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RB78JriEDh/pEm1jLgCgbhOEVVJIof0fiTiKYpnsac/BeQfeu9hhkQzGaF8yMUmsxX6yuBqCdgyv72CjT0xyoA==" workbookSaltValue="FBoBWKqKq4UGwT2Q4wQzDQ==" workbookSpinCount="100000" lockStructure="1"/>
  <bookViews>
    <workbookView xWindow="0" yWindow="0" windowWidth="20730" windowHeight="7995"/>
  </bookViews>
  <sheets>
    <sheet name="法適用_水道事業" sheetId="4" r:id="rId1"/>
    <sheet name="データ" sheetId="5" state="hidden" r:id="rId2"/>
  </sheets>
  <calcPr calcId="145621" concurrentManualCount="2"/>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<sst xmlns="http://schemas.openxmlformats.org/spreadsheetml/2006/main" count="220" uniqueCount="108">
  <si>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</si>
  <si>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</si>
  <si>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</si>
  <si>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</si>
  <si>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</si>
  <si>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</si>
  <si>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</si>
  <si>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</si>
  <si>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</si>
  <si>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</si>
  <si>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</si>
  <si>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</si>
  <si>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</si>
  <si>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</si>
  <si>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</si>
  <si>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</si>
  <si>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</si>
  <si>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</si>
  <si>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</si>
  <si>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</si>
  <si>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</si>
  <si>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</si>
  <si>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</si>
  <si>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</si>
  <si>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</si>
  <si>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</si>
  <si>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</si>
  <si>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</si>
  <si>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</si>
  <si>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</si>
  <si>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</si>
  <si>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</si>
  <si>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</si>
  <si>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</si>
  <si>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</si>
  <si>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</si>
  <si>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</si>
  <si>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</si>
  <si>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</si>
  <si>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</si>
  <si>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</si>
  <si>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</si>
  <si>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</si>
  <si>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</si>
  <si>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</si>
  <si>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</si>
  <si>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</si>
  <si>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</si>
  <si>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</si>
  <si>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</si>
  <si>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</si>
  <si>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</si>
  <si>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</si>
  <si>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</si>
  <si>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</si>
  <si>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</si>
  <si>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</si>
  <si>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</si>
  <si>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</si>
  <si>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</si>
  <si>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</si>
  <si>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</si>
  <si>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</si>
  <si>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</si>
  <si>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</si>
  <si>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</si>
  <si>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</si>
  <si>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</si>
  <si>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</si>
  <si>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</si>
  <si>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</si>
  <si>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</si>
  <si>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</si>
  <si>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</si>
  <si>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</si>
  <si>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</si>
  <si>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</si>
  <si>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</si>
  <si>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</si>
  <si>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</si>
  <si>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</si>
  <si>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</si>
  <si>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</si>
  <si>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</si>
  <si>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</si>
  <si>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</si>
  <si>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</si>
  <si>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</si>
  <si>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</si>
  <si>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</si>
  <si>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</si>
  <si>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</si>
  <si>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</si>
  <si>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山形県　新庄市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</si>
  <si>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</si>
  <si>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</si>
  <si>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</si>
  <si>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</si>
  <si>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</si>
  <si>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</si>
  <si>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</si>
  <si>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</si>
  <si>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</si>
  <si>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</si>
  <si>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</si>
  <si>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有形固定資産減価償却率は償却資産における減価償却済みの割合を示す比率で、減価償却の進み具合や資産の老朽化の度合いを知ることができます。類似団体と差がなく平均的と言えますが、比率は右肩上がりとなっており老朽化が進んでいます。
　本市水道事業は昭和31年の給水開始後、平成初期の第2次拡張事業により管路延長が大幅に伸びたこともあり管路経年化率はまだ低い水準と言えます。しかし、今後、第2次拡張事業時に集中的に整備した管路が老朽化した際に、それらを同時期に更新することは経営上困難であり、平準化して更新することが必要となります。これらの比率の推移を注視しながら、将来の管路更新を計画的に行っていきます。</t>
    <rPh sb="187" eb="189">
      <t>コンゴ</t>
    </rPh>
    <rPh sb="190" eb="191">
      <t>ダイ</t>
    </rPh>
    <rPh sb="192" eb="193">
      <t>ジ</t>
    </rPh>
    <rPh sb="193" eb="195">
      <t>カクチョウ</t>
    </rPh>
    <rPh sb="195" eb="197">
      <t>ジギョウ</t>
    </rPh>
    <rPh sb="197" eb="198">
      <t>ジ</t>
    </rPh>
    <rPh sb="199" eb="202">
      <t>シュウチュウテキ</t>
    </rPh>
    <rPh sb="203" eb="205">
      <t>セイビ</t>
    </rPh>
    <rPh sb="207" eb="209">
      <t>カンロ</t>
    </rPh>
    <rPh sb="210" eb="213">
      <t>ロウキュウカ</t>
    </rPh>
    <rPh sb="215" eb="216">
      <t>サイ</t>
    </rPh>
    <rPh sb="222" eb="225">
      <t>ドウジキ</t>
    </rPh>
    <rPh sb="226" eb="228">
      <t>コウシン</t>
    </rPh>
    <rPh sb="233" eb="235">
      <t>ケイエイ</t>
    </rPh>
    <rPh sb="235" eb="236">
      <t>ジョウ</t>
    </rPh>
    <rPh sb="236" eb="238">
      <t>コンナン</t>
    </rPh>
    <rPh sb="242" eb="245">
      <t>ヘイジュンカ</t>
    </rPh>
    <rPh sb="247" eb="249">
      <t>コウシン</t>
    </rPh>
    <rPh sb="254" eb="256">
      <t>ヒツヨウ</t>
    </rPh>
    <rPh sb="266" eb="268">
      <t>ヒリツ</t>
    </rPh>
    <rPh sb="272" eb="274">
      <t>チュウシ</t>
    </rPh>
    <rPh sb="291" eb="292">
      <t>オコナ</t>
    </rPh>
    <phoneticPr fontId="4"/>
  </si>
  <si>
    <t>　経常収支比率は、簡易水道事業を統合したことで給水収益が増となったほか、県水の値下げによる受水費の減、企業債利子の減などにより、前年度に比べ改善しています。しかし、依然として類似団体平均より約10ポイント低い値であり、また、営業費用が営業収益を1億円近く上回っているなど、他会計補助金や長期前受金戻入などの営業外収益に依存した経営状況となっています。高料金対策及び統合水道企業債利子償還金に係る一般会計からの繰入金を主とする他会計補助金は今後減少し、給水収益も人口減少により減少傾向であることから、今後は、業務の効率化だけでなく料金改定も含めた経営基盤の強化が必要です。
　流動比率は、類似団体平均と同程度の値ですが、現金預金が減少傾向にあるため注視が必要です。
　企業債残高対給水収益比率については、近年新たな借り入れを行っていないため年々改善しています。ただし、将来的には、老朽化資産の更新費用が多額となることから、新たな企業債の借入が必要となる見込みです。
　料金回収率及び給水原価は、受水費や企業債利子の減少により若干改善しましたが、依然として料金回収率は100％を下回り、給水原価も類似団体平均より大幅に高い値となっています。水源をほぼ県からの受水としている点や地理的要因など給水原価が高くなる要因はありますが、業務の効率化や施設の統廃合及びダウンサイジングの検討など、給水原価の低減に努めていきます。
　施設利用率は、簡易水道事業の統合により前年度より6.42ポイント上昇しました。今後の配水量の推移を注視し、適切な規模での施設更新を図ります。
　有収率については、漏水調査等の対策を継続的に行うことで値の改善を目指します。</t>
    <rPh sb="1" eb="3">
      <t>ケイジョウ</t>
    </rPh>
    <rPh sb="3" eb="5">
      <t>シュウシ</t>
    </rPh>
    <rPh sb="5" eb="7">
      <t>ヒリツ</t>
    </rPh>
    <rPh sb="9" eb="11">
      <t>カンイ</t>
    </rPh>
    <rPh sb="11" eb="13">
      <t>スイドウ</t>
    </rPh>
    <rPh sb="13" eb="15">
      <t>ジギョウ</t>
    </rPh>
    <rPh sb="16" eb="18">
      <t>トウゴウ</t>
    </rPh>
    <rPh sb="23" eb="25">
      <t>キュウスイ</t>
    </rPh>
    <rPh sb="25" eb="27">
      <t>シュウエキ</t>
    </rPh>
    <rPh sb="28" eb="29">
      <t>ゾウ</t>
    </rPh>
    <rPh sb="36" eb="37">
      <t>ケン</t>
    </rPh>
    <rPh sb="37" eb="38">
      <t>ミズ</t>
    </rPh>
    <rPh sb="39" eb="41">
      <t>ネサ</t>
    </rPh>
    <rPh sb="45" eb="46">
      <t>ウ</t>
    </rPh>
    <rPh sb="46" eb="47">
      <t>ミズ</t>
    </rPh>
    <rPh sb="47" eb="48">
      <t>ヒ</t>
    </rPh>
    <rPh sb="49" eb="50">
      <t>ゲン</t>
    </rPh>
    <rPh sb="51" eb="53">
      <t>キギョウ</t>
    </rPh>
    <rPh sb="53" eb="54">
      <t>サイ</t>
    </rPh>
    <rPh sb="54" eb="56">
      <t>リシ</t>
    </rPh>
    <rPh sb="57" eb="58">
      <t>ゲン</t>
    </rPh>
    <rPh sb="64" eb="67">
      <t>ゼンネンド</t>
    </rPh>
    <rPh sb="68" eb="69">
      <t>クラ</t>
    </rPh>
    <rPh sb="70" eb="72">
      <t>カイゼン</t>
    </rPh>
    <rPh sb="82" eb="84">
      <t>イゼン</t>
    </rPh>
    <rPh sb="87" eb="89">
      <t>ルイジ</t>
    </rPh>
    <rPh sb="89" eb="91">
      <t>ダンタイ</t>
    </rPh>
    <rPh sb="91" eb="93">
      <t>ヘイキン</t>
    </rPh>
    <rPh sb="95" eb="96">
      <t>ヤク</t>
    </rPh>
    <rPh sb="102" eb="103">
      <t>ヒク</t>
    </rPh>
    <rPh sb="104" eb="105">
      <t>アタイ</t>
    </rPh>
    <rPh sb="112" eb="114">
      <t>エイギョウ</t>
    </rPh>
    <rPh sb="114" eb="116">
      <t>ヒヨウ</t>
    </rPh>
    <rPh sb="117" eb="119">
      <t>エイギョウ</t>
    </rPh>
    <rPh sb="119" eb="121">
      <t>シュウエキ</t>
    </rPh>
    <rPh sb="123" eb="125">
      <t>オクエン</t>
    </rPh>
    <rPh sb="125" eb="126">
      <t>チカ</t>
    </rPh>
    <rPh sb="127" eb="129">
      <t>ウワマワ</t>
    </rPh>
    <rPh sb="136" eb="137">
      <t>タ</t>
    </rPh>
    <rPh sb="137" eb="139">
      <t>カイケイ</t>
    </rPh>
    <rPh sb="139" eb="142">
      <t>ホジョキン</t>
    </rPh>
    <rPh sb="143" eb="145">
      <t>チョウキ</t>
    </rPh>
    <rPh sb="145" eb="148">
      <t>マエウケキン</t>
    </rPh>
    <rPh sb="148" eb="150">
      <t>レイニュウ</t>
    </rPh>
    <rPh sb="153" eb="156">
      <t>エイギョウガイ</t>
    </rPh>
    <rPh sb="156" eb="158">
      <t>シュウエキ</t>
    </rPh>
    <rPh sb="159" eb="161">
      <t>イゾン</t>
    </rPh>
    <rPh sb="163" eb="165">
      <t>ケイエイ</t>
    </rPh>
    <rPh sb="165" eb="167">
      <t>ジョウキョウ</t>
    </rPh>
    <rPh sb="193" eb="194">
      <t>カネ</t>
    </rPh>
    <rPh sb="208" eb="209">
      <t>オモ</t>
    </rPh>
    <rPh sb="212" eb="213">
      <t>タ</t>
    </rPh>
    <rPh sb="213" eb="215">
      <t>カイケイ</t>
    </rPh>
    <rPh sb="215" eb="218">
      <t>ホジョキン</t>
    </rPh>
    <rPh sb="219" eb="221">
      <t>コンゴ</t>
    </rPh>
    <rPh sb="221" eb="223">
      <t>ゲンショウ</t>
    </rPh>
    <rPh sb="225" eb="227">
      <t>キュウスイ</t>
    </rPh>
    <rPh sb="227" eb="229">
      <t>シュウエキ</t>
    </rPh>
    <rPh sb="230" eb="232">
      <t>ジンコウ</t>
    </rPh>
    <rPh sb="232" eb="234">
      <t>ゲンショウ</t>
    </rPh>
    <rPh sb="237" eb="239">
      <t>ゲンショウ</t>
    </rPh>
    <rPh sb="239" eb="241">
      <t>ケイコウ</t>
    </rPh>
    <rPh sb="249" eb="251">
      <t>コンゴ</t>
    </rPh>
    <rPh sb="253" eb="255">
      <t>ギョウム</t>
    </rPh>
    <rPh sb="256" eb="259">
      <t>コウリツカ</t>
    </rPh>
    <rPh sb="264" eb="266">
      <t>リョウキン</t>
    </rPh>
    <rPh sb="266" eb="268">
      <t>カイテイ</t>
    </rPh>
    <rPh sb="269" eb="270">
      <t>フク</t>
    </rPh>
    <rPh sb="272" eb="274">
      <t>ケイエイ</t>
    </rPh>
    <rPh sb="274" eb="276">
      <t>キバン</t>
    </rPh>
    <rPh sb="277" eb="279">
      <t>キョウカ</t>
    </rPh>
    <rPh sb="280" eb="282">
      <t>ヒツヨウ</t>
    </rPh>
    <rPh sb="287" eb="289">
      <t>リュウドウ</t>
    </rPh>
    <rPh sb="289" eb="291">
      <t>ヒリツ</t>
    </rPh>
    <rPh sb="293" eb="295">
      <t>ルイジ</t>
    </rPh>
    <rPh sb="295" eb="297">
      <t>ダンタイ</t>
    </rPh>
    <rPh sb="297" eb="299">
      <t>ヘイキン</t>
    </rPh>
    <rPh sb="300" eb="303">
      <t>ドウテイド</t>
    </rPh>
    <rPh sb="304" eb="305">
      <t>アタイ</t>
    </rPh>
    <rPh sb="309" eb="311">
      <t>ゲンキン</t>
    </rPh>
    <rPh sb="311" eb="313">
      <t>ヨキン</t>
    </rPh>
    <rPh sb="314" eb="316">
      <t>ゲンショウ</t>
    </rPh>
    <rPh sb="316" eb="318">
      <t>ケイコウ</t>
    </rPh>
    <rPh sb="323" eb="325">
      <t>チュウシ</t>
    </rPh>
    <rPh sb="326" eb="328">
      <t>ヒツヨウ</t>
    </rPh>
    <rPh sb="333" eb="335">
      <t>キギョウ</t>
    </rPh>
    <rPh sb="335" eb="336">
      <t>サイ</t>
    </rPh>
    <rPh sb="336" eb="338">
      <t>ザンダカ</t>
    </rPh>
    <rPh sb="338" eb="339">
      <t>タイ</t>
    </rPh>
    <rPh sb="339" eb="341">
      <t>キュウスイ</t>
    </rPh>
    <rPh sb="341" eb="343">
      <t>シュウエキ</t>
    </rPh>
    <rPh sb="343" eb="345">
      <t>ヒリツ</t>
    </rPh>
    <rPh sb="351" eb="353">
      <t>キンネン</t>
    </rPh>
    <rPh sb="353" eb="354">
      <t>アラ</t>
    </rPh>
    <rPh sb="356" eb="357">
      <t>カ</t>
    </rPh>
    <rPh sb="358" eb="359">
      <t>イ</t>
    </rPh>
    <rPh sb="361" eb="362">
      <t>オコナ</t>
    </rPh>
    <rPh sb="369" eb="371">
      <t>ネンネン</t>
    </rPh>
    <rPh sb="371" eb="373">
      <t>カイゼン</t>
    </rPh>
    <rPh sb="383" eb="386">
      <t>ショウライテキ</t>
    </rPh>
    <rPh sb="389" eb="392">
      <t>ロウキュウカ</t>
    </rPh>
    <rPh sb="392" eb="394">
      <t>シサン</t>
    </rPh>
    <rPh sb="395" eb="397">
      <t>コウシン</t>
    </rPh>
    <rPh sb="397" eb="399">
      <t>ヒヨウ</t>
    </rPh>
    <rPh sb="400" eb="402">
      <t>タガク</t>
    </rPh>
    <rPh sb="410" eb="411">
      <t>アラ</t>
    </rPh>
    <rPh sb="413" eb="415">
      <t>キギョウ</t>
    </rPh>
    <rPh sb="415" eb="416">
      <t>サイ</t>
    </rPh>
    <rPh sb="417" eb="419">
      <t>カリイレ</t>
    </rPh>
    <rPh sb="420" eb="422">
      <t>ヒツヨウ</t>
    </rPh>
    <rPh sb="425" eb="427">
      <t>ミコ</t>
    </rPh>
    <rPh sb="433" eb="435">
      <t>リョウキン</t>
    </rPh>
    <rPh sb="435" eb="437">
      <t>カイシュウ</t>
    </rPh>
    <rPh sb="437" eb="438">
      <t>リツ</t>
    </rPh>
    <rPh sb="438" eb="439">
      <t>オヨ</t>
    </rPh>
    <rPh sb="440" eb="442">
      <t>キュウスイ</t>
    </rPh>
    <rPh sb="442" eb="444">
      <t>ゲンカ</t>
    </rPh>
    <rPh sb="446" eb="447">
      <t>ウ</t>
    </rPh>
    <rPh sb="447" eb="448">
      <t>ミズ</t>
    </rPh>
    <rPh sb="448" eb="449">
      <t>ヒ</t>
    </rPh>
    <rPh sb="450" eb="452">
      <t>キギョウ</t>
    </rPh>
    <rPh sb="452" eb="453">
      <t>サイ</t>
    </rPh>
    <rPh sb="453" eb="455">
      <t>リシ</t>
    </rPh>
    <rPh sb="456" eb="458">
      <t>ゲンショウ</t>
    </rPh>
    <rPh sb="461" eb="463">
      <t>ジャッカン</t>
    </rPh>
    <rPh sb="463" eb="465">
      <t>カイゼン</t>
    </rPh>
    <rPh sb="471" eb="473">
      <t>イゼン</t>
    </rPh>
    <rPh sb="476" eb="478">
      <t>リョウキン</t>
    </rPh>
    <rPh sb="478" eb="480">
      <t>カイシュウ</t>
    </rPh>
    <rPh sb="480" eb="481">
      <t>リツ</t>
    </rPh>
    <rPh sb="487" eb="489">
      <t>シタマワ</t>
    </rPh>
    <rPh sb="491" eb="493">
      <t>キュウスイ</t>
    </rPh>
    <rPh sb="493" eb="495">
      <t>ゲンカ</t>
    </rPh>
    <rPh sb="496" eb="498">
      <t>ルイジ</t>
    </rPh>
    <rPh sb="498" eb="500">
      <t>ダンタイ</t>
    </rPh>
    <rPh sb="500" eb="502">
      <t>ヘイキン</t>
    </rPh>
    <rPh sb="504" eb="506">
      <t>オオハバ</t>
    </rPh>
    <rPh sb="507" eb="508">
      <t>タカ</t>
    </rPh>
    <rPh sb="509" eb="510">
      <t>アタイ</t>
    </rPh>
    <rPh sb="518" eb="520">
      <t>スイゲン</t>
    </rPh>
    <rPh sb="534" eb="535">
      <t>テン</t>
    </rPh>
    <rPh sb="536" eb="539">
      <t>チリテキ</t>
    </rPh>
    <rPh sb="539" eb="541">
      <t>ヨウイン</t>
    </rPh>
    <rPh sb="543" eb="545">
      <t>キュウスイ</t>
    </rPh>
    <rPh sb="545" eb="547">
      <t>ゲンカ</t>
    </rPh>
    <rPh sb="548" eb="549">
      <t>タカ</t>
    </rPh>
    <rPh sb="552" eb="554">
      <t>ヨウイン</t>
    </rPh>
    <rPh sb="561" eb="563">
      <t>ギョウム</t>
    </rPh>
    <rPh sb="564" eb="567">
      <t>コウリツカ</t>
    </rPh>
    <rPh sb="568" eb="570">
      <t>シセツ</t>
    </rPh>
    <rPh sb="571" eb="574">
      <t>トウハイゴウ</t>
    </rPh>
    <rPh sb="574" eb="575">
      <t>オヨ</t>
    </rPh>
    <rPh sb="585" eb="587">
      <t>ケントウ</t>
    </rPh>
    <rPh sb="590" eb="592">
      <t>キュウスイ</t>
    </rPh>
    <rPh sb="592" eb="594">
      <t>ゲンカ</t>
    </rPh>
    <rPh sb="595" eb="597">
      <t>テイゲン</t>
    </rPh>
    <rPh sb="598" eb="599">
      <t>ツト</t>
    </rPh>
    <rPh sb="608" eb="610">
      <t>シセツ</t>
    </rPh>
    <rPh sb="610" eb="612">
      <t>リヨウ</t>
    </rPh>
    <rPh sb="612" eb="613">
      <t>リツ</t>
    </rPh>
    <rPh sb="615" eb="617">
      <t>カンイ</t>
    </rPh>
    <rPh sb="617" eb="619">
      <t>スイドウ</t>
    </rPh>
    <rPh sb="619" eb="621">
      <t>ジギョウ</t>
    </rPh>
    <rPh sb="622" eb="624">
      <t>トウゴウ</t>
    </rPh>
    <rPh sb="627" eb="630">
      <t>ゼンネンド</t>
    </rPh>
    <rPh sb="640" eb="642">
      <t>ジョウショウ</t>
    </rPh>
    <rPh sb="647" eb="649">
      <t>コンゴ</t>
    </rPh>
    <rPh sb="650" eb="651">
      <t>ハイ</t>
    </rPh>
    <rPh sb="651" eb="653">
      <t>スイリョウ</t>
    </rPh>
    <rPh sb="654" eb="656">
      <t>スイイ</t>
    </rPh>
    <rPh sb="657" eb="659">
      <t>チュウシ</t>
    </rPh>
    <rPh sb="661" eb="663">
      <t>テキセツ</t>
    </rPh>
    <rPh sb="664" eb="666">
      <t>キボ</t>
    </rPh>
    <rPh sb="668" eb="670">
      <t>シセツ</t>
    </rPh>
    <rPh sb="670" eb="672">
      <t>コウシン</t>
    </rPh>
    <rPh sb="673" eb="674">
      <t>ハカ</t>
    </rPh>
    <rPh sb="680" eb="683">
      <t>ユウシュウリツ</t>
    </rPh>
    <rPh sb="689" eb="691">
      <t>ロウスイ</t>
    </rPh>
    <rPh sb="691" eb="693">
      <t>チョウサ</t>
    </rPh>
    <rPh sb="693" eb="694">
      <t>トウ</t>
    </rPh>
    <rPh sb="695" eb="697">
      <t>タイサク</t>
    </rPh>
    <rPh sb="698" eb="701">
      <t>ケイゾクテキ</t>
    </rPh>
    <rPh sb="702" eb="703">
      <t>オコナ</t>
    </rPh>
    <rPh sb="707" eb="708">
      <t>アタイ</t>
    </rPh>
    <rPh sb="709" eb="711">
      <t>カイゼン</t>
    </rPh>
    <rPh sb="712" eb="714">
      <t>メザ</t>
    </rPh>
    <phoneticPr fontId="4"/>
  </si>
  <si>
    <t>　本市水道事業は、平成28年度に純損失を計上して以来、経常収支比率はほぼ100％と、収支が均衡した非常に厳しい経営状況となっています。今後も、人口減少に伴い給水収益の減少傾向が続くことから、口径別料金体系への移行を含めた包括的な水道料金の見直しを早期に行うことを検討するとともに、業務の効率化や料金収納率の向上に努めていきます。また、今後、老朽化する施設等の更新に多額の費用が見込まれますが、令和元年度に策定するアセットマネジメント等により計画的な更新を行っていきます。一方、全国的に課題となっている水道事業の広域化・広域連携について、近隣町村だけでなく県を含めて調査、研究の取り組みを行っています。将来にわたり、安定的な水道事業経営を行っていくために、より効率的な事業形態を検討しながら経営の健全化に努めていきます。</t>
    <rPh sb="9" eb="11">
      <t>ヘイセイ</t>
    </rPh>
    <rPh sb="13" eb="15">
      <t>ネンド</t>
    </rPh>
    <rPh sb="16" eb="17">
      <t>ジュン</t>
    </rPh>
    <rPh sb="17" eb="19">
      <t>ソンシツ</t>
    </rPh>
    <rPh sb="20" eb="22">
      <t>ケイジョウ</t>
    </rPh>
    <rPh sb="24" eb="26">
      <t>イライ</t>
    </rPh>
    <rPh sb="27" eb="29">
      <t>ケイジョウ</t>
    </rPh>
    <rPh sb="29" eb="31">
      <t>シュウシ</t>
    </rPh>
    <rPh sb="31" eb="33">
      <t>ヒリツ</t>
    </rPh>
    <rPh sb="42" eb="44">
      <t>シュウシ</t>
    </rPh>
    <rPh sb="45" eb="47">
      <t>キンコウ</t>
    </rPh>
    <rPh sb="49" eb="51">
      <t>ヒジョウ</t>
    </rPh>
    <rPh sb="71" eb="73">
      <t>ジンコウ</t>
    </rPh>
    <rPh sb="73" eb="75">
      <t>ゲンショウ</t>
    </rPh>
    <rPh sb="76" eb="77">
      <t>トモナ</t>
    </rPh>
    <rPh sb="123" eb="125">
      <t>ソウキ</t>
    </rPh>
    <rPh sb="126" eb="127">
      <t>オコナ</t>
    </rPh>
    <rPh sb="131" eb="133">
      <t>ケントウ</t>
    </rPh>
    <rPh sb="140" eb="142">
      <t>ギョウム</t>
    </rPh>
    <rPh sb="143" eb="146">
      <t>コウリツカ</t>
    </rPh>
    <rPh sb="167" eb="169">
      <t>コンゴ</t>
    </rPh>
    <rPh sb="182" eb="184">
      <t>タガク</t>
    </rPh>
    <rPh sb="185" eb="187">
      <t>ヒヨウ</t>
    </rPh>
    <rPh sb="196" eb="198">
      <t>レイワ</t>
    </rPh>
    <rPh sb="198" eb="200">
      <t>ガンネン</t>
    </rPh>
    <rPh sb="200" eb="201">
      <t>ド</t>
    </rPh>
    <rPh sb="202" eb="204">
      <t>サクテイ</t>
    </rPh>
    <rPh sb="216" eb="217">
      <t>トウ</t>
    </rPh>
    <rPh sb="220" eb="223">
      <t>ケイカクテキ</t>
    </rPh>
    <rPh sb="224" eb="226">
      <t>コウシン</t>
    </rPh>
    <rPh sb="227" eb="228">
      <t>オコナ</t>
    </rPh>
    <rPh sb="293" eb="294">
      <t>オコナ</t>
    </rPh>
    <rPh sb="307" eb="310">
      <t>アンテイテキ</t>
    </rPh>
    <rPh sb="315" eb="317">
      <t>ケイエイ</t>
    </rPh>
    <rPh sb="318" eb="319">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</si>
</sst>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formatCode="#,##0.00;&quot;△&quot;#,##0.00;&quot;-&quot;">
                  <c:v>0.28999999999999998</c:v>
                </c:pt>
                <c:pt idx="1">
                  <c:v>0</c:v>
                </c:pt>
                <c:pt idx="2">
                  <c:v>0</c:v>
                </c:pt>
                <c:pt idx="3" formatCode="#,##0.00;&quot;△&quot;#,##0.00;&quot;-&quot;">
                  <c:v>0.12</c:v>
                </c:pt>
                <c:pt idx="4" formatCode="#,##0.00;&quot;△&quot;#,##0.00;&quot;-&quot;">
                  <c:v>0.65</c:v>
                </c:pt>
              </c:numCache>
            </c:numRef>
          </c:val>
          <c:extLst xmlns:c16r2="http://schemas.microsoft.com/office/drawing/2015/06/chart">
            <c:ext xmlns:c16="http://schemas.microsoft.com/office/drawing/2014/chart" uri="{C3380CC4-5D6E-409C-BE32-E72D297353CC}">
              <c16:uniqueId val="{00000000-5624-49B8-A321-4F200C0D6FC4}"/>
            </c:ext>
          </c:extLst>
        </c:ser>
        <c:dLbls>
          <c:showLegendKey val="0"/>
          <c:showVal val="0"/>
          <c:showCatName val="0"/>
          <c:showSerName val="0"/>
          <c:showPercent val="0"/>
          <c:showBubbleSize val="0"/>
        </c:dLbls>
        <c:gapWidth val="150"/>
        <c:axId val="201209728"/>
        <c:axId val="201224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c:v>
                </c:pt>
                <c:pt idx="1">
                  <c:v>0.56000000000000005</c:v>
                </c:pt>
                <c:pt idx="2">
                  <c:v>0.61</c:v>
                </c:pt>
                <c:pt idx="3">
                  <c:v>0.51</c:v>
                </c:pt>
                <c:pt idx="4">
                  <c:v>0.57999999999999996</c:v>
                </c:pt>
              </c:numCache>
            </c:numRef>
          </c:val>
          <c:smooth val="0"/>
          <c:extLst xmlns:c16r2="http://schemas.microsoft.com/office/drawing/2015/06/chart">
            <c:ext xmlns:c16="http://schemas.microsoft.com/office/drawing/2014/chart" uri="{C3380CC4-5D6E-409C-BE32-E72D297353CC}">
              <c16:uniqueId val="{00000001-5624-49B8-A321-4F200C0D6FC4}"/>
            </c:ext>
          </c:extLst>
        </c:ser>
        <c:dLbls>
          <c:showLegendKey val="0"/>
          <c:showVal val="0"/>
          <c:showCatName val="0"/>
          <c:showSerName val="0"/>
          <c:showPercent val="0"/>
          <c:showBubbleSize val="0"/>
        </c:dLbls>
        <c:marker val="1"/>
        <c:smooth val="0"/>
        <c:axId val="201209728"/>
        <c:axId val="201224192"/>
      </c:lineChart>
      <c:dateAx>
        <c:axId val="201209728"/>
        <c:scaling>
          <c:orientation val="minMax"/>
        </c:scaling>
        <c:delete val="1"/>
        <c:axPos val="b"/>
        <c:numFmt formatCode="ge" sourceLinked="1"/>
        <c:majorTickMark val="none"/>
        <c:minorTickMark val="none"/>
        <c:tickLblPos val="none"/>
        <c:crossAx val="201224192"/>
        <c:crosses val="autoZero"/>
        <c:auto val="1"/>
        <c:lblOffset val="100"/>
        <c:baseTimeUnit val="years"/>
      </c:dateAx>
      <c:valAx>
        <c:axId val="201224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1209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58.39</c:v>
                </c:pt>
                <c:pt idx="1">
                  <c:v>57.78</c:v>
                </c:pt>
                <c:pt idx="2">
                  <c:v>57.57</c:v>
                </c:pt>
                <c:pt idx="3">
                  <c:v>58.43</c:v>
                </c:pt>
                <c:pt idx="4">
                  <c:v>64.849999999999994</c:v>
                </c:pt>
              </c:numCache>
            </c:numRef>
          </c:val>
          <c:extLst xmlns:c16r2="http://schemas.microsoft.com/office/drawing/2015/06/chart">
            <c:ext xmlns:c16="http://schemas.microsoft.com/office/drawing/2014/chart" uri="{C3380CC4-5D6E-409C-BE32-E72D297353CC}">
              <c16:uniqueId val="{00000000-8B2B-4354-8584-025A6F81361D}"/>
            </c:ext>
          </c:extLst>
        </c:ser>
        <c:dLbls>
          <c:showLegendKey val="0"/>
          <c:showVal val="0"/>
          <c:showCatName val="0"/>
          <c:showSerName val="0"/>
          <c:showPercent val="0"/>
          <c:showBubbleSize val="0"/>
        </c:dLbls>
        <c:gapWidth val="150"/>
        <c:axId val="201451392"/>
        <c:axId val="201461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58.58</c:v>
                </c:pt>
                <c:pt idx="1">
                  <c:v>58.53</c:v>
                </c:pt>
                <c:pt idx="2">
                  <c:v>59.01</c:v>
                </c:pt>
                <c:pt idx="3">
                  <c:v>60.03</c:v>
                </c:pt>
                <c:pt idx="4">
                  <c:v>59.74</c:v>
                </c:pt>
              </c:numCache>
            </c:numRef>
          </c:val>
          <c:smooth val="0"/>
          <c:extLst xmlns:c16r2="http://schemas.microsoft.com/office/drawing/2015/06/chart">
            <c:ext xmlns:c16="http://schemas.microsoft.com/office/drawing/2014/chart" uri="{C3380CC4-5D6E-409C-BE32-E72D297353CC}">
              <c16:uniqueId val="{00000001-8B2B-4354-8584-025A6F81361D}"/>
            </c:ext>
          </c:extLst>
        </c:ser>
        <c:dLbls>
          <c:showLegendKey val="0"/>
          <c:showVal val="0"/>
          <c:showCatName val="0"/>
          <c:showSerName val="0"/>
          <c:showPercent val="0"/>
          <c:showBubbleSize val="0"/>
        </c:dLbls>
        <c:marker val="1"/>
        <c:smooth val="0"/>
        <c:axId val="201451392"/>
        <c:axId val="201461760"/>
      </c:lineChart>
      <c:dateAx>
        <c:axId val="201451392"/>
        <c:scaling>
          <c:orientation val="minMax"/>
        </c:scaling>
        <c:delete val="1"/>
        <c:axPos val="b"/>
        <c:numFmt formatCode="ge" sourceLinked="1"/>
        <c:majorTickMark val="none"/>
        <c:minorTickMark val="none"/>
        <c:tickLblPos val="none"/>
        <c:crossAx val="201461760"/>
        <c:crosses val="autoZero"/>
        <c:auto val="1"/>
        <c:lblOffset val="100"/>
        <c:baseTimeUnit val="years"/>
      </c:dateAx>
      <c:valAx>
        <c:axId val="201461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1451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84.16</c:v>
                </c:pt>
                <c:pt idx="1">
                  <c:v>84.16</c:v>
                </c:pt>
                <c:pt idx="2">
                  <c:v>84.16</c:v>
                </c:pt>
                <c:pt idx="3">
                  <c:v>84.19</c:v>
                </c:pt>
                <c:pt idx="4">
                  <c:v>84.19</c:v>
                </c:pt>
              </c:numCache>
            </c:numRef>
          </c:val>
          <c:extLst xmlns:c16r2="http://schemas.microsoft.com/office/drawing/2015/06/chart">
            <c:ext xmlns:c16="http://schemas.microsoft.com/office/drawing/2014/chart" uri="{C3380CC4-5D6E-409C-BE32-E72D297353CC}">
              <c16:uniqueId val="{00000000-0B47-430C-AF08-1636AEE43E8A}"/>
            </c:ext>
          </c:extLst>
        </c:ser>
        <c:dLbls>
          <c:showLegendKey val="0"/>
          <c:showVal val="0"/>
          <c:showCatName val="0"/>
          <c:showSerName val="0"/>
          <c:showPercent val="0"/>
          <c:showBubbleSize val="0"/>
        </c:dLbls>
        <c:gapWidth val="150"/>
        <c:axId val="201505024"/>
        <c:axId val="201511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85.23</c:v>
                </c:pt>
                <c:pt idx="1">
                  <c:v>85.26</c:v>
                </c:pt>
                <c:pt idx="2">
                  <c:v>85.37</c:v>
                </c:pt>
                <c:pt idx="3">
                  <c:v>84.81</c:v>
                </c:pt>
                <c:pt idx="4">
                  <c:v>84.8</c:v>
                </c:pt>
              </c:numCache>
            </c:numRef>
          </c:val>
          <c:smooth val="0"/>
          <c:extLst xmlns:c16r2="http://schemas.microsoft.com/office/drawing/2015/06/chart">
            <c:ext xmlns:c16="http://schemas.microsoft.com/office/drawing/2014/chart" uri="{C3380CC4-5D6E-409C-BE32-E72D297353CC}">
              <c16:uniqueId val="{00000001-0B47-430C-AF08-1636AEE43E8A}"/>
            </c:ext>
          </c:extLst>
        </c:ser>
        <c:dLbls>
          <c:showLegendKey val="0"/>
          <c:showVal val="0"/>
          <c:showCatName val="0"/>
          <c:showSerName val="0"/>
          <c:showPercent val="0"/>
          <c:showBubbleSize val="0"/>
        </c:dLbls>
        <c:marker val="1"/>
        <c:smooth val="0"/>
        <c:axId val="201505024"/>
        <c:axId val="201511296"/>
      </c:lineChart>
      <c:dateAx>
        <c:axId val="201505024"/>
        <c:scaling>
          <c:orientation val="minMax"/>
        </c:scaling>
        <c:delete val="1"/>
        <c:axPos val="b"/>
        <c:numFmt formatCode="ge" sourceLinked="1"/>
        <c:majorTickMark val="none"/>
        <c:minorTickMark val="none"/>
        <c:tickLblPos val="none"/>
        <c:crossAx val="201511296"/>
        <c:crosses val="autoZero"/>
        <c:auto val="1"/>
        <c:lblOffset val="100"/>
        <c:baseTimeUnit val="years"/>
      </c:dateAx>
      <c:valAx>
        <c:axId val="201511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1505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103.35</c:v>
                </c:pt>
                <c:pt idx="1">
                  <c:v>100.85</c:v>
                </c:pt>
                <c:pt idx="2">
                  <c:v>99.98</c:v>
                </c:pt>
                <c:pt idx="3">
                  <c:v>101.49</c:v>
                </c:pt>
                <c:pt idx="4">
                  <c:v>102.37</c:v>
                </c:pt>
              </c:numCache>
            </c:numRef>
          </c:val>
          <c:extLst xmlns:c16r2="http://schemas.microsoft.com/office/drawing/2015/06/chart">
            <c:ext xmlns:c16="http://schemas.microsoft.com/office/drawing/2014/chart" uri="{C3380CC4-5D6E-409C-BE32-E72D297353CC}">
              <c16:uniqueId val="{00000000-CF68-46BB-BE4A-911B47A82EC2}"/>
            </c:ext>
          </c:extLst>
        </c:ser>
        <c:dLbls>
          <c:showLegendKey val="0"/>
          <c:showVal val="0"/>
          <c:showCatName val="0"/>
          <c:showSerName val="0"/>
          <c:showPercent val="0"/>
          <c:showBubbleSize val="0"/>
        </c:dLbls>
        <c:gapWidth val="150"/>
        <c:axId val="201243648"/>
        <c:axId val="201069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109.04</c:v>
                </c:pt>
                <c:pt idx="1">
                  <c:v>109.64</c:v>
                </c:pt>
                <c:pt idx="2">
                  <c:v>110.95</c:v>
                </c:pt>
                <c:pt idx="3">
                  <c:v>110.68</c:v>
                </c:pt>
                <c:pt idx="4">
                  <c:v>110.66</c:v>
                </c:pt>
              </c:numCache>
            </c:numRef>
          </c:val>
          <c:smooth val="0"/>
          <c:extLst xmlns:c16r2="http://schemas.microsoft.com/office/drawing/2015/06/chart">
            <c:ext xmlns:c16="http://schemas.microsoft.com/office/drawing/2014/chart" uri="{C3380CC4-5D6E-409C-BE32-E72D297353CC}">
              <c16:uniqueId val="{00000001-CF68-46BB-BE4A-911B47A82EC2}"/>
            </c:ext>
          </c:extLst>
        </c:ser>
        <c:dLbls>
          <c:showLegendKey val="0"/>
          <c:showVal val="0"/>
          <c:showCatName val="0"/>
          <c:showSerName val="0"/>
          <c:showPercent val="0"/>
          <c:showBubbleSize val="0"/>
        </c:dLbls>
        <c:marker val="1"/>
        <c:smooth val="0"/>
        <c:axId val="201243648"/>
        <c:axId val="201069312"/>
      </c:lineChart>
      <c:dateAx>
        <c:axId val="201243648"/>
        <c:scaling>
          <c:orientation val="minMax"/>
        </c:scaling>
        <c:delete val="1"/>
        <c:axPos val="b"/>
        <c:numFmt formatCode="ge" sourceLinked="1"/>
        <c:majorTickMark val="none"/>
        <c:minorTickMark val="none"/>
        <c:tickLblPos val="none"/>
        <c:crossAx val="201069312"/>
        <c:crosses val="autoZero"/>
        <c:auto val="1"/>
        <c:lblOffset val="100"/>
        <c:baseTimeUnit val="years"/>
      </c:dateAx>
      <c:valAx>
        <c:axId val="2010693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1243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44.2</c:v>
                </c:pt>
                <c:pt idx="1">
                  <c:v>46.26</c:v>
                </c:pt>
                <c:pt idx="2">
                  <c:v>46.48</c:v>
                </c:pt>
                <c:pt idx="3">
                  <c:v>48.39</c:v>
                </c:pt>
                <c:pt idx="4">
                  <c:v>50.14</c:v>
                </c:pt>
              </c:numCache>
            </c:numRef>
          </c:val>
          <c:extLst xmlns:c16r2="http://schemas.microsoft.com/office/drawing/2015/06/chart">
            <c:ext xmlns:c16="http://schemas.microsoft.com/office/drawing/2014/chart" uri="{C3380CC4-5D6E-409C-BE32-E72D297353CC}">
              <c16:uniqueId val="{00000000-DFC5-43A1-99D4-680FA1A83C67}"/>
            </c:ext>
          </c:extLst>
        </c:ser>
        <c:dLbls>
          <c:showLegendKey val="0"/>
          <c:showVal val="0"/>
          <c:showCatName val="0"/>
          <c:showSerName val="0"/>
          <c:showPercent val="0"/>
          <c:showBubbleSize val="0"/>
        </c:dLbls>
        <c:gapWidth val="150"/>
        <c:axId val="201104000"/>
        <c:axId val="201106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44.31</c:v>
                </c:pt>
                <c:pt idx="1">
                  <c:v>45.75</c:v>
                </c:pt>
                <c:pt idx="2">
                  <c:v>46.9</c:v>
                </c:pt>
                <c:pt idx="3">
                  <c:v>47.28</c:v>
                </c:pt>
                <c:pt idx="4">
                  <c:v>47.66</c:v>
                </c:pt>
              </c:numCache>
            </c:numRef>
          </c:val>
          <c:smooth val="0"/>
          <c:extLst xmlns:c16r2="http://schemas.microsoft.com/office/drawing/2015/06/chart">
            <c:ext xmlns:c16="http://schemas.microsoft.com/office/drawing/2014/chart" uri="{C3380CC4-5D6E-409C-BE32-E72D297353CC}">
              <c16:uniqueId val="{00000001-DFC5-43A1-99D4-680FA1A83C67}"/>
            </c:ext>
          </c:extLst>
        </c:ser>
        <c:dLbls>
          <c:showLegendKey val="0"/>
          <c:showVal val="0"/>
          <c:showCatName val="0"/>
          <c:showSerName val="0"/>
          <c:showPercent val="0"/>
          <c:showBubbleSize val="0"/>
        </c:dLbls>
        <c:marker val="1"/>
        <c:smooth val="0"/>
        <c:axId val="201104000"/>
        <c:axId val="201106176"/>
      </c:lineChart>
      <c:dateAx>
        <c:axId val="201104000"/>
        <c:scaling>
          <c:orientation val="minMax"/>
        </c:scaling>
        <c:delete val="1"/>
        <c:axPos val="b"/>
        <c:numFmt formatCode="ge" sourceLinked="1"/>
        <c:majorTickMark val="none"/>
        <c:minorTickMark val="none"/>
        <c:tickLblPos val="none"/>
        <c:crossAx val="201106176"/>
        <c:crosses val="autoZero"/>
        <c:auto val="1"/>
        <c:lblOffset val="100"/>
        <c:baseTimeUnit val="years"/>
      </c:dateAx>
      <c:valAx>
        <c:axId val="201106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1104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1.48</c:v>
                </c:pt>
                <c:pt idx="1">
                  <c:v>0.8</c:v>
                </c:pt>
                <c:pt idx="2">
                  <c:v>0.79</c:v>
                </c:pt>
                <c:pt idx="3">
                  <c:v>4.57</c:v>
                </c:pt>
                <c:pt idx="4">
                  <c:v>4.6399999999999997</c:v>
                </c:pt>
              </c:numCache>
            </c:numRef>
          </c:val>
          <c:extLst xmlns:c16r2="http://schemas.microsoft.com/office/drawing/2015/06/chart">
            <c:ext xmlns:c16="http://schemas.microsoft.com/office/drawing/2014/chart" uri="{C3380CC4-5D6E-409C-BE32-E72D297353CC}">
              <c16:uniqueId val="{00000000-D743-4D27-8CEB-4D8976FCBB26}"/>
            </c:ext>
          </c:extLst>
        </c:ser>
        <c:dLbls>
          <c:showLegendKey val="0"/>
          <c:showVal val="0"/>
          <c:showCatName val="0"/>
          <c:showSerName val="0"/>
          <c:showPercent val="0"/>
          <c:showBubbleSize val="0"/>
        </c:dLbls>
        <c:gapWidth val="150"/>
        <c:axId val="201124864"/>
        <c:axId val="201544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10.09</c:v>
                </c:pt>
                <c:pt idx="1">
                  <c:v>10.54</c:v>
                </c:pt>
                <c:pt idx="2">
                  <c:v>12.03</c:v>
                </c:pt>
                <c:pt idx="3">
                  <c:v>12.19</c:v>
                </c:pt>
                <c:pt idx="4">
                  <c:v>15.1</c:v>
                </c:pt>
              </c:numCache>
            </c:numRef>
          </c:val>
          <c:smooth val="0"/>
          <c:extLst xmlns:c16r2="http://schemas.microsoft.com/office/drawing/2015/06/chart">
            <c:ext xmlns:c16="http://schemas.microsoft.com/office/drawing/2014/chart" uri="{C3380CC4-5D6E-409C-BE32-E72D297353CC}">
              <c16:uniqueId val="{00000001-D743-4D27-8CEB-4D8976FCBB26}"/>
            </c:ext>
          </c:extLst>
        </c:ser>
        <c:dLbls>
          <c:showLegendKey val="0"/>
          <c:showVal val="0"/>
          <c:showCatName val="0"/>
          <c:showSerName val="0"/>
          <c:showPercent val="0"/>
          <c:showBubbleSize val="0"/>
        </c:dLbls>
        <c:marker val="1"/>
        <c:smooth val="0"/>
        <c:axId val="201124864"/>
        <c:axId val="201544832"/>
      </c:lineChart>
      <c:dateAx>
        <c:axId val="201124864"/>
        <c:scaling>
          <c:orientation val="minMax"/>
        </c:scaling>
        <c:delete val="1"/>
        <c:axPos val="b"/>
        <c:numFmt formatCode="ge" sourceLinked="1"/>
        <c:majorTickMark val="none"/>
        <c:minorTickMark val="none"/>
        <c:tickLblPos val="none"/>
        <c:crossAx val="201544832"/>
        <c:crosses val="autoZero"/>
        <c:auto val="1"/>
        <c:lblOffset val="100"/>
        <c:baseTimeUnit val="years"/>
      </c:dateAx>
      <c:valAx>
        <c:axId val="201544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1124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41EE-462B-9D05-0C49A4AB84BD}"/>
            </c:ext>
          </c:extLst>
        </c:ser>
        <c:dLbls>
          <c:showLegendKey val="0"/>
          <c:showVal val="0"/>
          <c:showCatName val="0"/>
          <c:showSerName val="0"/>
          <c:showPercent val="0"/>
          <c:showBubbleSize val="0"/>
        </c:dLbls>
        <c:gapWidth val="150"/>
        <c:axId val="201596928"/>
        <c:axId val="201598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3.77</c:v>
                </c:pt>
                <c:pt idx="1">
                  <c:v>3.62</c:v>
                </c:pt>
                <c:pt idx="2">
                  <c:v>3.91</c:v>
                </c:pt>
                <c:pt idx="3">
                  <c:v>3.56</c:v>
                </c:pt>
                <c:pt idx="4">
                  <c:v>2.74</c:v>
                </c:pt>
              </c:numCache>
            </c:numRef>
          </c:val>
          <c:smooth val="0"/>
          <c:extLst xmlns:c16r2="http://schemas.microsoft.com/office/drawing/2015/06/chart">
            <c:ext xmlns:c16="http://schemas.microsoft.com/office/drawing/2014/chart" uri="{C3380CC4-5D6E-409C-BE32-E72D297353CC}">
              <c16:uniqueId val="{00000001-41EE-462B-9D05-0C49A4AB84BD}"/>
            </c:ext>
          </c:extLst>
        </c:ser>
        <c:dLbls>
          <c:showLegendKey val="0"/>
          <c:showVal val="0"/>
          <c:showCatName val="0"/>
          <c:showSerName val="0"/>
          <c:showPercent val="0"/>
          <c:showBubbleSize val="0"/>
        </c:dLbls>
        <c:marker val="1"/>
        <c:smooth val="0"/>
        <c:axId val="201596928"/>
        <c:axId val="201598848"/>
      </c:lineChart>
      <c:dateAx>
        <c:axId val="201596928"/>
        <c:scaling>
          <c:orientation val="minMax"/>
        </c:scaling>
        <c:delete val="1"/>
        <c:axPos val="b"/>
        <c:numFmt formatCode="ge" sourceLinked="1"/>
        <c:majorTickMark val="none"/>
        <c:minorTickMark val="none"/>
        <c:tickLblPos val="none"/>
        <c:crossAx val="201598848"/>
        <c:crosses val="autoZero"/>
        <c:auto val="1"/>
        <c:lblOffset val="100"/>
        <c:baseTimeUnit val="years"/>
      </c:dateAx>
      <c:valAx>
        <c:axId val="2015988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1596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481.23</c:v>
                </c:pt>
                <c:pt idx="1">
                  <c:v>433.57</c:v>
                </c:pt>
                <c:pt idx="2">
                  <c:v>385.5</c:v>
                </c:pt>
                <c:pt idx="3">
                  <c:v>364.61</c:v>
                </c:pt>
                <c:pt idx="4">
                  <c:v>347.33</c:v>
                </c:pt>
              </c:numCache>
            </c:numRef>
          </c:val>
          <c:extLst xmlns:c16r2="http://schemas.microsoft.com/office/drawing/2015/06/chart">
            <c:ext xmlns:c16="http://schemas.microsoft.com/office/drawing/2014/chart" uri="{C3380CC4-5D6E-409C-BE32-E72D297353CC}">
              <c16:uniqueId val="{00000000-6ACA-41A0-92DD-CBAAE3192AFB}"/>
            </c:ext>
          </c:extLst>
        </c:ser>
        <c:dLbls>
          <c:showLegendKey val="0"/>
          <c:showVal val="0"/>
          <c:showCatName val="0"/>
          <c:showSerName val="0"/>
          <c:showPercent val="0"/>
          <c:showBubbleSize val="0"/>
        </c:dLbls>
        <c:gapWidth val="150"/>
        <c:axId val="201626368"/>
        <c:axId val="201628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382.09</c:v>
                </c:pt>
                <c:pt idx="1">
                  <c:v>371.31</c:v>
                </c:pt>
                <c:pt idx="2">
                  <c:v>377.63</c:v>
                </c:pt>
                <c:pt idx="3">
                  <c:v>357.34</c:v>
                </c:pt>
                <c:pt idx="4">
                  <c:v>366.03</c:v>
                </c:pt>
              </c:numCache>
            </c:numRef>
          </c:val>
          <c:smooth val="0"/>
          <c:extLst xmlns:c16r2="http://schemas.microsoft.com/office/drawing/2015/06/chart">
            <c:ext xmlns:c16="http://schemas.microsoft.com/office/drawing/2014/chart" uri="{C3380CC4-5D6E-409C-BE32-E72D297353CC}">
              <c16:uniqueId val="{00000001-6ACA-41A0-92DD-CBAAE3192AFB}"/>
            </c:ext>
          </c:extLst>
        </c:ser>
        <c:dLbls>
          <c:showLegendKey val="0"/>
          <c:showVal val="0"/>
          <c:showCatName val="0"/>
          <c:showSerName val="0"/>
          <c:showPercent val="0"/>
          <c:showBubbleSize val="0"/>
        </c:dLbls>
        <c:marker val="1"/>
        <c:smooth val="0"/>
        <c:axId val="201626368"/>
        <c:axId val="201628288"/>
      </c:lineChart>
      <c:dateAx>
        <c:axId val="201626368"/>
        <c:scaling>
          <c:orientation val="minMax"/>
        </c:scaling>
        <c:delete val="1"/>
        <c:axPos val="b"/>
        <c:numFmt formatCode="ge" sourceLinked="1"/>
        <c:majorTickMark val="none"/>
        <c:minorTickMark val="none"/>
        <c:tickLblPos val="none"/>
        <c:crossAx val="201628288"/>
        <c:crosses val="autoZero"/>
        <c:auto val="1"/>
        <c:lblOffset val="100"/>
        <c:baseTimeUnit val="years"/>
      </c:dateAx>
      <c:valAx>
        <c:axId val="2016282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1626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283.63</c:v>
                </c:pt>
                <c:pt idx="1">
                  <c:v>267.45999999999998</c:v>
                </c:pt>
                <c:pt idx="2">
                  <c:v>243.52</c:v>
                </c:pt>
                <c:pt idx="3">
                  <c:v>211.63</c:v>
                </c:pt>
                <c:pt idx="4">
                  <c:v>182.96</c:v>
                </c:pt>
              </c:numCache>
            </c:numRef>
          </c:val>
          <c:extLst xmlns:c16r2="http://schemas.microsoft.com/office/drawing/2015/06/chart">
            <c:ext xmlns:c16="http://schemas.microsoft.com/office/drawing/2014/chart" uri="{C3380CC4-5D6E-409C-BE32-E72D297353CC}">
              <c16:uniqueId val="{00000000-F742-4E70-93E1-6C065E2DC26D}"/>
            </c:ext>
          </c:extLst>
        </c:ser>
        <c:dLbls>
          <c:showLegendKey val="0"/>
          <c:showVal val="0"/>
          <c:showCatName val="0"/>
          <c:showSerName val="0"/>
          <c:showPercent val="0"/>
          <c:showBubbleSize val="0"/>
        </c:dLbls>
        <c:gapWidth val="150"/>
        <c:axId val="201282304"/>
        <c:axId val="2012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385.06</c:v>
                </c:pt>
                <c:pt idx="1">
                  <c:v>373.09</c:v>
                </c:pt>
                <c:pt idx="2">
                  <c:v>364.71</c:v>
                </c:pt>
                <c:pt idx="3">
                  <c:v>373.69</c:v>
                </c:pt>
                <c:pt idx="4">
                  <c:v>370.12</c:v>
                </c:pt>
              </c:numCache>
            </c:numRef>
          </c:val>
          <c:smooth val="0"/>
          <c:extLst xmlns:c16r2="http://schemas.microsoft.com/office/drawing/2015/06/chart">
            <c:ext xmlns:c16="http://schemas.microsoft.com/office/drawing/2014/chart" uri="{C3380CC4-5D6E-409C-BE32-E72D297353CC}">
              <c16:uniqueId val="{00000001-F742-4E70-93E1-6C065E2DC26D}"/>
            </c:ext>
          </c:extLst>
        </c:ser>
        <c:dLbls>
          <c:showLegendKey val="0"/>
          <c:showVal val="0"/>
          <c:showCatName val="0"/>
          <c:showSerName val="0"/>
          <c:showPercent val="0"/>
          <c:showBubbleSize val="0"/>
        </c:dLbls>
        <c:marker val="1"/>
        <c:smooth val="0"/>
        <c:axId val="201282304"/>
        <c:axId val="201284224"/>
      </c:lineChart>
      <c:dateAx>
        <c:axId val="201282304"/>
        <c:scaling>
          <c:orientation val="minMax"/>
        </c:scaling>
        <c:delete val="1"/>
        <c:axPos val="b"/>
        <c:numFmt formatCode="ge" sourceLinked="1"/>
        <c:majorTickMark val="none"/>
        <c:minorTickMark val="none"/>
        <c:tickLblPos val="none"/>
        <c:crossAx val="201284224"/>
        <c:crosses val="autoZero"/>
        <c:auto val="1"/>
        <c:lblOffset val="100"/>
        <c:baseTimeUnit val="years"/>
      </c:dateAx>
      <c:valAx>
        <c:axId val="2012842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1282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92.67</c:v>
                </c:pt>
                <c:pt idx="1">
                  <c:v>93.94</c:v>
                </c:pt>
                <c:pt idx="2">
                  <c:v>92.53</c:v>
                </c:pt>
                <c:pt idx="3">
                  <c:v>92.5</c:v>
                </c:pt>
                <c:pt idx="4">
                  <c:v>96.01</c:v>
                </c:pt>
              </c:numCache>
            </c:numRef>
          </c:val>
          <c:extLst xmlns:c16r2="http://schemas.microsoft.com/office/drawing/2015/06/chart">
            <c:ext xmlns:c16="http://schemas.microsoft.com/office/drawing/2014/chart" uri="{C3380CC4-5D6E-409C-BE32-E72D297353CC}">
              <c16:uniqueId val="{00000000-7893-4168-88E0-5E47C2282C0B}"/>
            </c:ext>
          </c:extLst>
        </c:ser>
        <c:dLbls>
          <c:showLegendKey val="0"/>
          <c:showVal val="0"/>
          <c:showCatName val="0"/>
          <c:showSerName val="0"/>
          <c:showPercent val="0"/>
          <c:showBubbleSize val="0"/>
        </c:dLbls>
        <c:gapWidth val="150"/>
        <c:axId val="201319552"/>
        <c:axId val="201321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99.07</c:v>
                </c:pt>
                <c:pt idx="1">
                  <c:v>99.99</c:v>
                </c:pt>
                <c:pt idx="2">
                  <c:v>100.65</c:v>
                </c:pt>
                <c:pt idx="3">
                  <c:v>99.87</c:v>
                </c:pt>
                <c:pt idx="4">
                  <c:v>100.42</c:v>
                </c:pt>
              </c:numCache>
            </c:numRef>
          </c:val>
          <c:smooth val="0"/>
          <c:extLst xmlns:c16r2="http://schemas.microsoft.com/office/drawing/2015/06/chart">
            <c:ext xmlns:c16="http://schemas.microsoft.com/office/drawing/2014/chart" uri="{C3380CC4-5D6E-409C-BE32-E72D297353CC}">
              <c16:uniqueId val="{00000001-7893-4168-88E0-5E47C2282C0B}"/>
            </c:ext>
          </c:extLst>
        </c:ser>
        <c:dLbls>
          <c:showLegendKey val="0"/>
          <c:showVal val="0"/>
          <c:showCatName val="0"/>
          <c:showSerName val="0"/>
          <c:showPercent val="0"/>
          <c:showBubbleSize val="0"/>
        </c:dLbls>
        <c:marker val="1"/>
        <c:smooth val="0"/>
        <c:axId val="201319552"/>
        <c:axId val="201321472"/>
      </c:lineChart>
      <c:dateAx>
        <c:axId val="201319552"/>
        <c:scaling>
          <c:orientation val="minMax"/>
        </c:scaling>
        <c:delete val="1"/>
        <c:axPos val="b"/>
        <c:numFmt formatCode="ge" sourceLinked="1"/>
        <c:majorTickMark val="none"/>
        <c:minorTickMark val="none"/>
        <c:tickLblPos val="none"/>
        <c:crossAx val="201321472"/>
        <c:crosses val="autoZero"/>
        <c:auto val="1"/>
        <c:lblOffset val="100"/>
        <c:baseTimeUnit val="years"/>
      </c:dateAx>
      <c:valAx>
        <c:axId val="201321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1319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287.83999999999997</c:v>
                </c:pt>
                <c:pt idx="1">
                  <c:v>276.89999999999998</c:v>
                </c:pt>
                <c:pt idx="2">
                  <c:v>279.86</c:v>
                </c:pt>
                <c:pt idx="3">
                  <c:v>281.01</c:v>
                </c:pt>
                <c:pt idx="4">
                  <c:v>270.58999999999997</c:v>
                </c:pt>
              </c:numCache>
            </c:numRef>
          </c:val>
          <c:extLst xmlns:c16r2="http://schemas.microsoft.com/office/drawing/2015/06/chart">
            <c:ext xmlns:c16="http://schemas.microsoft.com/office/drawing/2014/chart" uri="{C3380CC4-5D6E-409C-BE32-E72D297353CC}">
              <c16:uniqueId val="{00000000-8084-4C79-B8CA-B78C9A7EF598}"/>
            </c:ext>
          </c:extLst>
        </c:ser>
        <c:dLbls>
          <c:showLegendKey val="0"/>
          <c:showVal val="0"/>
          <c:showCatName val="0"/>
          <c:showSerName val="0"/>
          <c:showPercent val="0"/>
          <c:showBubbleSize val="0"/>
        </c:dLbls>
        <c:gapWidth val="150"/>
        <c:axId val="201418240"/>
        <c:axId val="201420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173.03</c:v>
                </c:pt>
                <c:pt idx="1">
                  <c:v>171.15</c:v>
                </c:pt>
                <c:pt idx="2">
                  <c:v>170.19</c:v>
                </c:pt>
                <c:pt idx="3">
                  <c:v>171.81</c:v>
                </c:pt>
                <c:pt idx="4">
                  <c:v>171.67</c:v>
                </c:pt>
              </c:numCache>
            </c:numRef>
          </c:val>
          <c:smooth val="0"/>
          <c:extLst xmlns:c16r2="http://schemas.microsoft.com/office/drawing/2015/06/chart">
            <c:ext xmlns:c16="http://schemas.microsoft.com/office/drawing/2014/chart" uri="{C3380CC4-5D6E-409C-BE32-E72D297353CC}">
              <c16:uniqueId val="{00000001-8084-4C79-B8CA-B78C9A7EF598}"/>
            </c:ext>
          </c:extLst>
        </c:ser>
        <c:dLbls>
          <c:showLegendKey val="0"/>
          <c:showVal val="0"/>
          <c:showCatName val="0"/>
          <c:showSerName val="0"/>
          <c:showPercent val="0"/>
          <c:showBubbleSize val="0"/>
        </c:dLbls>
        <c:marker val="1"/>
        <c:smooth val="0"/>
        <c:axId val="201418240"/>
        <c:axId val="201420160"/>
      </c:lineChart>
      <c:dateAx>
        <c:axId val="201418240"/>
        <c:scaling>
          <c:orientation val="minMax"/>
        </c:scaling>
        <c:delete val="1"/>
        <c:axPos val="b"/>
        <c:numFmt formatCode="ge" sourceLinked="1"/>
        <c:majorTickMark val="none"/>
        <c:minorTickMark val="none"/>
        <c:tickLblPos val="none"/>
        <c:crossAx val="201420160"/>
        <c:crosses val="autoZero"/>
        <c:auto val="1"/>
        <c:lblOffset val="100"/>
        <c:baseTimeUnit val="years"/>
      </c:dateAx>
      <c:valAx>
        <c:axId val="201420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1418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40" zoomScaleNormal="100" workbookViewId="0">
      <selection activeCell="BI36" sqref="BI3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山形県　新庄市</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4"/>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3"/>
      <c r="BK7" s="3"/>
      <c r="BL7" s="5" t="s">
        <v>9</v>
      </c>
      <c r="BM7" s="6"/>
      <c r="BN7" s="6"/>
      <c r="BO7" s="6"/>
      <c r="BP7" s="6"/>
      <c r="BQ7" s="6"/>
      <c r="BR7" s="6"/>
      <c r="BS7" s="6"/>
      <c r="BT7" s="6"/>
      <c r="BU7" s="6"/>
      <c r="BV7" s="6"/>
      <c r="BW7" s="6"/>
      <c r="BX7" s="6"/>
      <c r="BY7" s="7"/>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A5</v>
      </c>
      <c r="X8" s="59"/>
      <c r="Y8" s="59"/>
      <c r="Z8" s="59"/>
      <c r="AA8" s="59"/>
      <c r="AB8" s="59"/>
      <c r="AC8" s="59"/>
      <c r="AD8" s="59" t="str">
        <f>データ!$M$6</f>
        <v>非設置</v>
      </c>
      <c r="AE8" s="59"/>
      <c r="AF8" s="59"/>
      <c r="AG8" s="59"/>
      <c r="AH8" s="59"/>
      <c r="AI8" s="59"/>
      <c r="AJ8" s="59"/>
      <c r="AK8" s="4"/>
      <c r="AL8" s="60">
        <f>データ!$R$6</f>
        <v>35849</v>
      </c>
      <c r="AM8" s="60"/>
      <c r="AN8" s="60"/>
      <c r="AO8" s="60"/>
      <c r="AP8" s="60"/>
      <c r="AQ8" s="60"/>
      <c r="AR8" s="60"/>
      <c r="AS8" s="60"/>
      <c r="AT8" s="51">
        <f>データ!$S$6</f>
        <v>222.85</v>
      </c>
      <c r="AU8" s="52"/>
      <c r="AV8" s="52"/>
      <c r="AW8" s="52"/>
      <c r="AX8" s="52"/>
      <c r="AY8" s="52"/>
      <c r="AZ8" s="52"/>
      <c r="BA8" s="52"/>
      <c r="BB8" s="53">
        <f>データ!$T$6</f>
        <v>160.87</v>
      </c>
      <c r="BC8" s="53"/>
      <c r="BD8" s="53"/>
      <c r="BE8" s="53"/>
      <c r="BF8" s="53"/>
      <c r="BG8" s="53"/>
      <c r="BH8" s="53"/>
      <c r="BI8" s="53"/>
      <c r="BJ8" s="3"/>
      <c r="BK8" s="3"/>
      <c r="BL8" s="54" t="s">
        <v>10</v>
      </c>
      <c r="BM8" s="55"/>
      <c r="BN8" s="8" t="s">
        <v>11</v>
      </c>
      <c r="BO8" s="9"/>
      <c r="BP8" s="9"/>
      <c r="BQ8" s="9"/>
      <c r="BR8" s="9"/>
      <c r="BS8" s="9"/>
      <c r="BT8" s="9"/>
      <c r="BU8" s="9"/>
      <c r="BV8" s="9"/>
      <c r="BW8" s="9"/>
      <c r="BX8" s="9"/>
      <c r="BY8" s="10"/>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4"/>
      <c r="AI9" s="4"/>
      <c r="AJ9" s="4"/>
      <c r="AK9" s="4"/>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3"/>
      <c r="BK9" s="3"/>
      <c r="BL9" s="61" t="s">
        <v>19</v>
      </c>
      <c r="BM9" s="62"/>
      <c r="BN9" s="11" t="s">
        <v>20</v>
      </c>
      <c r="BO9" s="12"/>
      <c r="BP9" s="12"/>
      <c r="BQ9" s="12"/>
      <c r="BR9" s="12"/>
      <c r="BS9" s="12"/>
      <c r="BT9" s="12"/>
      <c r="BU9" s="12"/>
      <c r="BV9" s="12"/>
      <c r="BW9" s="12"/>
      <c r="BX9" s="12"/>
      <c r="BY9" s="13"/>
    </row>
    <row r="10" spans="1:78" ht="18.75" customHeight="1" x14ac:dyDescent="0.15">
      <c r="A10" s="2"/>
      <c r="B10" s="51" t="str">
        <f>データ!$N$6</f>
        <v>-</v>
      </c>
      <c r="C10" s="52"/>
      <c r="D10" s="52"/>
      <c r="E10" s="52"/>
      <c r="F10" s="52"/>
      <c r="G10" s="52"/>
      <c r="H10" s="52"/>
      <c r="I10" s="51">
        <f>データ!$O$6</f>
        <v>86.63</v>
      </c>
      <c r="J10" s="52"/>
      <c r="K10" s="52"/>
      <c r="L10" s="52"/>
      <c r="M10" s="52"/>
      <c r="N10" s="52"/>
      <c r="O10" s="63"/>
      <c r="P10" s="53">
        <f>データ!$P$6</f>
        <v>95.92</v>
      </c>
      <c r="Q10" s="53"/>
      <c r="R10" s="53"/>
      <c r="S10" s="53"/>
      <c r="T10" s="53"/>
      <c r="U10" s="53"/>
      <c r="V10" s="53"/>
      <c r="W10" s="60">
        <f>データ!$Q$6</f>
        <v>4536</v>
      </c>
      <c r="X10" s="60"/>
      <c r="Y10" s="60"/>
      <c r="Z10" s="60"/>
      <c r="AA10" s="60"/>
      <c r="AB10" s="60"/>
      <c r="AC10" s="60"/>
      <c r="AD10" s="2"/>
      <c r="AE10" s="2"/>
      <c r="AF10" s="2"/>
      <c r="AG10" s="2"/>
      <c r="AH10" s="4"/>
      <c r="AI10" s="4"/>
      <c r="AJ10" s="4"/>
      <c r="AK10" s="4"/>
      <c r="AL10" s="60">
        <f>データ!$U$6</f>
        <v>34018</v>
      </c>
      <c r="AM10" s="60"/>
      <c r="AN10" s="60"/>
      <c r="AO10" s="60"/>
      <c r="AP10" s="60"/>
      <c r="AQ10" s="60"/>
      <c r="AR10" s="60"/>
      <c r="AS10" s="60"/>
      <c r="AT10" s="51">
        <f>データ!$V$6</f>
        <v>56.34</v>
      </c>
      <c r="AU10" s="52"/>
      <c r="AV10" s="52"/>
      <c r="AW10" s="52"/>
      <c r="AX10" s="52"/>
      <c r="AY10" s="52"/>
      <c r="AZ10" s="52"/>
      <c r="BA10" s="52"/>
      <c r="BB10" s="53">
        <f>データ!$W$6</f>
        <v>603.79999999999995</v>
      </c>
      <c r="BC10" s="53"/>
      <c r="BD10" s="53"/>
      <c r="BE10" s="53"/>
      <c r="BF10" s="53"/>
      <c r="BG10" s="53"/>
      <c r="BH10" s="53"/>
      <c r="BI10" s="53"/>
      <c r="BJ10" s="2"/>
      <c r="BK10" s="2"/>
      <c r="BL10" s="64" t="s">
        <v>21</v>
      </c>
      <c r="BM10" s="6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8" t="s">
        <v>23</v>
      </c>
      <c r="BM11" s="78"/>
      <c r="BN11" s="78"/>
      <c r="BO11" s="78"/>
      <c r="BP11" s="78"/>
      <c r="BQ11" s="78"/>
      <c r="BR11" s="78"/>
      <c r="BS11" s="78"/>
      <c r="BT11" s="78"/>
      <c r="BU11" s="78"/>
      <c r="BV11" s="78"/>
      <c r="BW11" s="78"/>
      <c r="BX11" s="78"/>
      <c r="BY11" s="78"/>
      <c r="BZ11" s="7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8"/>
      <c r="BM12" s="78"/>
      <c r="BN12" s="78"/>
      <c r="BO12" s="78"/>
      <c r="BP12" s="78"/>
      <c r="BQ12" s="78"/>
      <c r="BR12" s="78"/>
      <c r="BS12" s="78"/>
      <c r="BT12" s="78"/>
      <c r="BU12" s="78"/>
      <c r="BV12" s="78"/>
      <c r="BW12" s="78"/>
      <c r="BX12" s="78"/>
      <c r="BY12" s="78"/>
      <c r="BZ12" s="7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9"/>
      <c r="BM13" s="79"/>
      <c r="BN13" s="79"/>
      <c r="BO13" s="79"/>
      <c r="BP13" s="79"/>
      <c r="BQ13" s="79"/>
      <c r="BR13" s="79"/>
      <c r="BS13" s="79"/>
      <c r="BT13" s="79"/>
      <c r="BU13" s="79"/>
      <c r="BV13" s="79"/>
      <c r="BW13" s="79"/>
      <c r="BX13" s="79"/>
      <c r="BY13" s="79"/>
      <c r="BZ13" s="79"/>
    </row>
    <row r="14" spans="1:78" ht="13.5" customHeight="1" x14ac:dyDescent="0.15">
      <c r="A14" s="2"/>
      <c r="B14" s="80" t="s">
        <v>24</v>
      </c>
      <c r="C14" s="81"/>
      <c r="D14" s="81"/>
      <c r="E14" s="81"/>
      <c r="F14" s="81"/>
      <c r="G14" s="81"/>
      <c r="H14" s="81"/>
      <c r="I14" s="81"/>
      <c r="J14" s="81"/>
      <c r="K14" s="81"/>
      <c r="L14" s="81"/>
      <c r="M14" s="81"/>
      <c r="N14" s="81"/>
      <c r="O14" s="81"/>
      <c r="P14" s="81"/>
      <c r="Q14" s="81"/>
      <c r="R14" s="81"/>
      <c r="S14" s="81"/>
      <c r="T14" s="81"/>
      <c r="U14" s="81"/>
      <c r="V14" s="81"/>
      <c r="W14" s="81"/>
      <c r="X14" s="81"/>
      <c r="Y14" s="81"/>
      <c r="Z14" s="81"/>
      <c r="AA14" s="81"/>
      <c r="AB14" s="81"/>
      <c r="AC14" s="81"/>
      <c r="AD14" s="81"/>
      <c r="AE14" s="81"/>
      <c r="AF14" s="81"/>
      <c r="AG14" s="81"/>
      <c r="AH14" s="81"/>
      <c r="AI14" s="81"/>
      <c r="AJ14" s="81"/>
      <c r="AK14" s="81"/>
      <c r="AL14" s="81"/>
      <c r="AM14" s="81"/>
      <c r="AN14" s="81"/>
      <c r="AO14" s="81"/>
      <c r="AP14" s="81"/>
      <c r="AQ14" s="81"/>
      <c r="AR14" s="81"/>
      <c r="AS14" s="81"/>
      <c r="AT14" s="81"/>
      <c r="AU14" s="81"/>
      <c r="AV14" s="81"/>
      <c r="AW14" s="81"/>
      <c r="AX14" s="81"/>
      <c r="AY14" s="81"/>
      <c r="AZ14" s="81"/>
      <c r="BA14" s="81"/>
      <c r="BB14" s="81"/>
      <c r="BC14" s="81"/>
      <c r="BD14" s="81"/>
      <c r="BE14" s="81"/>
      <c r="BF14" s="81"/>
      <c r="BG14" s="81"/>
      <c r="BH14" s="81"/>
      <c r="BI14" s="81"/>
      <c r="BJ14" s="82"/>
      <c r="BK14" s="2"/>
      <c r="BL14" s="66" t="s">
        <v>25</v>
      </c>
      <c r="BM14" s="67"/>
      <c r="BN14" s="67"/>
      <c r="BO14" s="67"/>
      <c r="BP14" s="67"/>
      <c r="BQ14" s="67"/>
      <c r="BR14" s="67"/>
      <c r="BS14" s="67"/>
      <c r="BT14" s="67"/>
      <c r="BU14" s="67"/>
      <c r="BV14" s="67"/>
      <c r="BW14" s="67"/>
      <c r="BX14" s="67"/>
      <c r="BY14" s="67"/>
      <c r="BZ14" s="68"/>
    </row>
    <row r="15" spans="1:78" ht="13.5" customHeight="1" x14ac:dyDescent="0.15">
      <c r="A15" s="2"/>
      <c r="B15" s="83"/>
      <c r="C15" s="84"/>
      <c r="D15" s="84"/>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c r="AL15" s="84"/>
      <c r="AM15" s="84"/>
      <c r="AN15" s="84"/>
      <c r="AO15" s="84"/>
      <c r="AP15" s="84"/>
      <c r="AQ15" s="84"/>
      <c r="AR15" s="84"/>
      <c r="AS15" s="84"/>
      <c r="AT15" s="84"/>
      <c r="AU15" s="84"/>
      <c r="AV15" s="84"/>
      <c r="AW15" s="84"/>
      <c r="AX15" s="84"/>
      <c r="AY15" s="84"/>
      <c r="AZ15" s="84"/>
      <c r="BA15" s="84"/>
      <c r="BB15" s="84"/>
      <c r="BC15" s="84"/>
      <c r="BD15" s="84"/>
      <c r="BE15" s="84"/>
      <c r="BF15" s="84"/>
      <c r="BG15" s="84"/>
      <c r="BH15" s="84"/>
      <c r="BI15" s="84"/>
      <c r="BJ15" s="85"/>
      <c r="BK15" s="2"/>
      <c r="BL15" s="69"/>
      <c r="BM15" s="70"/>
      <c r="BN15" s="70"/>
      <c r="BO15" s="70"/>
      <c r="BP15" s="70"/>
      <c r="BQ15" s="70"/>
      <c r="BR15" s="70"/>
      <c r="BS15" s="70"/>
      <c r="BT15" s="70"/>
      <c r="BU15" s="70"/>
      <c r="BV15" s="70"/>
      <c r="BW15" s="70"/>
      <c r="BX15" s="70"/>
      <c r="BY15" s="70"/>
      <c r="BZ15" s="71"/>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2" t="s">
        <v>106</v>
      </c>
      <c r="BM16" s="73"/>
      <c r="BN16" s="73"/>
      <c r="BO16" s="73"/>
      <c r="BP16" s="73"/>
      <c r="BQ16" s="73"/>
      <c r="BR16" s="73"/>
      <c r="BS16" s="73"/>
      <c r="BT16" s="73"/>
      <c r="BU16" s="73"/>
      <c r="BV16" s="73"/>
      <c r="BW16" s="73"/>
      <c r="BX16" s="73"/>
      <c r="BY16" s="73"/>
      <c r="BZ16" s="74"/>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2"/>
      <c r="BM17" s="73"/>
      <c r="BN17" s="73"/>
      <c r="BO17" s="73"/>
      <c r="BP17" s="73"/>
      <c r="BQ17" s="73"/>
      <c r="BR17" s="73"/>
      <c r="BS17" s="73"/>
      <c r="BT17" s="73"/>
      <c r="BU17" s="73"/>
      <c r="BV17" s="73"/>
      <c r="BW17" s="73"/>
      <c r="BX17" s="73"/>
      <c r="BY17" s="73"/>
      <c r="BZ17" s="74"/>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2"/>
      <c r="BM18" s="73"/>
      <c r="BN18" s="73"/>
      <c r="BO18" s="73"/>
      <c r="BP18" s="73"/>
      <c r="BQ18" s="73"/>
      <c r="BR18" s="73"/>
      <c r="BS18" s="73"/>
      <c r="BT18" s="73"/>
      <c r="BU18" s="73"/>
      <c r="BV18" s="73"/>
      <c r="BW18" s="73"/>
      <c r="BX18" s="73"/>
      <c r="BY18" s="73"/>
      <c r="BZ18" s="74"/>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2"/>
      <c r="BM19" s="73"/>
      <c r="BN19" s="73"/>
      <c r="BO19" s="73"/>
      <c r="BP19" s="73"/>
      <c r="BQ19" s="73"/>
      <c r="BR19" s="73"/>
      <c r="BS19" s="73"/>
      <c r="BT19" s="73"/>
      <c r="BU19" s="73"/>
      <c r="BV19" s="73"/>
      <c r="BW19" s="73"/>
      <c r="BX19" s="73"/>
      <c r="BY19" s="73"/>
      <c r="BZ19" s="74"/>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2"/>
      <c r="BM20" s="73"/>
      <c r="BN20" s="73"/>
      <c r="BO20" s="73"/>
      <c r="BP20" s="73"/>
      <c r="BQ20" s="73"/>
      <c r="BR20" s="73"/>
      <c r="BS20" s="73"/>
      <c r="BT20" s="73"/>
      <c r="BU20" s="73"/>
      <c r="BV20" s="73"/>
      <c r="BW20" s="73"/>
      <c r="BX20" s="73"/>
      <c r="BY20" s="73"/>
      <c r="BZ20" s="74"/>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2"/>
      <c r="BM21" s="73"/>
      <c r="BN21" s="73"/>
      <c r="BO21" s="73"/>
      <c r="BP21" s="73"/>
      <c r="BQ21" s="73"/>
      <c r="BR21" s="73"/>
      <c r="BS21" s="73"/>
      <c r="BT21" s="73"/>
      <c r="BU21" s="73"/>
      <c r="BV21" s="73"/>
      <c r="BW21" s="73"/>
      <c r="BX21" s="73"/>
      <c r="BY21" s="73"/>
      <c r="BZ21" s="74"/>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2"/>
      <c r="BM22" s="73"/>
      <c r="BN22" s="73"/>
      <c r="BO22" s="73"/>
      <c r="BP22" s="73"/>
      <c r="BQ22" s="73"/>
      <c r="BR22" s="73"/>
      <c r="BS22" s="73"/>
      <c r="BT22" s="73"/>
      <c r="BU22" s="73"/>
      <c r="BV22" s="73"/>
      <c r="BW22" s="73"/>
      <c r="BX22" s="73"/>
      <c r="BY22" s="73"/>
      <c r="BZ22" s="74"/>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2"/>
      <c r="BM23" s="73"/>
      <c r="BN23" s="73"/>
      <c r="BO23" s="73"/>
      <c r="BP23" s="73"/>
      <c r="BQ23" s="73"/>
      <c r="BR23" s="73"/>
      <c r="BS23" s="73"/>
      <c r="BT23" s="73"/>
      <c r="BU23" s="73"/>
      <c r="BV23" s="73"/>
      <c r="BW23" s="73"/>
      <c r="BX23" s="73"/>
      <c r="BY23" s="73"/>
      <c r="BZ23" s="74"/>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2"/>
      <c r="BM24" s="73"/>
      <c r="BN24" s="73"/>
      <c r="BO24" s="73"/>
      <c r="BP24" s="73"/>
      <c r="BQ24" s="73"/>
      <c r="BR24" s="73"/>
      <c r="BS24" s="73"/>
      <c r="BT24" s="73"/>
      <c r="BU24" s="73"/>
      <c r="BV24" s="73"/>
      <c r="BW24" s="73"/>
      <c r="BX24" s="73"/>
      <c r="BY24" s="73"/>
      <c r="BZ24" s="74"/>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2"/>
      <c r="BM25" s="73"/>
      <c r="BN25" s="73"/>
      <c r="BO25" s="73"/>
      <c r="BP25" s="73"/>
      <c r="BQ25" s="73"/>
      <c r="BR25" s="73"/>
      <c r="BS25" s="73"/>
      <c r="BT25" s="73"/>
      <c r="BU25" s="73"/>
      <c r="BV25" s="73"/>
      <c r="BW25" s="73"/>
      <c r="BX25" s="73"/>
      <c r="BY25" s="73"/>
      <c r="BZ25" s="74"/>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2"/>
      <c r="BM26" s="73"/>
      <c r="BN26" s="73"/>
      <c r="BO26" s="73"/>
      <c r="BP26" s="73"/>
      <c r="BQ26" s="73"/>
      <c r="BR26" s="73"/>
      <c r="BS26" s="73"/>
      <c r="BT26" s="73"/>
      <c r="BU26" s="73"/>
      <c r="BV26" s="73"/>
      <c r="BW26" s="73"/>
      <c r="BX26" s="73"/>
      <c r="BY26" s="73"/>
      <c r="BZ26" s="74"/>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2"/>
      <c r="BM27" s="73"/>
      <c r="BN27" s="73"/>
      <c r="BO27" s="73"/>
      <c r="BP27" s="73"/>
      <c r="BQ27" s="73"/>
      <c r="BR27" s="73"/>
      <c r="BS27" s="73"/>
      <c r="BT27" s="73"/>
      <c r="BU27" s="73"/>
      <c r="BV27" s="73"/>
      <c r="BW27" s="73"/>
      <c r="BX27" s="73"/>
      <c r="BY27" s="73"/>
      <c r="BZ27" s="74"/>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2"/>
      <c r="BM28" s="73"/>
      <c r="BN28" s="73"/>
      <c r="BO28" s="73"/>
      <c r="BP28" s="73"/>
      <c r="BQ28" s="73"/>
      <c r="BR28" s="73"/>
      <c r="BS28" s="73"/>
      <c r="BT28" s="73"/>
      <c r="BU28" s="73"/>
      <c r="BV28" s="73"/>
      <c r="BW28" s="73"/>
      <c r="BX28" s="73"/>
      <c r="BY28" s="73"/>
      <c r="BZ28" s="74"/>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2"/>
      <c r="BM29" s="73"/>
      <c r="BN29" s="73"/>
      <c r="BO29" s="73"/>
      <c r="BP29" s="73"/>
      <c r="BQ29" s="73"/>
      <c r="BR29" s="73"/>
      <c r="BS29" s="73"/>
      <c r="BT29" s="73"/>
      <c r="BU29" s="73"/>
      <c r="BV29" s="73"/>
      <c r="BW29" s="73"/>
      <c r="BX29" s="73"/>
      <c r="BY29" s="73"/>
      <c r="BZ29" s="74"/>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2"/>
      <c r="BM30" s="73"/>
      <c r="BN30" s="73"/>
      <c r="BO30" s="73"/>
      <c r="BP30" s="73"/>
      <c r="BQ30" s="73"/>
      <c r="BR30" s="73"/>
      <c r="BS30" s="73"/>
      <c r="BT30" s="73"/>
      <c r="BU30" s="73"/>
      <c r="BV30" s="73"/>
      <c r="BW30" s="73"/>
      <c r="BX30" s="73"/>
      <c r="BY30" s="73"/>
      <c r="BZ30" s="74"/>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2"/>
      <c r="BM31" s="73"/>
      <c r="BN31" s="73"/>
      <c r="BO31" s="73"/>
      <c r="BP31" s="73"/>
      <c r="BQ31" s="73"/>
      <c r="BR31" s="73"/>
      <c r="BS31" s="73"/>
      <c r="BT31" s="73"/>
      <c r="BU31" s="73"/>
      <c r="BV31" s="73"/>
      <c r="BW31" s="73"/>
      <c r="BX31" s="73"/>
      <c r="BY31" s="73"/>
      <c r="BZ31" s="74"/>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2"/>
      <c r="BM32" s="73"/>
      <c r="BN32" s="73"/>
      <c r="BO32" s="73"/>
      <c r="BP32" s="73"/>
      <c r="BQ32" s="73"/>
      <c r="BR32" s="73"/>
      <c r="BS32" s="73"/>
      <c r="BT32" s="73"/>
      <c r="BU32" s="73"/>
      <c r="BV32" s="73"/>
      <c r="BW32" s="73"/>
      <c r="BX32" s="73"/>
      <c r="BY32" s="73"/>
      <c r="BZ32" s="74"/>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2"/>
      <c r="BM33" s="73"/>
      <c r="BN33" s="73"/>
      <c r="BO33" s="73"/>
      <c r="BP33" s="73"/>
      <c r="BQ33" s="73"/>
      <c r="BR33" s="73"/>
      <c r="BS33" s="73"/>
      <c r="BT33" s="73"/>
      <c r="BU33" s="73"/>
      <c r="BV33" s="73"/>
      <c r="BW33" s="73"/>
      <c r="BX33" s="73"/>
      <c r="BY33" s="73"/>
      <c r="BZ33" s="74"/>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2"/>
      <c r="BM34" s="73"/>
      <c r="BN34" s="73"/>
      <c r="BO34" s="73"/>
      <c r="BP34" s="73"/>
      <c r="BQ34" s="73"/>
      <c r="BR34" s="73"/>
      <c r="BS34" s="73"/>
      <c r="BT34" s="73"/>
      <c r="BU34" s="73"/>
      <c r="BV34" s="73"/>
      <c r="BW34" s="73"/>
      <c r="BX34" s="73"/>
      <c r="BY34" s="73"/>
      <c r="BZ34" s="74"/>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2"/>
      <c r="BM35" s="73"/>
      <c r="BN35" s="73"/>
      <c r="BO35" s="73"/>
      <c r="BP35" s="73"/>
      <c r="BQ35" s="73"/>
      <c r="BR35" s="73"/>
      <c r="BS35" s="73"/>
      <c r="BT35" s="73"/>
      <c r="BU35" s="73"/>
      <c r="BV35" s="73"/>
      <c r="BW35" s="73"/>
      <c r="BX35" s="73"/>
      <c r="BY35" s="73"/>
      <c r="BZ35" s="74"/>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2"/>
      <c r="BM36" s="73"/>
      <c r="BN36" s="73"/>
      <c r="BO36" s="73"/>
      <c r="BP36" s="73"/>
      <c r="BQ36" s="73"/>
      <c r="BR36" s="73"/>
      <c r="BS36" s="73"/>
      <c r="BT36" s="73"/>
      <c r="BU36" s="73"/>
      <c r="BV36" s="73"/>
      <c r="BW36" s="73"/>
      <c r="BX36" s="73"/>
      <c r="BY36" s="73"/>
      <c r="BZ36" s="74"/>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2"/>
      <c r="BM37" s="73"/>
      <c r="BN37" s="73"/>
      <c r="BO37" s="73"/>
      <c r="BP37" s="73"/>
      <c r="BQ37" s="73"/>
      <c r="BR37" s="73"/>
      <c r="BS37" s="73"/>
      <c r="BT37" s="73"/>
      <c r="BU37" s="73"/>
      <c r="BV37" s="73"/>
      <c r="BW37" s="73"/>
      <c r="BX37" s="73"/>
      <c r="BY37" s="73"/>
      <c r="BZ37" s="74"/>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2"/>
      <c r="BM38" s="73"/>
      <c r="BN38" s="73"/>
      <c r="BO38" s="73"/>
      <c r="BP38" s="73"/>
      <c r="BQ38" s="73"/>
      <c r="BR38" s="73"/>
      <c r="BS38" s="73"/>
      <c r="BT38" s="73"/>
      <c r="BU38" s="73"/>
      <c r="BV38" s="73"/>
      <c r="BW38" s="73"/>
      <c r="BX38" s="73"/>
      <c r="BY38" s="73"/>
      <c r="BZ38" s="74"/>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2"/>
      <c r="BM39" s="73"/>
      <c r="BN39" s="73"/>
      <c r="BO39" s="73"/>
      <c r="BP39" s="73"/>
      <c r="BQ39" s="73"/>
      <c r="BR39" s="73"/>
      <c r="BS39" s="73"/>
      <c r="BT39" s="73"/>
      <c r="BU39" s="73"/>
      <c r="BV39" s="73"/>
      <c r="BW39" s="73"/>
      <c r="BX39" s="73"/>
      <c r="BY39" s="73"/>
      <c r="BZ39" s="74"/>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2"/>
      <c r="BM40" s="73"/>
      <c r="BN40" s="73"/>
      <c r="BO40" s="73"/>
      <c r="BP40" s="73"/>
      <c r="BQ40" s="73"/>
      <c r="BR40" s="73"/>
      <c r="BS40" s="73"/>
      <c r="BT40" s="73"/>
      <c r="BU40" s="73"/>
      <c r="BV40" s="73"/>
      <c r="BW40" s="73"/>
      <c r="BX40" s="73"/>
      <c r="BY40" s="73"/>
      <c r="BZ40" s="74"/>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2"/>
      <c r="BM41" s="73"/>
      <c r="BN41" s="73"/>
      <c r="BO41" s="73"/>
      <c r="BP41" s="73"/>
      <c r="BQ41" s="73"/>
      <c r="BR41" s="73"/>
      <c r="BS41" s="73"/>
      <c r="BT41" s="73"/>
      <c r="BU41" s="73"/>
      <c r="BV41" s="73"/>
      <c r="BW41" s="73"/>
      <c r="BX41" s="73"/>
      <c r="BY41" s="73"/>
      <c r="BZ41" s="74"/>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2"/>
      <c r="BM42" s="73"/>
      <c r="BN42" s="73"/>
      <c r="BO42" s="73"/>
      <c r="BP42" s="73"/>
      <c r="BQ42" s="73"/>
      <c r="BR42" s="73"/>
      <c r="BS42" s="73"/>
      <c r="BT42" s="73"/>
      <c r="BU42" s="73"/>
      <c r="BV42" s="73"/>
      <c r="BW42" s="73"/>
      <c r="BX42" s="73"/>
      <c r="BY42" s="73"/>
      <c r="BZ42" s="74"/>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2"/>
      <c r="BM43" s="73"/>
      <c r="BN43" s="73"/>
      <c r="BO43" s="73"/>
      <c r="BP43" s="73"/>
      <c r="BQ43" s="73"/>
      <c r="BR43" s="73"/>
      <c r="BS43" s="73"/>
      <c r="BT43" s="73"/>
      <c r="BU43" s="73"/>
      <c r="BV43" s="73"/>
      <c r="BW43" s="73"/>
      <c r="BX43" s="73"/>
      <c r="BY43" s="73"/>
      <c r="BZ43" s="74"/>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6" t="s">
        <v>26</v>
      </c>
      <c r="BM45" s="67"/>
      <c r="BN45" s="67"/>
      <c r="BO45" s="67"/>
      <c r="BP45" s="67"/>
      <c r="BQ45" s="67"/>
      <c r="BR45" s="67"/>
      <c r="BS45" s="67"/>
      <c r="BT45" s="67"/>
      <c r="BU45" s="67"/>
      <c r="BV45" s="67"/>
      <c r="BW45" s="67"/>
      <c r="BX45" s="67"/>
      <c r="BY45" s="67"/>
      <c r="BZ45" s="68"/>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69"/>
      <c r="BM46" s="70"/>
      <c r="BN46" s="70"/>
      <c r="BO46" s="70"/>
      <c r="BP46" s="70"/>
      <c r="BQ46" s="70"/>
      <c r="BR46" s="70"/>
      <c r="BS46" s="70"/>
      <c r="BT46" s="70"/>
      <c r="BU46" s="70"/>
      <c r="BV46" s="70"/>
      <c r="BW46" s="70"/>
      <c r="BX46" s="70"/>
      <c r="BY46" s="70"/>
      <c r="BZ46" s="71"/>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2" t="s">
        <v>105</v>
      </c>
      <c r="BM47" s="73"/>
      <c r="BN47" s="73"/>
      <c r="BO47" s="73"/>
      <c r="BP47" s="73"/>
      <c r="BQ47" s="73"/>
      <c r="BR47" s="73"/>
      <c r="BS47" s="73"/>
      <c r="BT47" s="73"/>
      <c r="BU47" s="73"/>
      <c r="BV47" s="73"/>
      <c r="BW47" s="73"/>
      <c r="BX47" s="73"/>
      <c r="BY47" s="73"/>
      <c r="BZ47" s="74"/>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2"/>
      <c r="BM48" s="73"/>
      <c r="BN48" s="73"/>
      <c r="BO48" s="73"/>
      <c r="BP48" s="73"/>
      <c r="BQ48" s="73"/>
      <c r="BR48" s="73"/>
      <c r="BS48" s="73"/>
      <c r="BT48" s="73"/>
      <c r="BU48" s="73"/>
      <c r="BV48" s="73"/>
      <c r="BW48" s="73"/>
      <c r="BX48" s="73"/>
      <c r="BY48" s="73"/>
      <c r="BZ48" s="74"/>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2"/>
      <c r="BM49" s="73"/>
      <c r="BN49" s="73"/>
      <c r="BO49" s="73"/>
      <c r="BP49" s="73"/>
      <c r="BQ49" s="73"/>
      <c r="BR49" s="73"/>
      <c r="BS49" s="73"/>
      <c r="BT49" s="73"/>
      <c r="BU49" s="73"/>
      <c r="BV49" s="73"/>
      <c r="BW49" s="73"/>
      <c r="BX49" s="73"/>
      <c r="BY49" s="73"/>
      <c r="BZ49" s="74"/>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2"/>
      <c r="BM50" s="73"/>
      <c r="BN50" s="73"/>
      <c r="BO50" s="73"/>
      <c r="BP50" s="73"/>
      <c r="BQ50" s="73"/>
      <c r="BR50" s="73"/>
      <c r="BS50" s="73"/>
      <c r="BT50" s="73"/>
      <c r="BU50" s="73"/>
      <c r="BV50" s="73"/>
      <c r="BW50" s="73"/>
      <c r="BX50" s="73"/>
      <c r="BY50" s="73"/>
      <c r="BZ50" s="74"/>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2"/>
      <c r="BM51" s="73"/>
      <c r="BN51" s="73"/>
      <c r="BO51" s="73"/>
      <c r="BP51" s="73"/>
      <c r="BQ51" s="73"/>
      <c r="BR51" s="73"/>
      <c r="BS51" s="73"/>
      <c r="BT51" s="73"/>
      <c r="BU51" s="73"/>
      <c r="BV51" s="73"/>
      <c r="BW51" s="73"/>
      <c r="BX51" s="73"/>
      <c r="BY51" s="73"/>
      <c r="BZ51" s="74"/>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2"/>
      <c r="BM52" s="73"/>
      <c r="BN52" s="73"/>
      <c r="BO52" s="73"/>
      <c r="BP52" s="73"/>
      <c r="BQ52" s="73"/>
      <c r="BR52" s="73"/>
      <c r="BS52" s="73"/>
      <c r="BT52" s="73"/>
      <c r="BU52" s="73"/>
      <c r="BV52" s="73"/>
      <c r="BW52" s="73"/>
      <c r="BX52" s="73"/>
      <c r="BY52" s="73"/>
      <c r="BZ52" s="74"/>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2"/>
      <c r="BM53" s="73"/>
      <c r="BN53" s="73"/>
      <c r="BO53" s="73"/>
      <c r="BP53" s="73"/>
      <c r="BQ53" s="73"/>
      <c r="BR53" s="73"/>
      <c r="BS53" s="73"/>
      <c r="BT53" s="73"/>
      <c r="BU53" s="73"/>
      <c r="BV53" s="73"/>
      <c r="BW53" s="73"/>
      <c r="BX53" s="73"/>
      <c r="BY53" s="73"/>
      <c r="BZ53" s="74"/>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2"/>
      <c r="BM54" s="73"/>
      <c r="BN54" s="73"/>
      <c r="BO54" s="73"/>
      <c r="BP54" s="73"/>
      <c r="BQ54" s="73"/>
      <c r="BR54" s="73"/>
      <c r="BS54" s="73"/>
      <c r="BT54" s="73"/>
      <c r="BU54" s="73"/>
      <c r="BV54" s="73"/>
      <c r="BW54" s="73"/>
      <c r="BX54" s="73"/>
      <c r="BY54" s="73"/>
      <c r="BZ54" s="74"/>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2"/>
      <c r="BM55" s="73"/>
      <c r="BN55" s="73"/>
      <c r="BO55" s="73"/>
      <c r="BP55" s="73"/>
      <c r="BQ55" s="73"/>
      <c r="BR55" s="73"/>
      <c r="BS55" s="73"/>
      <c r="BT55" s="73"/>
      <c r="BU55" s="73"/>
      <c r="BV55" s="73"/>
      <c r="BW55" s="73"/>
      <c r="BX55" s="73"/>
      <c r="BY55" s="73"/>
      <c r="BZ55" s="74"/>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2"/>
      <c r="BM56" s="73"/>
      <c r="BN56" s="73"/>
      <c r="BO56" s="73"/>
      <c r="BP56" s="73"/>
      <c r="BQ56" s="73"/>
      <c r="BR56" s="73"/>
      <c r="BS56" s="73"/>
      <c r="BT56" s="73"/>
      <c r="BU56" s="73"/>
      <c r="BV56" s="73"/>
      <c r="BW56" s="73"/>
      <c r="BX56" s="73"/>
      <c r="BY56" s="73"/>
      <c r="BZ56" s="74"/>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2"/>
      <c r="BM57" s="73"/>
      <c r="BN57" s="73"/>
      <c r="BO57" s="73"/>
      <c r="BP57" s="73"/>
      <c r="BQ57" s="73"/>
      <c r="BR57" s="73"/>
      <c r="BS57" s="73"/>
      <c r="BT57" s="73"/>
      <c r="BU57" s="73"/>
      <c r="BV57" s="73"/>
      <c r="BW57" s="73"/>
      <c r="BX57" s="73"/>
      <c r="BY57" s="73"/>
      <c r="BZ57" s="74"/>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2"/>
      <c r="BM58" s="73"/>
      <c r="BN58" s="73"/>
      <c r="BO58" s="73"/>
      <c r="BP58" s="73"/>
      <c r="BQ58" s="73"/>
      <c r="BR58" s="73"/>
      <c r="BS58" s="73"/>
      <c r="BT58" s="73"/>
      <c r="BU58" s="73"/>
      <c r="BV58" s="73"/>
      <c r="BW58" s="73"/>
      <c r="BX58" s="73"/>
      <c r="BY58" s="73"/>
      <c r="BZ58" s="7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2"/>
      <c r="BM59" s="73"/>
      <c r="BN59" s="73"/>
      <c r="BO59" s="73"/>
      <c r="BP59" s="73"/>
      <c r="BQ59" s="73"/>
      <c r="BR59" s="73"/>
      <c r="BS59" s="73"/>
      <c r="BT59" s="73"/>
      <c r="BU59" s="73"/>
      <c r="BV59" s="73"/>
      <c r="BW59" s="73"/>
      <c r="BX59" s="73"/>
      <c r="BY59" s="73"/>
      <c r="BZ59" s="74"/>
    </row>
    <row r="60" spans="1:78" ht="13.5" customHeight="1" x14ac:dyDescent="0.15">
      <c r="A60" s="2"/>
      <c r="B60" s="83" t="s">
        <v>27</v>
      </c>
      <c r="C60" s="84"/>
      <c r="D60" s="84"/>
      <c r="E60" s="84"/>
      <c r="F60" s="84"/>
      <c r="G60" s="84"/>
      <c r="H60" s="84"/>
      <c r="I60" s="84"/>
      <c r="J60" s="84"/>
      <c r="K60" s="84"/>
      <c r="L60" s="84"/>
      <c r="M60" s="84"/>
      <c r="N60" s="84"/>
      <c r="O60" s="84"/>
      <c r="P60" s="84"/>
      <c r="Q60" s="84"/>
      <c r="R60" s="84"/>
      <c r="S60" s="84"/>
      <c r="T60" s="84"/>
      <c r="U60" s="84"/>
      <c r="V60" s="84"/>
      <c r="W60" s="84"/>
      <c r="X60" s="84"/>
      <c r="Y60" s="84"/>
      <c r="Z60" s="84"/>
      <c r="AA60" s="84"/>
      <c r="AB60" s="84"/>
      <c r="AC60" s="84"/>
      <c r="AD60" s="84"/>
      <c r="AE60" s="84"/>
      <c r="AF60" s="84"/>
      <c r="AG60" s="84"/>
      <c r="AH60" s="84"/>
      <c r="AI60" s="84"/>
      <c r="AJ60" s="84"/>
      <c r="AK60" s="84"/>
      <c r="AL60" s="84"/>
      <c r="AM60" s="84"/>
      <c r="AN60" s="84"/>
      <c r="AO60" s="84"/>
      <c r="AP60" s="84"/>
      <c r="AQ60" s="84"/>
      <c r="AR60" s="84"/>
      <c r="AS60" s="84"/>
      <c r="AT60" s="84"/>
      <c r="AU60" s="84"/>
      <c r="AV60" s="84"/>
      <c r="AW60" s="84"/>
      <c r="AX60" s="84"/>
      <c r="AY60" s="84"/>
      <c r="AZ60" s="84"/>
      <c r="BA60" s="84"/>
      <c r="BB60" s="84"/>
      <c r="BC60" s="84"/>
      <c r="BD60" s="84"/>
      <c r="BE60" s="84"/>
      <c r="BF60" s="84"/>
      <c r="BG60" s="84"/>
      <c r="BH60" s="84"/>
      <c r="BI60" s="84"/>
      <c r="BJ60" s="85"/>
      <c r="BK60" s="2"/>
      <c r="BL60" s="72"/>
      <c r="BM60" s="73"/>
      <c r="BN60" s="73"/>
      <c r="BO60" s="73"/>
      <c r="BP60" s="73"/>
      <c r="BQ60" s="73"/>
      <c r="BR60" s="73"/>
      <c r="BS60" s="73"/>
      <c r="BT60" s="73"/>
      <c r="BU60" s="73"/>
      <c r="BV60" s="73"/>
      <c r="BW60" s="73"/>
      <c r="BX60" s="73"/>
      <c r="BY60" s="73"/>
      <c r="BZ60" s="74"/>
    </row>
    <row r="61" spans="1:78" ht="13.5" customHeight="1" x14ac:dyDescent="0.15">
      <c r="A61" s="2"/>
      <c r="B61" s="83"/>
      <c r="C61" s="84"/>
      <c r="D61" s="84"/>
      <c r="E61" s="84"/>
      <c r="F61" s="84"/>
      <c r="G61" s="84"/>
      <c r="H61" s="84"/>
      <c r="I61" s="84"/>
      <c r="J61" s="84"/>
      <c r="K61" s="84"/>
      <c r="L61" s="84"/>
      <c r="M61" s="84"/>
      <c r="N61" s="84"/>
      <c r="O61" s="84"/>
      <c r="P61" s="84"/>
      <c r="Q61" s="84"/>
      <c r="R61" s="84"/>
      <c r="S61" s="84"/>
      <c r="T61" s="84"/>
      <c r="U61" s="84"/>
      <c r="V61" s="84"/>
      <c r="W61" s="84"/>
      <c r="X61" s="84"/>
      <c r="Y61" s="84"/>
      <c r="Z61" s="84"/>
      <c r="AA61" s="84"/>
      <c r="AB61" s="84"/>
      <c r="AC61" s="84"/>
      <c r="AD61" s="84"/>
      <c r="AE61" s="84"/>
      <c r="AF61" s="84"/>
      <c r="AG61" s="84"/>
      <c r="AH61" s="84"/>
      <c r="AI61" s="84"/>
      <c r="AJ61" s="84"/>
      <c r="AK61" s="84"/>
      <c r="AL61" s="84"/>
      <c r="AM61" s="84"/>
      <c r="AN61" s="84"/>
      <c r="AO61" s="84"/>
      <c r="AP61" s="84"/>
      <c r="AQ61" s="84"/>
      <c r="AR61" s="84"/>
      <c r="AS61" s="84"/>
      <c r="AT61" s="84"/>
      <c r="AU61" s="84"/>
      <c r="AV61" s="84"/>
      <c r="AW61" s="84"/>
      <c r="AX61" s="84"/>
      <c r="AY61" s="84"/>
      <c r="AZ61" s="84"/>
      <c r="BA61" s="84"/>
      <c r="BB61" s="84"/>
      <c r="BC61" s="84"/>
      <c r="BD61" s="84"/>
      <c r="BE61" s="84"/>
      <c r="BF61" s="84"/>
      <c r="BG61" s="84"/>
      <c r="BH61" s="84"/>
      <c r="BI61" s="84"/>
      <c r="BJ61" s="85"/>
      <c r="BK61" s="2"/>
      <c r="BL61" s="72"/>
      <c r="BM61" s="73"/>
      <c r="BN61" s="73"/>
      <c r="BO61" s="73"/>
      <c r="BP61" s="73"/>
      <c r="BQ61" s="73"/>
      <c r="BR61" s="73"/>
      <c r="BS61" s="73"/>
      <c r="BT61" s="73"/>
      <c r="BU61" s="73"/>
      <c r="BV61" s="73"/>
      <c r="BW61" s="73"/>
      <c r="BX61" s="73"/>
      <c r="BY61" s="73"/>
      <c r="BZ61" s="74"/>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2"/>
      <c r="BM62" s="73"/>
      <c r="BN62" s="73"/>
      <c r="BO62" s="73"/>
      <c r="BP62" s="73"/>
      <c r="BQ62" s="73"/>
      <c r="BR62" s="73"/>
      <c r="BS62" s="73"/>
      <c r="BT62" s="73"/>
      <c r="BU62" s="73"/>
      <c r="BV62" s="73"/>
      <c r="BW62" s="73"/>
      <c r="BX62" s="73"/>
      <c r="BY62" s="73"/>
      <c r="BZ62" s="74"/>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6" t="s">
        <v>28</v>
      </c>
      <c r="BM64" s="67"/>
      <c r="BN64" s="67"/>
      <c r="BO64" s="67"/>
      <c r="BP64" s="67"/>
      <c r="BQ64" s="67"/>
      <c r="BR64" s="67"/>
      <c r="BS64" s="67"/>
      <c r="BT64" s="67"/>
      <c r="BU64" s="67"/>
      <c r="BV64" s="67"/>
      <c r="BW64" s="67"/>
      <c r="BX64" s="67"/>
      <c r="BY64" s="67"/>
      <c r="BZ64" s="68"/>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69"/>
      <c r="BM65" s="70"/>
      <c r="BN65" s="70"/>
      <c r="BO65" s="70"/>
      <c r="BP65" s="70"/>
      <c r="BQ65" s="70"/>
      <c r="BR65" s="70"/>
      <c r="BS65" s="70"/>
      <c r="BT65" s="70"/>
      <c r="BU65" s="70"/>
      <c r="BV65" s="70"/>
      <c r="BW65" s="70"/>
      <c r="BX65" s="70"/>
      <c r="BY65" s="70"/>
      <c r="BZ65" s="71"/>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2" t="s">
        <v>107</v>
      </c>
      <c r="BM66" s="73"/>
      <c r="BN66" s="73"/>
      <c r="BO66" s="73"/>
      <c r="BP66" s="73"/>
      <c r="BQ66" s="73"/>
      <c r="BR66" s="73"/>
      <c r="BS66" s="73"/>
      <c r="BT66" s="73"/>
      <c r="BU66" s="73"/>
      <c r="BV66" s="73"/>
      <c r="BW66" s="73"/>
      <c r="BX66" s="73"/>
      <c r="BY66" s="73"/>
      <c r="BZ66" s="74"/>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2"/>
      <c r="BM67" s="73"/>
      <c r="BN67" s="73"/>
      <c r="BO67" s="73"/>
      <c r="BP67" s="73"/>
      <c r="BQ67" s="73"/>
      <c r="BR67" s="73"/>
      <c r="BS67" s="73"/>
      <c r="BT67" s="73"/>
      <c r="BU67" s="73"/>
      <c r="BV67" s="73"/>
      <c r="BW67" s="73"/>
      <c r="BX67" s="73"/>
      <c r="BY67" s="73"/>
      <c r="BZ67" s="74"/>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2"/>
      <c r="BM68" s="73"/>
      <c r="BN68" s="73"/>
      <c r="BO68" s="73"/>
      <c r="BP68" s="73"/>
      <c r="BQ68" s="73"/>
      <c r="BR68" s="73"/>
      <c r="BS68" s="73"/>
      <c r="BT68" s="73"/>
      <c r="BU68" s="73"/>
      <c r="BV68" s="73"/>
      <c r="BW68" s="73"/>
      <c r="BX68" s="73"/>
      <c r="BY68" s="73"/>
      <c r="BZ68" s="74"/>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2"/>
      <c r="BM69" s="73"/>
      <c r="BN69" s="73"/>
      <c r="BO69" s="73"/>
      <c r="BP69" s="73"/>
      <c r="BQ69" s="73"/>
      <c r="BR69" s="73"/>
      <c r="BS69" s="73"/>
      <c r="BT69" s="73"/>
      <c r="BU69" s="73"/>
      <c r="BV69" s="73"/>
      <c r="BW69" s="73"/>
      <c r="BX69" s="73"/>
      <c r="BY69" s="73"/>
      <c r="BZ69" s="74"/>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2"/>
      <c r="BM70" s="73"/>
      <c r="BN70" s="73"/>
      <c r="BO70" s="73"/>
      <c r="BP70" s="73"/>
      <c r="BQ70" s="73"/>
      <c r="BR70" s="73"/>
      <c r="BS70" s="73"/>
      <c r="BT70" s="73"/>
      <c r="BU70" s="73"/>
      <c r="BV70" s="73"/>
      <c r="BW70" s="73"/>
      <c r="BX70" s="73"/>
      <c r="BY70" s="73"/>
      <c r="BZ70" s="74"/>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2"/>
      <c r="BM71" s="73"/>
      <c r="BN71" s="73"/>
      <c r="BO71" s="73"/>
      <c r="BP71" s="73"/>
      <c r="BQ71" s="73"/>
      <c r="BR71" s="73"/>
      <c r="BS71" s="73"/>
      <c r="BT71" s="73"/>
      <c r="BU71" s="73"/>
      <c r="BV71" s="73"/>
      <c r="BW71" s="73"/>
      <c r="BX71" s="73"/>
      <c r="BY71" s="73"/>
      <c r="BZ71" s="74"/>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2"/>
      <c r="BM72" s="73"/>
      <c r="BN72" s="73"/>
      <c r="BO72" s="73"/>
      <c r="BP72" s="73"/>
      <c r="BQ72" s="73"/>
      <c r="BR72" s="73"/>
      <c r="BS72" s="73"/>
      <c r="BT72" s="73"/>
      <c r="BU72" s="73"/>
      <c r="BV72" s="73"/>
      <c r="BW72" s="73"/>
      <c r="BX72" s="73"/>
      <c r="BY72" s="73"/>
      <c r="BZ72" s="74"/>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2"/>
      <c r="BM73" s="73"/>
      <c r="BN73" s="73"/>
      <c r="BO73" s="73"/>
      <c r="BP73" s="73"/>
      <c r="BQ73" s="73"/>
      <c r="BR73" s="73"/>
      <c r="BS73" s="73"/>
      <c r="BT73" s="73"/>
      <c r="BU73" s="73"/>
      <c r="BV73" s="73"/>
      <c r="BW73" s="73"/>
      <c r="BX73" s="73"/>
      <c r="BY73" s="73"/>
      <c r="BZ73" s="74"/>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2"/>
      <c r="BM74" s="73"/>
      <c r="BN74" s="73"/>
      <c r="BO74" s="73"/>
      <c r="BP74" s="73"/>
      <c r="BQ74" s="73"/>
      <c r="BR74" s="73"/>
      <c r="BS74" s="73"/>
      <c r="BT74" s="73"/>
      <c r="BU74" s="73"/>
      <c r="BV74" s="73"/>
      <c r="BW74" s="73"/>
      <c r="BX74" s="73"/>
      <c r="BY74" s="73"/>
      <c r="BZ74" s="74"/>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2"/>
      <c r="BM75" s="73"/>
      <c r="BN75" s="73"/>
      <c r="BO75" s="73"/>
      <c r="BP75" s="73"/>
      <c r="BQ75" s="73"/>
      <c r="BR75" s="73"/>
      <c r="BS75" s="73"/>
      <c r="BT75" s="73"/>
      <c r="BU75" s="73"/>
      <c r="BV75" s="73"/>
      <c r="BW75" s="73"/>
      <c r="BX75" s="73"/>
      <c r="BY75" s="73"/>
      <c r="BZ75" s="74"/>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2"/>
      <c r="BM76" s="73"/>
      <c r="BN76" s="73"/>
      <c r="BO76" s="73"/>
      <c r="BP76" s="73"/>
      <c r="BQ76" s="73"/>
      <c r="BR76" s="73"/>
      <c r="BS76" s="73"/>
      <c r="BT76" s="73"/>
      <c r="BU76" s="73"/>
      <c r="BV76" s="73"/>
      <c r="BW76" s="73"/>
      <c r="BX76" s="73"/>
      <c r="BY76" s="73"/>
      <c r="BZ76" s="74"/>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2"/>
      <c r="BM77" s="73"/>
      <c r="BN77" s="73"/>
      <c r="BO77" s="73"/>
      <c r="BP77" s="73"/>
      <c r="BQ77" s="73"/>
      <c r="BR77" s="73"/>
      <c r="BS77" s="73"/>
      <c r="BT77" s="73"/>
      <c r="BU77" s="73"/>
      <c r="BV77" s="73"/>
      <c r="BW77" s="73"/>
      <c r="BX77" s="73"/>
      <c r="BY77" s="73"/>
      <c r="BZ77" s="74"/>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2"/>
      <c r="BM78" s="73"/>
      <c r="BN78" s="73"/>
      <c r="BO78" s="73"/>
      <c r="BP78" s="73"/>
      <c r="BQ78" s="73"/>
      <c r="BR78" s="73"/>
      <c r="BS78" s="73"/>
      <c r="BT78" s="73"/>
      <c r="BU78" s="73"/>
      <c r="BV78" s="73"/>
      <c r="BW78" s="73"/>
      <c r="BX78" s="73"/>
      <c r="BY78" s="73"/>
      <c r="BZ78" s="74"/>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2"/>
      <c r="BM79" s="73"/>
      <c r="BN79" s="73"/>
      <c r="BO79" s="73"/>
      <c r="BP79" s="73"/>
      <c r="BQ79" s="73"/>
      <c r="BR79" s="73"/>
      <c r="BS79" s="73"/>
      <c r="BT79" s="73"/>
      <c r="BU79" s="73"/>
      <c r="BV79" s="73"/>
      <c r="BW79" s="73"/>
      <c r="BX79" s="73"/>
      <c r="BY79" s="73"/>
      <c r="BZ79" s="74"/>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2"/>
      <c r="BM80" s="73"/>
      <c r="BN80" s="73"/>
      <c r="BO80" s="73"/>
      <c r="BP80" s="73"/>
      <c r="BQ80" s="73"/>
      <c r="BR80" s="73"/>
      <c r="BS80" s="73"/>
      <c r="BT80" s="73"/>
      <c r="BU80" s="73"/>
      <c r="BV80" s="73"/>
      <c r="BW80" s="73"/>
      <c r="BX80" s="73"/>
      <c r="BY80" s="73"/>
      <c r="BZ80" s="74"/>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2"/>
      <c r="BM81" s="73"/>
      <c r="BN81" s="73"/>
      <c r="BO81" s="73"/>
      <c r="BP81" s="73"/>
      <c r="BQ81" s="73"/>
      <c r="BR81" s="73"/>
      <c r="BS81" s="73"/>
      <c r="BT81" s="73"/>
      <c r="BU81" s="73"/>
      <c r="BV81" s="73"/>
      <c r="BW81" s="73"/>
      <c r="BX81" s="73"/>
      <c r="BY81" s="73"/>
      <c r="BZ81" s="7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5"/>
      <c r="BM82" s="76"/>
      <c r="BN82" s="76"/>
      <c r="BO82" s="76"/>
      <c r="BP82" s="76"/>
      <c r="BQ82" s="76"/>
      <c r="BR82" s="76"/>
      <c r="BS82" s="76"/>
      <c r="BT82" s="76"/>
      <c r="BU82" s="76"/>
      <c r="BV82" s="76"/>
      <c r="BW82" s="76"/>
      <c r="BX82" s="76"/>
      <c r="BY82" s="76"/>
      <c r="BZ82" s="77"/>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KixmAme65NDp6pMGCFwbNHWeOiUnEFpFuGzaTIOyNOXASboHjSX2KBigjLjy4/CuZa9UyGuXjoEWSZAKiu1X+g==" saltValue="OgCVu4FWSzVAA5RjIwosKw=="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52</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9" t="s">
        <v>53</v>
      </c>
      <c r="B4" s="31"/>
      <c r="C4" s="31"/>
      <c r="D4" s="31"/>
      <c r="E4" s="31"/>
      <c r="F4" s="31"/>
      <c r="G4" s="31"/>
      <c r="H4" s="90"/>
      <c r="I4" s="91"/>
      <c r="J4" s="91"/>
      <c r="K4" s="91"/>
      <c r="L4" s="91"/>
      <c r="M4" s="91"/>
      <c r="N4" s="91"/>
      <c r="O4" s="91"/>
      <c r="P4" s="91"/>
      <c r="Q4" s="91"/>
      <c r="R4" s="91"/>
      <c r="S4" s="91"/>
      <c r="T4" s="91"/>
      <c r="U4" s="91"/>
      <c r="V4" s="91"/>
      <c r="W4" s="92"/>
      <c r="X4" s="86" t="s">
        <v>54</v>
      </c>
      <c r="Y4" s="86"/>
      <c r="Z4" s="86"/>
      <c r="AA4" s="86"/>
      <c r="AB4" s="86"/>
      <c r="AC4" s="86"/>
      <c r="AD4" s="86"/>
      <c r="AE4" s="86"/>
      <c r="AF4" s="86"/>
      <c r="AG4" s="86"/>
      <c r="AH4" s="86"/>
      <c r="AI4" s="86" t="s">
        <v>55</v>
      </c>
      <c r="AJ4" s="86"/>
      <c r="AK4" s="86"/>
      <c r="AL4" s="86"/>
      <c r="AM4" s="86"/>
      <c r="AN4" s="86"/>
      <c r="AO4" s="86"/>
      <c r="AP4" s="86"/>
      <c r="AQ4" s="86"/>
      <c r="AR4" s="86"/>
      <c r="AS4" s="86"/>
      <c r="AT4" s="86" t="s">
        <v>56</v>
      </c>
      <c r="AU4" s="86"/>
      <c r="AV4" s="86"/>
      <c r="AW4" s="86"/>
      <c r="AX4" s="86"/>
      <c r="AY4" s="86"/>
      <c r="AZ4" s="86"/>
      <c r="BA4" s="86"/>
      <c r="BB4" s="86"/>
      <c r="BC4" s="86"/>
      <c r="BD4" s="86"/>
      <c r="BE4" s="86" t="s">
        <v>57</v>
      </c>
      <c r="BF4" s="86"/>
      <c r="BG4" s="86"/>
      <c r="BH4" s="86"/>
      <c r="BI4" s="86"/>
      <c r="BJ4" s="86"/>
      <c r="BK4" s="86"/>
      <c r="BL4" s="86"/>
      <c r="BM4" s="86"/>
      <c r="BN4" s="86"/>
      <c r="BO4" s="86"/>
      <c r="BP4" s="86" t="s">
        <v>58</v>
      </c>
      <c r="BQ4" s="86"/>
      <c r="BR4" s="86"/>
      <c r="BS4" s="86"/>
      <c r="BT4" s="86"/>
      <c r="BU4" s="86"/>
      <c r="BV4" s="86"/>
      <c r="BW4" s="86"/>
      <c r="BX4" s="86"/>
      <c r="BY4" s="86"/>
      <c r="BZ4" s="86"/>
      <c r="CA4" s="86" t="s">
        <v>59</v>
      </c>
      <c r="CB4" s="86"/>
      <c r="CC4" s="86"/>
      <c r="CD4" s="86"/>
      <c r="CE4" s="86"/>
      <c r="CF4" s="86"/>
      <c r="CG4" s="86"/>
      <c r="CH4" s="86"/>
      <c r="CI4" s="86"/>
      <c r="CJ4" s="86"/>
      <c r="CK4" s="86"/>
      <c r="CL4" s="86" t="s">
        <v>60</v>
      </c>
      <c r="CM4" s="86"/>
      <c r="CN4" s="86"/>
      <c r="CO4" s="86"/>
      <c r="CP4" s="86"/>
      <c r="CQ4" s="86"/>
      <c r="CR4" s="86"/>
      <c r="CS4" s="86"/>
      <c r="CT4" s="86"/>
      <c r="CU4" s="86"/>
      <c r="CV4" s="86"/>
      <c r="CW4" s="86" t="s">
        <v>61</v>
      </c>
      <c r="CX4" s="86"/>
      <c r="CY4" s="86"/>
      <c r="CZ4" s="86"/>
      <c r="DA4" s="86"/>
      <c r="DB4" s="86"/>
      <c r="DC4" s="86"/>
      <c r="DD4" s="86"/>
      <c r="DE4" s="86"/>
      <c r="DF4" s="86"/>
      <c r="DG4" s="86"/>
      <c r="DH4" s="86" t="s">
        <v>62</v>
      </c>
      <c r="DI4" s="86"/>
      <c r="DJ4" s="86"/>
      <c r="DK4" s="86"/>
      <c r="DL4" s="86"/>
      <c r="DM4" s="86"/>
      <c r="DN4" s="86"/>
      <c r="DO4" s="86"/>
      <c r="DP4" s="86"/>
      <c r="DQ4" s="86"/>
      <c r="DR4" s="86"/>
      <c r="DS4" s="86" t="s">
        <v>63</v>
      </c>
      <c r="DT4" s="86"/>
      <c r="DU4" s="86"/>
      <c r="DV4" s="86"/>
      <c r="DW4" s="86"/>
      <c r="DX4" s="86"/>
      <c r="DY4" s="86"/>
      <c r="DZ4" s="86"/>
      <c r="EA4" s="86"/>
      <c r="EB4" s="86"/>
      <c r="EC4" s="86"/>
      <c r="ED4" s="86" t="s">
        <v>64</v>
      </c>
      <c r="EE4" s="86"/>
      <c r="EF4" s="86"/>
      <c r="EG4" s="86"/>
      <c r="EH4" s="86"/>
      <c r="EI4" s="86"/>
      <c r="EJ4" s="86"/>
      <c r="EK4" s="86"/>
      <c r="EL4" s="86"/>
      <c r="EM4" s="86"/>
      <c r="EN4" s="86"/>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62057</v>
      </c>
      <c r="D6" s="34">
        <f t="shared" si="3"/>
        <v>46</v>
      </c>
      <c r="E6" s="34">
        <f t="shared" si="3"/>
        <v>1</v>
      </c>
      <c r="F6" s="34">
        <f t="shared" si="3"/>
        <v>0</v>
      </c>
      <c r="G6" s="34">
        <f t="shared" si="3"/>
        <v>1</v>
      </c>
      <c r="H6" s="34" t="str">
        <f t="shared" si="3"/>
        <v>山形県　新庄市</v>
      </c>
      <c r="I6" s="34" t="str">
        <f t="shared" si="3"/>
        <v>法適用</v>
      </c>
      <c r="J6" s="34" t="str">
        <f t="shared" si="3"/>
        <v>水道事業</v>
      </c>
      <c r="K6" s="34" t="str">
        <f t="shared" si="3"/>
        <v>末端給水事業</v>
      </c>
      <c r="L6" s="34" t="str">
        <f t="shared" si="3"/>
        <v>A5</v>
      </c>
      <c r="M6" s="34" t="str">
        <f t="shared" si="3"/>
        <v>非設置</v>
      </c>
      <c r="N6" s="35" t="str">
        <f t="shared" si="3"/>
        <v>-</v>
      </c>
      <c r="O6" s="35">
        <f t="shared" si="3"/>
        <v>86.63</v>
      </c>
      <c r="P6" s="35">
        <f t="shared" si="3"/>
        <v>95.92</v>
      </c>
      <c r="Q6" s="35">
        <f t="shared" si="3"/>
        <v>4536</v>
      </c>
      <c r="R6" s="35">
        <f t="shared" si="3"/>
        <v>35849</v>
      </c>
      <c r="S6" s="35">
        <f t="shared" si="3"/>
        <v>222.85</v>
      </c>
      <c r="T6" s="35">
        <f t="shared" si="3"/>
        <v>160.87</v>
      </c>
      <c r="U6" s="35">
        <f t="shared" si="3"/>
        <v>34018</v>
      </c>
      <c r="V6" s="35">
        <f t="shared" si="3"/>
        <v>56.34</v>
      </c>
      <c r="W6" s="35">
        <f t="shared" si="3"/>
        <v>603.79999999999995</v>
      </c>
      <c r="X6" s="36">
        <f>IF(X7="",NA(),X7)</f>
        <v>103.35</v>
      </c>
      <c r="Y6" s="36">
        <f t="shared" ref="Y6:AG6" si="4">IF(Y7="",NA(),Y7)</f>
        <v>100.85</v>
      </c>
      <c r="Z6" s="36">
        <f t="shared" si="4"/>
        <v>99.98</v>
      </c>
      <c r="AA6" s="36">
        <f t="shared" si="4"/>
        <v>101.49</v>
      </c>
      <c r="AB6" s="36">
        <f t="shared" si="4"/>
        <v>102.37</v>
      </c>
      <c r="AC6" s="36">
        <f t="shared" si="4"/>
        <v>109.04</v>
      </c>
      <c r="AD6" s="36">
        <f t="shared" si="4"/>
        <v>109.64</v>
      </c>
      <c r="AE6" s="36">
        <f t="shared" si="4"/>
        <v>110.95</v>
      </c>
      <c r="AF6" s="36">
        <f t="shared" si="4"/>
        <v>110.68</v>
      </c>
      <c r="AG6" s="36">
        <f t="shared" si="4"/>
        <v>110.66</v>
      </c>
      <c r="AH6" s="35" t="str">
        <f>IF(AH7="","",IF(AH7="-","【-】","【"&amp;SUBSTITUTE(TEXT(AH7,"#,##0.00"),"-","△")&amp;"】"))</f>
        <v>【112.83】</v>
      </c>
      <c r="AI6" s="35">
        <f>IF(AI7="",NA(),AI7)</f>
        <v>0</v>
      </c>
      <c r="AJ6" s="35">
        <f t="shared" ref="AJ6:AR6" si="5">IF(AJ7="",NA(),AJ7)</f>
        <v>0</v>
      </c>
      <c r="AK6" s="35">
        <f t="shared" si="5"/>
        <v>0</v>
      </c>
      <c r="AL6" s="35">
        <f t="shared" si="5"/>
        <v>0</v>
      </c>
      <c r="AM6" s="35">
        <f t="shared" si="5"/>
        <v>0</v>
      </c>
      <c r="AN6" s="36">
        <f t="shared" si="5"/>
        <v>3.77</v>
      </c>
      <c r="AO6" s="36">
        <f t="shared" si="5"/>
        <v>3.62</v>
      </c>
      <c r="AP6" s="36">
        <f t="shared" si="5"/>
        <v>3.91</v>
      </c>
      <c r="AQ6" s="36">
        <f t="shared" si="5"/>
        <v>3.56</v>
      </c>
      <c r="AR6" s="36">
        <f t="shared" si="5"/>
        <v>2.74</v>
      </c>
      <c r="AS6" s="35" t="str">
        <f>IF(AS7="","",IF(AS7="-","【-】","【"&amp;SUBSTITUTE(TEXT(AS7,"#,##0.00"),"-","△")&amp;"】"))</f>
        <v>【1.05】</v>
      </c>
      <c r="AT6" s="36">
        <f>IF(AT7="",NA(),AT7)</f>
        <v>481.23</v>
      </c>
      <c r="AU6" s="36">
        <f t="shared" ref="AU6:BC6" si="6">IF(AU7="",NA(),AU7)</f>
        <v>433.57</v>
      </c>
      <c r="AV6" s="36">
        <f t="shared" si="6"/>
        <v>385.5</v>
      </c>
      <c r="AW6" s="36">
        <f t="shared" si="6"/>
        <v>364.61</v>
      </c>
      <c r="AX6" s="36">
        <f t="shared" si="6"/>
        <v>347.33</v>
      </c>
      <c r="AY6" s="36">
        <f t="shared" si="6"/>
        <v>382.09</v>
      </c>
      <c r="AZ6" s="36">
        <f t="shared" si="6"/>
        <v>371.31</v>
      </c>
      <c r="BA6" s="36">
        <f t="shared" si="6"/>
        <v>377.63</v>
      </c>
      <c r="BB6" s="36">
        <f t="shared" si="6"/>
        <v>357.34</v>
      </c>
      <c r="BC6" s="36">
        <f t="shared" si="6"/>
        <v>366.03</v>
      </c>
      <c r="BD6" s="35" t="str">
        <f>IF(BD7="","",IF(BD7="-","【-】","【"&amp;SUBSTITUTE(TEXT(BD7,"#,##0.00"),"-","△")&amp;"】"))</f>
        <v>【261.93】</v>
      </c>
      <c r="BE6" s="36">
        <f>IF(BE7="",NA(),BE7)</f>
        <v>283.63</v>
      </c>
      <c r="BF6" s="36">
        <f t="shared" ref="BF6:BN6" si="7">IF(BF7="",NA(),BF7)</f>
        <v>267.45999999999998</v>
      </c>
      <c r="BG6" s="36">
        <f t="shared" si="7"/>
        <v>243.52</v>
      </c>
      <c r="BH6" s="36">
        <f t="shared" si="7"/>
        <v>211.63</v>
      </c>
      <c r="BI6" s="36">
        <f t="shared" si="7"/>
        <v>182.96</v>
      </c>
      <c r="BJ6" s="36">
        <f t="shared" si="7"/>
        <v>385.06</v>
      </c>
      <c r="BK6" s="36">
        <f t="shared" si="7"/>
        <v>373.09</v>
      </c>
      <c r="BL6" s="36">
        <f t="shared" si="7"/>
        <v>364.71</v>
      </c>
      <c r="BM6" s="36">
        <f t="shared" si="7"/>
        <v>373.69</v>
      </c>
      <c r="BN6" s="36">
        <f t="shared" si="7"/>
        <v>370.12</v>
      </c>
      <c r="BO6" s="35" t="str">
        <f>IF(BO7="","",IF(BO7="-","【-】","【"&amp;SUBSTITUTE(TEXT(BO7,"#,##0.00"),"-","△")&amp;"】"))</f>
        <v>【270.46】</v>
      </c>
      <c r="BP6" s="36">
        <f>IF(BP7="",NA(),BP7)</f>
        <v>92.67</v>
      </c>
      <c r="BQ6" s="36">
        <f t="shared" ref="BQ6:BY6" si="8">IF(BQ7="",NA(),BQ7)</f>
        <v>93.94</v>
      </c>
      <c r="BR6" s="36">
        <f t="shared" si="8"/>
        <v>92.53</v>
      </c>
      <c r="BS6" s="36">
        <f t="shared" si="8"/>
        <v>92.5</v>
      </c>
      <c r="BT6" s="36">
        <f t="shared" si="8"/>
        <v>96.01</v>
      </c>
      <c r="BU6" s="36">
        <f t="shared" si="8"/>
        <v>99.07</v>
      </c>
      <c r="BV6" s="36">
        <f t="shared" si="8"/>
        <v>99.99</v>
      </c>
      <c r="BW6" s="36">
        <f t="shared" si="8"/>
        <v>100.65</v>
      </c>
      <c r="BX6" s="36">
        <f t="shared" si="8"/>
        <v>99.87</v>
      </c>
      <c r="BY6" s="36">
        <f t="shared" si="8"/>
        <v>100.42</v>
      </c>
      <c r="BZ6" s="35" t="str">
        <f>IF(BZ7="","",IF(BZ7="-","【-】","【"&amp;SUBSTITUTE(TEXT(BZ7,"#,##0.00"),"-","△")&amp;"】"))</f>
        <v>【103.91】</v>
      </c>
      <c r="CA6" s="36">
        <f>IF(CA7="",NA(),CA7)</f>
        <v>287.83999999999997</v>
      </c>
      <c r="CB6" s="36">
        <f t="shared" ref="CB6:CJ6" si="9">IF(CB7="",NA(),CB7)</f>
        <v>276.89999999999998</v>
      </c>
      <c r="CC6" s="36">
        <f t="shared" si="9"/>
        <v>279.86</v>
      </c>
      <c r="CD6" s="36">
        <f t="shared" si="9"/>
        <v>281.01</v>
      </c>
      <c r="CE6" s="36">
        <f t="shared" si="9"/>
        <v>270.58999999999997</v>
      </c>
      <c r="CF6" s="36">
        <f t="shared" si="9"/>
        <v>173.03</v>
      </c>
      <c r="CG6" s="36">
        <f t="shared" si="9"/>
        <v>171.15</v>
      </c>
      <c r="CH6" s="36">
        <f t="shared" si="9"/>
        <v>170.19</v>
      </c>
      <c r="CI6" s="36">
        <f t="shared" si="9"/>
        <v>171.81</v>
      </c>
      <c r="CJ6" s="36">
        <f t="shared" si="9"/>
        <v>171.67</v>
      </c>
      <c r="CK6" s="35" t="str">
        <f>IF(CK7="","",IF(CK7="-","【-】","【"&amp;SUBSTITUTE(TEXT(CK7,"#,##0.00"),"-","△")&amp;"】"))</f>
        <v>【167.11】</v>
      </c>
      <c r="CL6" s="36">
        <f>IF(CL7="",NA(),CL7)</f>
        <v>58.39</v>
      </c>
      <c r="CM6" s="36">
        <f t="shared" ref="CM6:CU6" si="10">IF(CM7="",NA(),CM7)</f>
        <v>57.78</v>
      </c>
      <c r="CN6" s="36">
        <f t="shared" si="10"/>
        <v>57.57</v>
      </c>
      <c r="CO6" s="36">
        <f t="shared" si="10"/>
        <v>58.43</v>
      </c>
      <c r="CP6" s="36">
        <f t="shared" si="10"/>
        <v>64.849999999999994</v>
      </c>
      <c r="CQ6" s="36">
        <f t="shared" si="10"/>
        <v>58.58</v>
      </c>
      <c r="CR6" s="36">
        <f t="shared" si="10"/>
        <v>58.53</v>
      </c>
      <c r="CS6" s="36">
        <f t="shared" si="10"/>
        <v>59.01</v>
      </c>
      <c r="CT6" s="36">
        <f t="shared" si="10"/>
        <v>60.03</v>
      </c>
      <c r="CU6" s="36">
        <f t="shared" si="10"/>
        <v>59.74</v>
      </c>
      <c r="CV6" s="35" t="str">
        <f>IF(CV7="","",IF(CV7="-","【-】","【"&amp;SUBSTITUTE(TEXT(CV7,"#,##0.00"),"-","△")&amp;"】"))</f>
        <v>【60.27】</v>
      </c>
      <c r="CW6" s="36">
        <f>IF(CW7="",NA(),CW7)</f>
        <v>84.16</v>
      </c>
      <c r="CX6" s="36">
        <f t="shared" ref="CX6:DF6" si="11">IF(CX7="",NA(),CX7)</f>
        <v>84.16</v>
      </c>
      <c r="CY6" s="36">
        <f t="shared" si="11"/>
        <v>84.16</v>
      </c>
      <c r="CZ6" s="36">
        <f t="shared" si="11"/>
        <v>84.19</v>
      </c>
      <c r="DA6" s="36">
        <f t="shared" si="11"/>
        <v>84.19</v>
      </c>
      <c r="DB6" s="36">
        <f t="shared" si="11"/>
        <v>85.23</v>
      </c>
      <c r="DC6" s="36">
        <f t="shared" si="11"/>
        <v>85.26</v>
      </c>
      <c r="DD6" s="36">
        <f t="shared" si="11"/>
        <v>85.37</v>
      </c>
      <c r="DE6" s="36">
        <f t="shared" si="11"/>
        <v>84.81</v>
      </c>
      <c r="DF6" s="36">
        <f t="shared" si="11"/>
        <v>84.8</v>
      </c>
      <c r="DG6" s="35" t="str">
        <f>IF(DG7="","",IF(DG7="-","【-】","【"&amp;SUBSTITUTE(TEXT(DG7,"#,##0.00"),"-","△")&amp;"】"))</f>
        <v>【89.92】</v>
      </c>
      <c r="DH6" s="36">
        <f>IF(DH7="",NA(),DH7)</f>
        <v>44.2</v>
      </c>
      <c r="DI6" s="36">
        <f t="shared" ref="DI6:DQ6" si="12">IF(DI7="",NA(),DI7)</f>
        <v>46.26</v>
      </c>
      <c r="DJ6" s="36">
        <f t="shared" si="12"/>
        <v>46.48</v>
      </c>
      <c r="DK6" s="36">
        <f t="shared" si="12"/>
        <v>48.39</v>
      </c>
      <c r="DL6" s="36">
        <f t="shared" si="12"/>
        <v>50.14</v>
      </c>
      <c r="DM6" s="36">
        <f t="shared" si="12"/>
        <v>44.31</v>
      </c>
      <c r="DN6" s="36">
        <f t="shared" si="12"/>
        <v>45.75</v>
      </c>
      <c r="DO6" s="36">
        <f t="shared" si="12"/>
        <v>46.9</v>
      </c>
      <c r="DP6" s="36">
        <f t="shared" si="12"/>
        <v>47.28</v>
      </c>
      <c r="DQ6" s="36">
        <f t="shared" si="12"/>
        <v>47.66</v>
      </c>
      <c r="DR6" s="35" t="str">
        <f>IF(DR7="","",IF(DR7="-","【-】","【"&amp;SUBSTITUTE(TEXT(DR7,"#,##0.00"),"-","△")&amp;"】"))</f>
        <v>【48.85】</v>
      </c>
      <c r="DS6" s="36">
        <f>IF(DS7="",NA(),DS7)</f>
        <v>1.48</v>
      </c>
      <c r="DT6" s="36">
        <f t="shared" ref="DT6:EB6" si="13">IF(DT7="",NA(),DT7)</f>
        <v>0.8</v>
      </c>
      <c r="DU6" s="36">
        <f t="shared" si="13"/>
        <v>0.79</v>
      </c>
      <c r="DV6" s="36">
        <f t="shared" si="13"/>
        <v>4.57</v>
      </c>
      <c r="DW6" s="36">
        <f t="shared" si="13"/>
        <v>4.6399999999999997</v>
      </c>
      <c r="DX6" s="36">
        <f t="shared" si="13"/>
        <v>10.09</v>
      </c>
      <c r="DY6" s="36">
        <f t="shared" si="13"/>
        <v>10.54</v>
      </c>
      <c r="DZ6" s="36">
        <f t="shared" si="13"/>
        <v>12.03</v>
      </c>
      <c r="EA6" s="36">
        <f t="shared" si="13"/>
        <v>12.19</v>
      </c>
      <c r="EB6" s="36">
        <f t="shared" si="13"/>
        <v>15.1</v>
      </c>
      <c r="EC6" s="35" t="str">
        <f>IF(EC7="","",IF(EC7="-","【-】","【"&amp;SUBSTITUTE(TEXT(EC7,"#,##0.00"),"-","△")&amp;"】"))</f>
        <v>【17.80】</v>
      </c>
      <c r="ED6" s="36">
        <f>IF(ED7="",NA(),ED7)</f>
        <v>0.28999999999999998</v>
      </c>
      <c r="EE6" s="35">
        <f t="shared" ref="EE6:EM6" si="14">IF(EE7="",NA(),EE7)</f>
        <v>0</v>
      </c>
      <c r="EF6" s="35">
        <f t="shared" si="14"/>
        <v>0</v>
      </c>
      <c r="EG6" s="36">
        <f t="shared" si="14"/>
        <v>0.12</v>
      </c>
      <c r="EH6" s="36">
        <f t="shared" si="14"/>
        <v>0.65</v>
      </c>
      <c r="EI6" s="36">
        <f t="shared" si="14"/>
        <v>0.6</v>
      </c>
      <c r="EJ6" s="36">
        <f t="shared" si="14"/>
        <v>0.56000000000000005</v>
      </c>
      <c r="EK6" s="36">
        <f t="shared" si="14"/>
        <v>0.61</v>
      </c>
      <c r="EL6" s="36">
        <f t="shared" si="14"/>
        <v>0.51</v>
      </c>
      <c r="EM6" s="36">
        <f t="shared" si="14"/>
        <v>0.57999999999999996</v>
      </c>
      <c r="EN6" s="35" t="str">
        <f>IF(EN7="","",IF(EN7="-","【-】","【"&amp;SUBSTITUTE(TEXT(EN7,"#,##0.00"),"-","△")&amp;"】"))</f>
        <v>【0.70】</v>
      </c>
    </row>
    <row r="7" spans="1:144" s="37" customFormat="1" x14ac:dyDescent="0.15">
      <c r="A7" s="29"/>
      <c r="B7" s="38">
        <v>2018</v>
      </c>
      <c r="C7" s="38">
        <v>62057</v>
      </c>
      <c r="D7" s="38">
        <v>46</v>
      </c>
      <c r="E7" s="38">
        <v>1</v>
      </c>
      <c r="F7" s="38">
        <v>0</v>
      </c>
      <c r="G7" s="38">
        <v>1</v>
      </c>
      <c r="H7" s="38" t="s">
        <v>93</v>
      </c>
      <c r="I7" s="38" t="s">
        <v>94</v>
      </c>
      <c r="J7" s="38" t="s">
        <v>95</v>
      </c>
      <c r="K7" s="38" t="s">
        <v>96</v>
      </c>
      <c r="L7" s="38" t="s">
        <v>97</v>
      </c>
      <c r="M7" s="38" t="s">
        <v>98</v>
      </c>
      <c r="N7" s="39" t="s">
        <v>99</v>
      </c>
      <c r="O7" s="39">
        <v>86.63</v>
      </c>
      <c r="P7" s="39">
        <v>95.92</v>
      </c>
      <c r="Q7" s="39">
        <v>4536</v>
      </c>
      <c r="R7" s="39">
        <v>35849</v>
      </c>
      <c r="S7" s="39">
        <v>222.85</v>
      </c>
      <c r="T7" s="39">
        <v>160.87</v>
      </c>
      <c r="U7" s="39">
        <v>34018</v>
      </c>
      <c r="V7" s="39">
        <v>56.34</v>
      </c>
      <c r="W7" s="39">
        <v>603.79999999999995</v>
      </c>
      <c r="X7" s="39">
        <v>103.35</v>
      </c>
      <c r="Y7" s="39">
        <v>100.85</v>
      </c>
      <c r="Z7" s="39">
        <v>99.98</v>
      </c>
      <c r="AA7" s="39">
        <v>101.49</v>
      </c>
      <c r="AB7" s="39">
        <v>102.37</v>
      </c>
      <c r="AC7" s="39">
        <v>109.04</v>
      </c>
      <c r="AD7" s="39">
        <v>109.64</v>
      </c>
      <c r="AE7" s="39">
        <v>110.95</v>
      </c>
      <c r="AF7" s="39">
        <v>110.68</v>
      </c>
      <c r="AG7" s="39">
        <v>110.66</v>
      </c>
      <c r="AH7" s="39">
        <v>112.83</v>
      </c>
      <c r="AI7" s="39">
        <v>0</v>
      </c>
      <c r="AJ7" s="39">
        <v>0</v>
      </c>
      <c r="AK7" s="39">
        <v>0</v>
      </c>
      <c r="AL7" s="39">
        <v>0</v>
      </c>
      <c r="AM7" s="39">
        <v>0</v>
      </c>
      <c r="AN7" s="39">
        <v>3.77</v>
      </c>
      <c r="AO7" s="39">
        <v>3.62</v>
      </c>
      <c r="AP7" s="39">
        <v>3.91</v>
      </c>
      <c r="AQ7" s="39">
        <v>3.56</v>
      </c>
      <c r="AR7" s="39">
        <v>2.74</v>
      </c>
      <c r="AS7" s="39">
        <v>1.05</v>
      </c>
      <c r="AT7" s="39">
        <v>481.23</v>
      </c>
      <c r="AU7" s="39">
        <v>433.57</v>
      </c>
      <c r="AV7" s="39">
        <v>385.5</v>
      </c>
      <c r="AW7" s="39">
        <v>364.61</v>
      </c>
      <c r="AX7" s="39">
        <v>347.33</v>
      </c>
      <c r="AY7" s="39">
        <v>382.09</v>
      </c>
      <c r="AZ7" s="39">
        <v>371.31</v>
      </c>
      <c r="BA7" s="39">
        <v>377.63</v>
      </c>
      <c r="BB7" s="39">
        <v>357.34</v>
      </c>
      <c r="BC7" s="39">
        <v>366.03</v>
      </c>
      <c r="BD7" s="39">
        <v>261.93</v>
      </c>
      <c r="BE7" s="39">
        <v>283.63</v>
      </c>
      <c r="BF7" s="39">
        <v>267.45999999999998</v>
      </c>
      <c r="BG7" s="39">
        <v>243.52</v>
      </c>
      <c r="BH7" s="39">
        <v>211.63</v>
      </c>
      <c r="BI7" s="39">
        <v>182.96</v>
      </c>
      <c r="BJ7" s="39">
        <v>385.06</v>
      </c>
      <c r="BK7" s="39">
        <v>373.09</v>
      </c>
      <c r="BL7" s="39">
        <v>364.71</v>
      </c>
      <c r="BM7" s="39">
        <v>373.69</v>
      </c>
      <c r="BN7" s="39">
        <v>370.12</v>
      </c>
      <c r="BO7" s="39">
        <v>270.45999999999998</v>
      </c>
      <c r="BP7" s="39">
        <v>92.67</v>
      </c>
      <c r="BQ7" s="39">
        <v>93.94</v>
      </c>
      <c r="BR7" s="39">
        <v>92.53</v>
      </c>
      <c r="BS7" s="39">
        <v>92.5</v>
      </c>
      <c r="BT7" s="39">
        <v>96.01</v>
      </c>
      <c r="BU7" s="39">
        <v>99.07</v>
      </c>
      <c r="BV7" s="39">
        <v>99.99</v>
      </c>
      <c r="BW7" s="39">
        <v>100.65</v>
      </c>
      <c r="BX7" s="39">
        <v>99.87</v>
      </c>
      <c r="BY7" s="39">
        <v>100.42</v>
      </c>
      <c r="BZ7" s="39">
        <v>103.91</v>
      </c>
      <c r="CA7" s="39">
        <v>287.83999999999997</v>
      </c>
      <c r="CB7" s="39">
        <v>276.89999999999998</v>
      </c>
      <c r="CC7" s="39">
        <v>279.86</v>
      </c>
      <c r="CD7" s="39">
        <v>281.01</v>
      </c>
      <c r="CE7" s="39">
        <v>270.58999999999997</v>
      </c>
      <c r="CF7" s="39">
        <v>173.03</v>
      </c>
      <c r="CG7" s="39">
        <v>171.15</v>
      </c>
      <c r="CH7" s="39">
        <v>170.19</v>
      </c>
      <c r="CI7" s="39">
        <v>171.81</v>
      </c>
      <c r="CJ7" s="39">
        <v>171.67</v>
      </c>
      <c r="CK7" s="39">
        <v>167.11</v>
      </c>
      <c r="CL7" s="39">
        <v>58.39</v>
      </c>
      <c r="CM7" s="39">
        <v>57.78</v>
      </c>
      <c r="CN7" s="39">
        <v>57.57</v>
      </c>
      <c r="CO7" s="39">
        <v>58.43</v>
      </c>
      <c r="CP7" s="39">
        <v>64.849999999999994</v>
      </c>
      <c r="CQ7" s="39">
        <v>58.58</v>
      </c>
      <c r="CR7" s="39">
        <v>58.53</v>
      </c>
      <c r="CS7" s="39">
        <v>59.01</v>
      </c>
      <c r="CT7" s="39">
        <v>60.03</v>
      </c>
      <c r="CU7" s="39">
        <v>59.74</v>
      </c>
      <c r="CV7" s="39">
        <v>60.27</v>
      </c>
      <c r="CW7" s="39">
        <v>84.16</v>
      </c>
      <c r="CX7" s="39">
        <v>84.16</v>
      </c>
      <c r="CY7" s="39">
        <v>84.16</v>
      </c>
      <c r="CZ7" s="39">
        <v>84.19</v>
      </c>
      <c r="DA7" s="39">
        <v>84.19</v>
      </c>
      <c r="DB7" s="39">
        <v>85.23</v>
      </c>
      <c r="DC7" s="39">
        <v>85.26</v>
      </c>
      <c r="DD7" s="39">
        <v>85.37</v>
      </c>
      <c r="DE7" s="39">
        <v>84.81</v>
      </c>
      <c r="DF7" s="39">
        <v>84.8</v>
      </c>
      <c r="DG7" s="39">
        <v>89.92</v>
      </c>
      <c r="DH7" s="39">
        <v>44.2</v>
      </c>
      <c r="DI7" s="39">
        <v>46.26</v>
      </c>
      <c r="DJ7" s="39">
        <v>46.48</v>
      </c>
      <c r="DK7" s="39">
        <v>48.39</v>
      </c>
      <c r="DL7" s="39">
        <v>50.14</v>
      </c>
      <c r="DM7" s="39">
        <v>44.31</v>
      </c>
      <c r="DN7" s="39">
        <v>45.75</v>
      </c>
      <c r="DO7" s="39">
        <v>46.9</v>
      </c>
      <c r="DP7" s="39">
        <v>47.28</v>
      </c>
      <c r="DQ7" s="39">
        <v>47.66</v>
      </c>
      <c r="DR7" s="39">
        <v>48.85</v>
      </c>
      <c r="DS7" s="39">
        <v>1.48</v>
      </c>
      <c r="DT7" s="39">
        <v>0.8</v>
      </c>
      <c r="DU7" s="39">
        <v>0.79</v>
      </c>
      <c r="DV7" s="39">
        <v>4.57</v>
      </c>
      <c r="DW7" s="39">
        <v>4.6399999999999997</v>
      </c>
      <c r="DX7" s="39">
        <v>10.09</v>
      </c>
      <c r="DY7" s="39">
        <v>10.54</v>
      </c>
      <c r="DZ7" s="39">
        <v>12.03</v>
      </c>
      <c r="EA7" s="39">
        <v>12.19</v>
      </c>
      <c r="EB7" s="39">
        <v>15.1</v>
      </c>
      <c r="EC7" s="39">
        <v>17.8</v>
      </c>
      <c r="ED7" s="39">
        <v>0.28999999999999998</v>
      </c>
      <c r="EE7" s="39">
        <v>0</v>
      </c>
      <c r="EF7" s="39">
        <v>0</v>
      </c>
      <c r="EG7" s="39">
        <v>0.12</v>
      </c>
      <c r="EH7" s="39">
        <v>0.65</v>
      </c>
      <c r="EI7" s="39">
        <v>0.6</v>
      </c>
      <c r="EJ7" s="39">
        <v>0.56000000000000005</v>
      </c>
      <c r="EK7" s="39">
        <v>0.61</v>
      </c>
      <c r="EL7" s="39">
        <v>0.51</v>
      </c>
      <c r="EM7" s="39">
        <v>0.57999999999999996</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2020-01-29T06:43:30Z</cp:lastPrinted>
  <dcterms:created xsi:type="dcterms:W3CDTF">2019-12-05T04:09:55Z</dcterms:created>
  <dcterms:modified xsi:type="dcterms:W3CDTF">2020-01-29T06:43:34Z</dcterms:modified>
  <cp:category/>
</cp:coreProperties>
</file>