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HmPu3uyyn0NWAkF0yMtwgVYF9TaKkhk6WVgS13X02tQuaWyqAN0rKW+yxHG+61HmXyNp+HW3m9nOxKN530/wQ==" workbookSaltValue="dL59RnQII3xmoxR9MDUVdA==" workbookSpinCount="100000" lockStructure="1"/>
  <bookViews>
    <workbookView xWindow="-120" yWindow="-120" windowWidth="20730" windowHeight="117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W10" i="4"/>
  <c r="I10" i="4"/>
  <c r="B10" i="4"/>
  <c r="AT8" i="4"/>
  <c r="AL8" i="4"/>
  <c r="P8" i="4"/>
  <c r="I8" i="4"/>
  <c r="B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<sst xmlns="http://schemas.openxmlformats.org/spreadsheetml/2006/main" count="286" uniqueCount="108">
  <si>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</si>
  <si>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</si>
  <si>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</si>
  <si>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</si>
  <si>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</si>
  <si>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</si>
  <si>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</si>
  <si>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</si>
  <si>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</si>
  <si>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</si>
  <si>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</si>
  <si>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</si>
  <si>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</si>
  <si>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</si>
  <si>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</si>
  <si>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</si>
  <si>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</si>
  <si>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</si>
  <si>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</si>
  <si>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</si>
  <si>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</si>
  <si>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</si>
  <si>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</si>
  <si>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</si>
  <si>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</si>
  <si>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</si>
  <si>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</si>
  <si>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</si>
  <si>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</si>
  <si>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</si>
  <si>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</si>
  <si>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</si>
  <si>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</si>
  <si>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</si>
  <si>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</si>
  <si>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</si>
  <si>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</si>
  <si>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</si>
  <si>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</si>
  <si>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</si>
  <si>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</si>
  <si>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</si>
  <si>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</si>
  <si>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</si>
  <si>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</si>
  <si>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</si>
  <si>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</si>
  <si>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</si>
  <si>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</si>
  <si>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</si>
  <si>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</si>
  <si>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</si>
  <si>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</si>
  <si>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</si>
  <si>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</si>
  <si>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</si>
  <si>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</si>
  <si>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</si>
  <si>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</si>
  <si>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</si>
  <si>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</si>
  <si>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</si>
  <si>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</si>
  <si>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</si>
  <si>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</si>
  <si>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</si>
  <si>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</si>
  <si>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</si>
  <si>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</si>
  <si>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</si>
  <si>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</si>
  <si>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</si>
  <si>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</si>
  <si>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</si>
  <si>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</si>
  <si>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</si>
  <si>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</si>
  <si>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</si>
  <si>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</si>
  <si>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</si>
  <si>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</si>
  <si>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</si>
  <si>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</si>
  <si>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</si>
  <si>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</si>
  <si>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</si>
  <si>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</si>
  <si>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</si>
  <si>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</si>
  <si>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</si>
  <si>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</si>
  <si>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</si>
  <si>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</si>
  <si>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</si>
  <si>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</si>
  <si>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</si>
  <si>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</si>
  <si>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</si>
  <si>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</si>
  <si>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</si>
  <si>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</si>
  <si>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</si>
  <si>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</si>
  <si>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</si>
  <si>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</si>
  <si>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給水収益は前年度とほぼ変わらず。前年度繰入した基準外繰入を行わなかっために減収、また、減価償却費の増により支出が増加したため比率が下がった。業務の合理化による支出削減はあまり期待できないため、施設の長寿命化を目指し計画的な整備補修でコスト縮減を図る。
②累積欠損金比率
　減価償却費の影響と繰入金の減により発生している。
④企業債残高対給水収益比率
　企業債残高が高い要因は、下水道の整備に併せ老朽管の布設替費用を投資したためである。
⑤料金回収率
　減価償却費の影響が極めて大きい。
⑥給水原価
　減価償却費の影響が極めて大きい。
</t>
    <rPh sb="1" eb="3">
      <t>ケイジョウ</t>
    </rPh>
    <rPh sb="3" eb="5">
      <t>シュウシ</t>
    </rPh>
    <rPh sb="5" eb="7">
      <t>ヒリツ</t>
    </rPh>
    <rPh sb="9" eb="11">
      <t>キュウスイ</t>
    </rPh>
    <rPh sb="11" eb="13">
      <t>シュウエキ</t>
    </rPh>
    <rPh sb="14" eb="17">
      <t>ゼンネンド</t>
    </rPh>
    <rPh sb="20" eb="21">
      <t>カ</t>
    </rPh>
    <rPh sb="25" eb="28">
      <t>ゼンネンド</t>
    </rPh>
    <rPh sb="28" eb="30">
      <t>クリイレ</t>
    </rPh>
    <rPh sb="32" eb="34">
      <t>キジュン</t>
    </rPh>
    <rPh sb="34" eb="35">
      <t>ガイ</t>
    </rPh>
    <rPh sb="35" eb="37">
      <t>クリイレ</t>
    </rPh>
    <rPh sb="38" eb="39">
      <t>オコナ</t>
    </rPh>
    <rPh sb="46" eb="48">
      <t>ゲンシュウ</t>
    </rPh>
    <rPh sb="52" eb="54">
      <t>ゲンカ</t>
    </rPh>
    <rPh sb="54" eb="56">
      <t>ショウキャク</t>
    </rPh>
    <rPh sb="56" eb="57">
      <t>ヒ</t>
    </rPh>
    <rPh sb="58" eb="59">
      <t>ゾウ</t>
    </rPh>
    <rPh sb="62" eb="64">
      <t>シシュツ</t>
    </rPh>
    <rPh sb="65" eb="67">
      <t>ゾウカ</t>
    </rPh>
    <rPh sb="71" eb="73">
      <t>ヒリツ</t>
    </rPh>
    <rPh sb="74" eb="75">
      <t>サ</t>
    </rPh>
    <rPh sb="79" eb="81">
      <t>ギョウム</t>
    </rPh>
    <rPh sb="82" eb="85">
      <t>ゴウリカ</t>
    </rPh>
    <rPh sb="88" eb="90">
      <t>シシュツ</t>
    </rPh>
    <rPh sb="90" eb="92">
      <t>サクゲン</t>
    </rPh>
    <rPh sb="96" eb="98">
      <t>キタイ</t>
    </rPh>
    <rPh sb="105" eb="107">
      <t>シセツ</t>
    </rPh>
    <rPh sb="108" eb="112">
      <t>チョウジュミョウカ</t>
    </rPh>
    <rPh sb="113" eb="115">
      <t>メザ</t>
    </rPh>
    <rPh sb="116" eb="119">
      <t>ケイカクテキ</t>
    </rPh>
    <rPh sb="120" eb="122">
      <t>セイビ</t>
    </rPh>
    <rPh sb="122" eb="124">
      <t>ホシュウ</t>
    </rPh>
    <rPh sb="128" eb="130">
      <t>シュクゲン</t>
    </rPh>
    <rPh sb="131" eb="132">
      <t>ハカ</t>
    </rPh>
    <rPh sb="136" eb="138">
      <t>ルイセキ</t>
    </rPh>
    <rPh sb="138" eb="140">
      <t>ケッソン</t>
    </rPh>
    <rPh sb="140" eb="141">
      <t>キン</t>
    </rPh>
    <rPh sb="141" eb="143">
      <t>ヒリツ</t>
    </rPh>
    <rPh sb="145" eb="147">
      <t>ゲンカ</t>
    </rPh>
    <rPh sb="147" eb="149">
      <t>ショウキャク</t>
    </rPh>
    <rPh sb="149" eb="150">
      <t>ヒ</t>
    </rPh>
    <rPh sb="151" eb="153">
      <t>エイキョウ</t>
    </rPh>
    <rPh sb="154" eb="156">
      <t>クリイレ</t>
    </rPh>
    <rPh sb="156" eb="157">
      <t>キン</t>
    </rPh>
    <rPh sb="158" eb="159">
      <t>ゲン</t>
    </rPh>
    <rPh sb="162" eb="164">
      <t>ハッセイ</t>
    </rPh>
    <rPh sb="171" eb="173">
      <t>キギョウ</t>
    </rPh>
    <rPh sb="173" eb="174">
      <t>サイ</t>
    </rPh>
    <rPh sb="174" eb="176">
      <t>ザンダカ</t>
    </rPh>
    <rPh sb="176" eb="177">
      <t>タイ</t>
    </rPh>
    <rPh sb="177" eb="179">
      <t>キュウスイ</t>
    </rPh>
    <rPh sb="179" eb="181">
      <t>シュウエキ</t>
    </rPh>
    <rPh sb="181" eb="183">
      <t>ヒリツ</t>
    </rPh>
    <rPh sb="185" eb="187">
      <t>キギョウ</t>
    </rPh>
    <rPh sb="187" eb="188">
      <t>サイ</t>
    </rPh>
    <rPh sb="188" eb="190">
      <t>ザンダカ</t>
    </rPh>
    <rPh sb="191" eb="192">
      <t>タカ</t>
    </rPh>
    <rPh sb="193" eb="195">
      <t>ヨウイン</t>
    </rPh>
    <rPh sb="197" eb="200">
      <t>ゲスイドウ</t>
    </rPh>
    <rPh sb="201" eb="203">
      <t>セイビ</t>
    </rPh>
    <rPh sb="204" eb="205">
      <t>アワ</t>
    </rPh>
    <rPh sb="206" eb="208">
      <t>ロウキュウ</t>
    </rPh>
    <rPh sb="208" eb="209">
      <t>カン</t>
    </rPh>
    <rPh sb="210" eb="213">
      <t>フセツガ</t>
    </rPh>
    <rPh sb="213" eb="215">
      <t>ヒヨウ</t>
    </rPh>
    <rPh sb="216" eb="218">
      <t>トウシ</t>
    </rPh>
    <rPh sb="228" eb="230">
      <t>リョウキン</t>
    </rPh>
    <rPh sb="230" eb="232">
      <t>カイシュウ</t>
    </rPh>
    <rPh sb="232" eb="233">
      <t>リツ</t>
    </rPh>
    <rPh sb="235" eb="237">
      <t>ゲンカ</t>
    </rPh>
    <rPh sb="237" eb="239">
      <t>ショウキャク</t>
    </rPh>
    <rPh sb="239" eb="240">
      <t>ヒ</t>
    </rPh>
    <rPh sb="241" eb="243">
      <t>エイキョウ</t>
    </rPh>
    <rPh sb="244" eb="245">
      <t>キワ</t>
    </rPh>
    <rPh sb="247" eb="248">
      <t>オオ</t>
    </rPh>
    <rPh sb="253" eb="255">
      <t>キュウスイ</t>
    </rPh>
    <rPh sb="255" eb="257">
      <t>ゲンカ</t>
    </rPh>
    <rPh sb="259" eb="261">
      <t>ゲンカ</t>
    </rPh>
    <rPh sb="261" eb="263">
      <t>ショウキャク</t>
    </rPh>
    <rPh sb="263" eb="264">
      <t>ヒ</t>
    </rPh>
    <rPh sb="265" eb="267">
      <t>エイキョウ</t>
    </rPh>
    <rPh sb="268" eb="269">
      <t>キワ</t>
    </rPh>
    <rPh sb="271" eb="272">
      <t>オオ</t>
    </rPh>
    <phoneticPr fontId="4"/>
  </si>
  <si>
    <t>　耐用年数による管の更新はまだ先になるが、耐用年数を基準にして耐震管へ順次更新していく考えである。</t>
    <rPh sb="1" eb="3">
      <t>タイヨウ</t>
    </rPh>
    <rPh sb="3" eb="5">
      <t>ネンスウ</t>
    </rPh>
    <rPh sb="8" eb="9">
      <t>カン</t>
    </rPh>
    <rPh sb="10" eb="12">
      <t>コウシン</t>
    </rPh>
    <rPh sb="15" eb="16">
      <t>サキ</t>
    </rPh>
    <rPh sb="21" eb="23">
      <t>タイヨウ</t>
    </rPh>
    <rPh sb="23" eb="25">
      <t>ネンスウ</t>
    </rPh>
    <rPh sb="26" eb="28">
      <t>キジュン</t>
    </rPh>
    <rPh sb="31" eb="33">
      <t>タイシン</t>
    </rPh>
    <rPh sb="33" eb="34">
      <t>カン</t>
    </rPh>
    <rPh sb="35" eb="37">
      <t>ジュンジ</t>
    </rPh>
    <rPh sb="37" eb="39">
      <t>コウシン</t>
    </rPh>
    <rPh sb="43" eb="44">
      <t>カンガ</t>
    </rPh>
    <phoneticPr fontId="4"/>
  </si>
  <si>
    <t>　人口減少による給水収益の減少や、今後訪れる管路等設備の更新による経費の増加が見込まれるため、料金見直しの検討や経費抑制を図り健全な事業運営を目指していく。</t>
    <rPh sb="1" eb="3">
      <t>ジンコウ</t>
    </rPh>
    <rPh sb="3" eb="5">
      <t>ゲンショウ</t>
    </rPh>
    <rPh sb="8" eb="10">
      <t>キュウスイ</t>
    </rPh>
    <rPh sb="10" eb="12">
      <t>シュウエキ</t>
    </rPh>
    <rPh sb="13" eb="15">
      <t>ゲンショウ</t>
    </rPh>
    <rPh sb="17" eb="19">
      <t>コンゴ</t>
    </rPh>
    <rPh sb="19" eb="20">
      <t>オトズ</t>
    </rPh>
    <rPh sb="22" eb="24">
      <t>カンロ</t>
    </rPh>
    <rPh sb="24" eb="25">
      <t>トウ</t>
    </rPh>
    <rPh sb="25" eb="27">
      <t>セツビ</t>
    </rPh>
    <rPh sb="28" eb="30">
      <t>コウシン</t>
    </rPh>
    <rPh sb="33" eb="35">
      <t>ケイヒ</t>
    </rPh>
    <rPh sb="36" eb="38">
      <t>ゾウカ</t>
    </rPh>
    <rPh sb="39" eb="41">
      <t>ミコ</t>
    </rPh>
    <rPh sb="47" eb="49">
      <t>リョウキン</t>
    </rPh>
    <rPh sb="49" eb="51">
      <t>ミナオ</t>
    </rPh>
    <rPh sb="53" eb="55">
      <t>ケントウ</t>
    </rPh>
    <rPh sb="56" eb="58">
      <t>ケイヒ</t>
    </rPh>
    <rPh sb="58" eb="60">
      <t>ヨクセイ</t>
    </rPh>
    <rPh sb="61" eb="62">
      <t>ハカ</t>
    </rPh>
    <rPh sb="63" eb="65">
      <t>ケンゼン</t>
    </rPh>
    <rPh sb="66" eb="68">
      <t>ジギョウ</t>
    </rPh>
    <rPh sb="68" eb="70">
      <t>ウンエイ</t>
    </rPh>
    <rPh sb="71" eb="7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</si>
</sst>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2.46</c:v>
                </c:pt>
                <c:pt idx="4" formatCode="#,##0.00;&quot;△&quot;#,##0.00">
                  <c:v>0</c:v>
                </c:pt>
              </c:numCache>
            </c:numRef>
          </c:val>
          <c:extLst xmlns:c16r2="http://schemas.microsoft.com/office/drawing/2015/06/chart">
            <c:ext xmlns:c16="http://schemas.microsoft.com/office/drawing/2014/chart" uri="{C3380CC4-5D6E-409C-BE32-E72D297353CC}">
              <c16:uniqueId val="{00000000-B3EC-428D-AF78-FFFEF09AF1F0}"/>
            </c:ext>
          </c:extLst>
        </c:ser>
        <c:dLbls>
          <c:showLegendKey val="0"/>
          <c:showVal val="0"/>
          <c:showCatName val="0"/>
          <c:showSerName val="0"/>
          <c:showPercent val="0"/>
          <c:showBubbleSize val="0"/>
        </c:dLbls>
        <c:gapWidth val="150"/>
        <c:axId val="229951360"/>
        <c:axId val="2301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xmlns:c16r2="http://schemas.microsoft.com/office/drawing/2015/06/chart">
            <c:ext xmlns:c16="http://schemas.microsoft.com/office/drawing/2014/chart" uri="{C3380CC4-5D6E-409C-BE32-E72D297353CC}">
              <c16:uniqueId val="{00000001-B3EC-428D-AF78-FFFEF09AF1F0}"/>
            </c:ext>
          </c:extLst>
        </c:ser>
        <c:dLbls>
          <c:showLegendKey val="0"/>
          <c:showVal val="0"/>
          <c:showCatName val="0"/>
          <c:showSerName val="0"/>
          <c:showPercent val="0"/>
          <c:showBubbleSize val="0"/>
        </c:dLbls>
        <c:marker val="1"/>
        <c:smooth val="0"/>
        <c:axId val="229951360"/>
        <c:axId val="230174720"/>
      </c:lineChart>
      <c:dateAx>
        <c:axId val="229951360"/>
        <c:scaling>
          <c:orientation val="minMax"/>
        </c:scaling>
        <c:delete val="1"/>
        <c:axPos val="b"/>
        <c:numFmt formatCode="ge" sourceLinked="1"/>
        <c:majorTickMark val="none"/>
        <c:minorTickMark val="none"/>
        <c:tickLblPos val="none"/>
        <c:crossAx val="230174720"/>
        <c:crosses val="autoZero"/>
        <c:auto val="1"/>
        <c:lblOffset val="100"/>
        <c:baseTimeUnit val="years"/>
      </c:dateAx>
      <c:valAx>
        <c:axId val="230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71.540000000000006</c:v>
                </c:pt>
                <c:pt idx="4">
                  <c:v>68.959999999999994</c:v>
                </c:pt>
              </c:numCache>
            </c:numRef>
          </c:val>
          <c:extLst xmlns:c16r2="http://schemas.microsoft.com/office/drawing/2015/06/chart">
            <c:ext xmlns:c16="http://schemas.microsoft.com/office/drawing/2014/chart" uri="{C3380CC4-5D6E-409C-BE32-E72D297353CC}">
              <c16:uniqueId val="{00000000-A2A2-4480-ADF3-E9A292956168}"/>
            </c:ext>
          </c:extLst>
        </c:ser>
        <c:dLbls>
          <c:showLegendKey val="0"/>
          <c:showVal val="0"/>
          <c:showCatName val="0"/>
          <c:showSerName val="0"/>
          <c:showPercent val="0"/>
          <c:showBubbleSize val="0"/>
        </c:dLbls>
        <c:gapWidth val="150"/>
        <c:axId val="212028416"/>
        <c:axId val="2120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xmlns:c16r2="http://schemas.microsoft.com/office/drawing/2015/06/chart">
            <c:ext xmlns:c16="http://schemas.microsoft.com/office/drawing/2014/chart" uri="{C3380CC4-5D6E-409C-BE32-E72D297353CC}">
              <c16:uniqueId val="{00000001-A2A2-4480-ADF3-E9A292956168}"/>
            </c:ext>
          </c:extLst>
        </c:ser>
        <c:dLbls>
          <c:showLegendKey val="0"/>
          <c:showVal val="0"/>
          <c:showCatName val="0"/>
          <c:showSerName val="0"/>
          <c:showPercent val="0"/>
          <c:showBubbleSize val="0"/>
        </c:dLbls>
        <c:marker val="1"/>
        <c:smooth val="0"/>
        <c:axId val="212028416"/>
        <c:axId val="212038784"/>
      </c:lineChart>
      <c:dateAx>
        <c:axId val="212028416"/>
        <c:scaling>
          <c:orientation val="minMax"/>
        </c:scaling>
        <c:delete val="1"/>
        <c:axPos val="b"/>
        <c:numFmt formatCode="ge" sourceLinked="1"/>
        <c:majorTickMark val="none"/>
        <c:minorTickMark val="none"/>
        <c:tickLblPos val="none"/>
        <c:crossAx val="212038784"/>
        <c:crosses val="autoZero"/>
        <c:auto val="1"/>
        <c:lblOffset val="100"/>
        <c:baseTimeUnit val="years"/>
      </c:dateAx>
      <c:valAx>
        <c:axId val="212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85.24</c:v>
                </c:pt>
                <c:pt idx="4">
                  <c:v>87.66</c:v>
                </c:pt>
              </c:numCache>
            </c:numRef>
          </c:val>
          <c:extLst xmlns:c16r2="http://schemas.microsoft.com/office/drawing/2015/06/chart">
            <c:ext xmlns:c16="http://schemas.microsoft.com/office/drawing/2014/chart" uri="{C3380CC4-5D6E-409C-BE32-E72D297353CC}">
              <c16:uniqueId val="{00000000-3D66-4B18-BF83-A926CEF00320}"/>
            </c:ext>
          </c:extLst>
        </c:ser>
        <c:dLbls>
          <c:showLegendKey val="0"/>
          <c:showVal val="0"/>
          <c:showCatName val="0"/>
          <c:showSerName val="0"/>
          <c:showPercent val="0"/>
          <c:showBubbleSize val="0"/>
        </c:dLbls>
        <c:gapWidth val="150"/>
        <c:axId val="212073856"/>
        <c:axId val="2123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3D66-4B18-BF83-A926CEF00320}"/>
            </c:ext>
          </c:extLst>
        </c:ser>
        <c:dLbls>
          <c:showLegendKey val="0"/>
          <c:showVal val="0"/>
          <c:showCatName val="0"/>
          <c:showSerName val="0"/>
          <c:showPercent val="0"/>
          <c:showBubbleSize val="0"/>
        </c:dLbls>
        <c:marker val="1"/>
        <c:smooth val="0"/>
        <c:axId val="212073856"/>
        <c:axId val="212350464"/>
      </c:lineChart>
      <c:dateAx>
        <c:axId val="212073856"/>
        <c:scaling>
          <c:orientation val="minMax"/>
        </c:scaling>
        <c:delete val="1"/>
        <c:axPos val="b"/>
        <c:numFmt formatCode="ge" sourceLinked="1"/>
        <c:majorTickMark val="none"/>
        <c:minorTickMark val="none"/>
        <c:tickLblPos val="none"/>
        <c:crossAx val="212350464"/>
        <c:crosses val="autoZero"/>
        <c:auto val="1"/>
        <c:lblOffset val="100"/>
        <c:baseTimeUnit val="years"/>
      </c:dateAx>
      <c:valAx>
        <c:axId val="2123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99.78</c:v>
                </c:pt>
                <c:pt idx="4">
                  <c:v>84.83</c:v>
                </c:pt>
              </c:numCache>
            </c:numRef>
          </c:val>
          <c:extLst xmlns:c16r2="http://schemas.microsoft.com/office/drawing/2015/06/chart">
            <c:ext xmlns:c16="http://schemas.microsoft.com/office/drawing/2014/chart" uri="{C3380CC4-5D6E-409C-BE32-E72D297353CC}">
              <c16:uniqueId val="{00000000-0E5D-443F-BBF9-68C697291AD7}"/>
            </c:ext>
          </c:extLst>
        </c:ser>
        <c:dLbls>
          <c:showLegendKey val="0"/>
          <c:showVal val="0"/>
          <c:showCatName val="0"/>
          <c:showSerName val="0"/>
          <c:showPercent val="0"/>
          <c:showBubbleSize val="0"/>
        </c:dLbls>
        <c:gapWidth val="150"/>
        <c:axId val="253499648"/>
        <c:axId val="2535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xmlns:c16r2="http://schemas.microsoft.com/office/drawing/2015/06/chart">
            <c:ext xmlns:c16="http://schemas.microsoft.com/office/drawing/2014/chart" uri="{C3380CC4-5D6E-409C-BE32-E72D297353CC}">
              <c16:uniqueId val="{00000001-0E5D-443F-BBF9-68C697291AD7}"/>
            </c:ext>
          </c:extLst>
        </c:ser>
        <c:dLbls>
          <c:showLegendKey val="0"/>
          <c:showVal val="0"/>
          <c:showCatName val="0"/>
          <c:showSerName val="0"/>
          <c:showPercent val="0"/>
          <c:showBubbleSize val="0"/>
        </c:dLbls>
        <c:marker val="1"/>
        <c:smooth val="0"/>
        <c:axId val="253499648"/>
        <c:axId val="253542784"/>
      </c:lineChart>
      <c:dateAx>
        <c:axId val="253499648"/>
        <c:scaling>
          <c:orientation val="minMax"/>
        </c:scaling>
        <c:delete val="1"/>
        <c:axPos val="b"/>
        <c:numFmt formatCode="ge" sourceLinked="1"/>
        <c:majorTickMark val="none"/>
        <c:minorTickMark val="none"/>
        <c:tickLblPos val="none"/>
        <c:crossAx val="253542784"/>
        <c:crosses val="autoZero"/>
        <c:auto val="1"/>
        <c:lblOffset val="100"/>
        <c:baseTimeUnit val="years"/>
      </c:dateAx>
      <c:valAx>
        <c:axId val="25354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48.13</c:v>
                </c:pt>
                <c:pt idx="4">
                  <c:v>50.82</c:v>
                </c:pt>
              </c:numCache>
            </c:numRef>
          </c:val>
          <c:extLst xmlns:c16r2="http://schemas.microsoft.com/office/drawing/2015/06/chart">
            <c:ext xmlns:c16="http://schemas.microsoft.com/office/drawing/2014/chart" uri="{C3380CC4-5D6E-409C-BE32-E72D297353CC}">
              <c16:uniqueId val="{00000000-3BF0-42E6-BEC0-CAB52AC06F79}"/>
            </c:ext>
          </c:extLst>
        </c:ser>
        <c:dLbls>
          <c:showLegendKey val="0"/>
          <c:showVal val="0"/>
          <c:showCatName val="0"/>
          <c:showSerName val="0"/>
          <c:showPercent val="0"/>
          <c:showBubbleSize val="0"/>
        </c:dLbls>
        <c:gapWidth val="150"/>
        <c:axId val="210870272"/>
        <c:axId val="2108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xmlns:c16r2="http://schemas.microsoft.com/office/drawing/2015/06/chart">
            <c:ext xmlns:c16="http://schemas.microsoft.com/office/drawing/2014/chart" uri="{C3380CC4-5D6E-409C-BE32-E72D297353CC}">
              <c16:uniqueId val="{00000001-3BF0-42E6-BEC0-CAB52AC06F79}"/>
            </c:ext>
          </c:extLst>
        </c:ser>
        <c:dLbls>
          <c:showLegendKey val="0"/>
          <c:showVal val="0"/>
          <c:showCatName val="0"/>
          <c:showSerName val="0"/>
          <c:showPercent val="0"/>
          <c:showBubbleSize val="0"/>
        </c:dLbls>
        <c:marker val="1"/>
        <c:smooth val="0"/>
        <c:axId val="210870272"/>
        <c:axId val="210872192"/>
      </c:lineChart>
      <c:dateAx>
        <c:axId val="210870272"/>
        <c:scaling>
          <c:orientation val="minMax"/>
        </c:scaling>
        <c:delete val="1"/>
        <c:axPos val="b"/>
        <c:numFmt formatCode="ge" sourceLinked="1"/>
        <c:majorTickMark val="none"/>
        <c:minorTickMark val="none"/>
        <c:tickLblPos val="none"/>
        <c:crossAx val="210872192"/>
        <c:crosses val="autoZero"/>
        <c:auto val="1"/>
        <c:lblOffset val="100"/>
        <c:baseTimeUnit val="years"/>
      </c:dateAx>
      <c:valAx>
        <c:axId val="2108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9E5-4EF5-B464-5DC15B8EAD14}"/>
            </c:ext>
          </c:extLst>
        </c:ser>
        <c:dLbls>
          <c:showLegendKey val="0"/>
          <c:showVal val="0"/>
          <c:showCatName val="0"/>
          <c:showSerName val="0"/>
          <c:showPercent val="0"/>
          <c:showBubbleSize val="0"/>
        </c:dLbls>
        <c:gapWidth val="150"/>
        <c:axId val="211022208"/>
        <c:axId val="2110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xmlns:c16r2="http://schemas.microsoft.com/office/drawing/2015/06/chart">
            <c:ext xmlns:c16="http://schemas.microsoft.com/office/drawing/2014/chart" uri="{C3380CC4-5D6E-409C-BE32-E72D297353CC}">
              <c16:uniqueId val="{00000001-C9E5-4EF5-B464-5DC15B8EAD14}"/>
            </c:ext>
          </c:extLst>
        </c:ser>
        <c:dLbls>
          <c:showLegendKey val="0"/>
          <c:showVal val="0"/>
          <c:showCatName val="0"/>
          <c:showSerName val="0"/>
          <c:showPercent val="0"/>
          <c:showBubbleSize val="0"/>
        </c:dLbls>
        <c:marker val="1"/>
        <c:smooth val="0"/>
        <c:axId val="211022208"/>
        <c:axId val="211024128"/>
      </c:lineChart>
      <c:dateAx>
        <c:axId val="211022208"/>
        <c:scaling>
          <c:orientation val="minMax"/>
        </c:scaling>
        <c:delete val="1"/>
        <c:axPos val="b"/>
        <c:numFmt formatCode="ge" sourceLinked="1"/>
        <c:majorTickMark val="none"/>
        <c:minorTickMark val="none"/>
        <c:tickLblPos val="none"/>
        <c:crossAx val="211024128"/>
        <c:crosses val="autoZero"/>
        <c:auto val="1"/>
        <c:lblOffset val="100"/>
        <c:baseTimeUnit val="years"/>
      </c:dateAx>
      <c:valAx>
        <c:axId val="211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0.89</c:v>
                </c:pt>
                <c:pt idx="4">
                  <c:v>36.36</c:v>
                </c:pt>
              </c:numCache>
            </c:numRef>
          </c:val>
          <c:extLst xmlns:c16r2="http://schemas.microsoft.com/office/drawing/2015/06/chart">
            <c:ext xmlns:c16="http://schemas.microsoft.com/office/drawing/2014/chart" uri="{C3380CC4-5D6E-409C-BE32-E72D297353CC}">
              <c16:uniqueId val="{00000000-A96E-4C73-B049-BC79D66EE643}"/>
            </c:ext>
          </c:extLst>
        </c:ser>
        <c:dLbls>
          <c:showLegendKey val="0"/>
          <c:showVal val="0"/>
          <c:showCatName val="0"/>
          <c:showSerName val="0"/>
          <c:showPercent val="0"/>
          <c:showBubbleSize val="0"/>
        </c:dLbls>
        <c:gapWidth val="150"/>
        <c:axId val="211075840"/>
        <c:axId val="2110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A96E-4C73-B049-BC79D66EE643}"/>
            </c:ext>
          </c:extLst>
        </c:ser>
        <c:dLbls>
          <c:showLegendKey val="0"/>
          <c:showVal val="0"/>
          <c:showCatName val="0"/>
          <c:showSerName val="0"/>
          <c:showPercent val="0"/>
          <c:showBubbleSize val="0"/>
        </c:dLbls>
        <c:marker val="1"/>
        <c:smooth val="0"/>
        <c:axId val="211075840"/>
        <c:axId val="211077760"/>
      </c:lineChart>
      <c:dateAx>
        <c:axId val="211075840"/>
        <c:scaling>
          <c:orientation val="minMax"/>
        </c:scaling>
        <c:delete val="1"/>
        <c:axPos val="b"/>
        <c:numFmt formatCode="ge" sourceLinked="1"/>
        <c:majorTickMark val="none"/>
        <c:minorTickMark val="none"/>
        <c:tickLblPos val="none"/>
        <c:crossAx val="211077760"/>
        <c:crosses val="autoZero"/>
        <c:auto val="1"/>
        <c:lblOffset val="100"/>
        <c:baseTimeUnit val="years"/>
      </c:dateAx>
      <c:valAx>
        <c:axId val="21107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103.01</c:v>
                </c:pt>
                <c:pt idx="4">
                  <c:v>100.59</c:v>
                </c:pt>
              </c:numCache>
            </c:numRef>
          </c:val>
          <c:extLst xmlns:c16r2="http://schemas.microsoft.com/office/drawing/2015/06/chart">
            <c:ext xmlns:c16="http://schemas.microsoft.com/office/drawing/2014/chart" uri="{C3380CC4-5D6E-409C-BE32-E72D297353CC}">
              <c16:uniqueId val="{00000000-FC76-44B4-A1BE-B3461190DF80}"/>
            </c:ext>
          </c:extLst>
        </c:ser>
        <c:dLbls>
          <c:showLegendKey val="0"/>
          <c:showVal val="0"/>
          <c:showCatName val="0"/>
          <c:showSerName val="0"/>
          <c:showPercent val="0"/>
          <c:showBubbleSize val="0"/>
        </c:dLbls>
        <c:gapWidth val="150"/>
        <c:axId val="211125760"/>
        <c:axId val="2111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xmlns:c16r2="http://schemas.microsoft.com/office/drawing/2015/06/chart">
            <c:ext xmlns:c16="http://schemas.microsoft.com/office/drawing/2014/chart" uri="{C3380CC4-5D6E-409C-BE32-E72D297353CC}">
              <c16:uniqueId val="{00000001-FC76-44B4-A1BE-B3461190DF80}"/>
            </c:ext>
          </c:extLst>
        </c:ser>
        <c:dLbls>
          <c:showLegendKey val="0"/>
          <c:showVal val="0"/>
          <c:showCatName val="0"/>
          <c:showSerName val="0"/>
          <c:showPercent val="0"/>
          <c:showBubbleSize val="0"/>
        </c:dLbls>
        <c:marker val="1"/>
        <c:smooth val="0"/>
        <c:axId val="211125760"/>
        <c:axId val="211127680"/>
      </c:lineChart>
      <c:dateAx>
        <c:axId val="211125760"/>
        <c:scaling>
          <c:orientation val="minMax"/>
        </c:scaling>
        <c:delete val="1"/>
        <c:axPos val="b"/>
        <c:numFmt formatCode="ge" sourceLinked="1"/>
        <c:majorTickMark val="none"/>
        <c:minorTickMark val="none"/>
        <c:tickLblPos val="none"/>
        <c:crossAx val="211127680"/>
        <c:crosses val="autoZero"/>
        <c:auto val="1"/>
        <c:lblOffset val="100"/>
        <c:baseTimeUnit val="years"/>
      </c:dateAx>
      <c:valAx>
        <c:axId val="21112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1296.44</c:v>
                </c:pt>
                <c:pt idx="4">
                  <c:v>1240.9000000000001</c:v>
                </c:pt>
              </c:numCache>
            </c:numRef>
          </c:val>
          <c:extLst xmlns:c16r2="http://schemas.microsoft.com/office/drawing/2015/06/chart">
            <c:ext xmlns:c16="http://schemas.microsoft.com/office/drawing/2014/chart" uri="{C3380CC4-5D6E-409C-BE32-E72D297353CC}">
              <c16:uniqueId val="{00000000-747D-4AA8-A0C5-6E97A4137BA8}"/>
            </c:ext>
          </c:extLst>
        </c:ser>
        <c:dLbls>
          <c:showLegendKey val="0"/>
          <c:showVal val="0"/>
          <c:showCatName val="0"/>
          <c:showSerName val="0"/>
          <c:showPercent val="0"/>
          <c:showBubbleSize val="0"/>
        </c:dLbls>
        <c:gapWidth val="150"/>
        <c:axId val="211183488"/>
        <c:axId val="2111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47D-4AA8-A0C5-6E97A4137BA8}"/>
            </c:ext>
          </c:extLst>
        </c:ser>
        <c:dLbls>
          <c:showLegendKey val="0"/>
          <c:showVal val="0"/>
          <c:showCatName val="0"/>
          <c:showSerName val="0"/>
          <c:showPercent val="0"/>
          <c:showBubbleSize val="0"/>
        </c:dLbls>
        <c:marker val="1"/>
        <c:smooth val="0"/>
        <c:axId val="211183488"/>
        <c:axId val="211193856"/>
      </c:lineChart>
      <c:dateAx>
        <c:axId val="211183488"/>
        <c:scaling>
          <c:orientation val="minMax"/>
        </c:scaling>
        <c:delete val="1"/>
        <c:axPos val="b"/>
        <c:numFmt formatCode="ge" sourceLinked="1"/>
        <c:majorTickMark val="none"/>
        <c:minorTickMark val="none"/>
        <c:tickLblPos val="none"/>
        <c:crossAx val="211193856"/>
        <c:crosses val="autoZero"/>
        <c:auto val="1"/>
        <c:lblOffset val="100"/>
        <c:baseTimeUnit val="years"/>
      </c:dateAx>
      <c:valAx>
        <c:axId val="2111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76.959999999999994</c:v>
                </c:pt>
                <c:pt idx="4">
                  <c:v>67.39</c:v>
                </c:pt>
              </c:numCache>
            </c:numRef>
          </c:val>
          <c:extLst xmlns:c16r2="http://schemas.microsoft.com/office/drawing/2015/06/chart">
            <c:ext xmlns:c16="http://schemas.microsoft.com/office/drawing/2014/chart" uri="{C3380CC4-5D6E-409C-BE32-E72D297353CC}">
              <c16:uniqueId val="{00000000-8657-4198-9A9E-1ABD9CA01282}"/>
            </c:ext>
          </c:extLst>
        </c:ser>
        <c:dLbls>
          <c:showLegendKey val="0"/>
          <c:showVal val="0"/>
          <c:showCatName val="0"/>
          <c:showSerName val="0"/>
          <c:showPercent val="0"/>
          <c:showBubbleSize val="0"/>
        </c:dLbls>
        <c:gapWidth val="150"/>
        <c:axId val="211241216"/>
        <c:axId val="2112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xmlns:c16r2="http://schemas.microsoft.com/office/drawing/2015/06/chart">
            <c:ext xmlns:c16="http://schemas.microsoft.com/office/drawing/2014/chart" uri="{C3380CC4-5D6E-409C-BE32-E72D297353CC}">
              <c16:uniqueId val="{00000001-8657-4198-9A9E-1ABD9CA01282}"/>
            </c:ext>
          </c:extLst>
        </c:ser>
        <c:dLbls>
          <c:showLegendKey val="0"/>
          <c:showVal val="0"/>
          <c:showCatName val="0"/>
          <c:showSerName val="0"/>
          <c:showPercent val="0"/>
          <c:showBubbleSize val="0"/>
        </c:dLbls>
        <c:marker val="1"/>
        <c:smooth val="0"/>
        <c:axId val="211241216"/>
        <c:axId val="211276160"/>
      </c:lineChart>
      <c:dateAx>
        <c:axId val="211241216"/>
        <c:scaling>
          <c:orientation val="minMax"/>
        </c:scaling>
        <c:delete val="1"/>
        <c:axPos val="b"/>
        <c:numFmt formatCode="ge" sourceLinked="1"/>
        <c:majorTickMark val="none"/>
        <c:minorTickMark val="none"/>
        <c:tickLblPos val="none"/>
        <c:crossAx val="211276160"/>
        <c:crosses val="autoZero"/>
        <c:auto val="1"/>
        <c:lblOffset val="100"/>
        <c:baseTimeUnit val="years"/>
      </c:dateAx>
      <c:valAx>
        <c:axId val="2112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246.37</c:v>
                </c:pt>
                <c:pt idx="4">
                  <c:v>281.57</c:v>
                </c:pt>
              </c:numCache>
            </c:numRef>
          </c:val>
          <c:extLst xmlns:c16r2="http://schemas.microsoft.com/office/drawing/2015/06/chart">
            <c:ext xmlns:c16="http://schemas.microsoft.com/office/drawing/2014/chart" uri="{C3380CC4-5D6E-409C-BE32-E72D297353CC}">
              <c16:uniqueId val="{00000000-4E9D-4887-9618-55F9A264F988}"/>
            </c:ext>
          </c:extLst>
        </c:ser>
        <c:dLbls>
          <c:showLegendKey val="0"/>
          <c:showVal val="0"/>
          <c:showCatName val="0"/>
          <c:showSerName val="0"/>
          <c:showPercent val="0"/>
          <c:showBubbleSize val="0"/>
        </c:dLbls>
        <c:gapWidth val="150"/>
        <c:axId val="211327616"/>
        <c:axId val="2113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xmlns:c16r2="http://schemas.microsoft.com/office/drawing/2015/06/chart">
            <c:ext xmlns:c16="http://schemas.microsoft.com/office/drawing/2014/chart" uri="{C3380CC4-5D6E-409C-BE32-E72D297353CC}">
              <c16:uniqueId val="{00000001-4E9D-4887-9618-55F9A264F988}"/>
            </c:ext>
          </c:extLst>
        </c:ser>
        <c:dLbls>
          <c:showLegendKey val="0"/>
          <c:showVal val="0"/>
          <c:showCatName val="0"/>
          <c:showSerName val="0"/>
          <c:showPercent val="0"/>
          <c:showBubbleSize val="0"/>
        </c:dLbls>
        <c:marker val="1"/>
        <c:smooth val="0"/>
        <c:axId val="211327616"/>
        <c:axId val="211366656"/>
      </c:lineChart>
      <c:dateAx>
        <c:axId val="211327616"/>
        <c:scaling>
          <c:orientation val="minMax"/>
        </c:scaling>
        <c:delete val="1"/>
        <c:axPos val="b"/>
        <c:numFmt formatCode="ge" sourceLinked="1"/>
        <c:majorTickMark val="none"/>
        <c:minorTickMark val="none"/>
        <c:tickLblPos val="none"/>
        <c:crossAx val="211366656"/>
        <c:crosses val="autoZero"/>
        <c:auto val="1"/>
        <c:lblOffset val="100"/>
        <c:baseTimeUnit val="years"/>
      </c:dateAx>
      <c:valAx>
        <c:axId val="211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舟形町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自治体職員</v>
      </c>
      <c r="AE8" s="82"/>
      <c r="AF8" s="82"/>
      <c r="AG8" s="82"/>
      <c r="AH8" s="82"/>
      <c r="AI8" s="82"/>
      <c r="AJ8" s="82"/>
      <c r="AK8" s="4"/>
      <c r="AL8" s="70">
        <f>データ!$R$6</f>
        <v>5378</v>
      </c>
      <c r="AM8" s="70"/>
      <c r="AN8" s="70"/>
      <c r="AO8" s="70"/>
      <c r="AP8" s="70"/>
      <c r="AQ8" s="70"/>
      <c r="AR8" s="70"/>
      <c r="AS8" s="70"/>
      <c r="AT8" s="66">
        <f>データ!$S$6</f>
        <v>119.04</v>
      </c>
      <c r="AU8" s="67"/>
      <c r="AV8" s="67"/>
      <c r="AW8" s="67"/>
      <c r="AX8" s="67"/>
      <c r="AY8" s="67"/>
      <c r="AZ8" s="67"/>
      <c r="BA8" s="67"/>
      <c r="BB8" s="69">
        <f>データ!$T$6</f>
        <v>45.18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53.5</v>
      </c>
      <c r="J10" s="67"/>
      <c r="K10" s="67"/>
      <c r="L10" s="67"/>
      <c r="M10" s="67"/>
      <c r="N10" s="67"/>
      <c r="O10" s="68"/>
      <c r="P10" s="69">
        <f>データ!$P$6</f>
        <v>99.55</v>
      </c>
      <c r="Q10" s="69"/>
      <c r="R10" s="69"/>
      <c r="S10" s="69"/>
      <c r="T10" s="69"/>
      <c r="U10" s="69"/>
      <c r="V10" s="69"/>
      <c r="W10" s="70">
        <f>データ!$Q$6</f>
        <v>3780</v>
      </c>
      <c r="X10" s="70"/>
      <c r="Y10" s="70"/>
      <c r="Z10" s="70"/>
      <c r="AA10" s="70"/>
      <c r="AB10" s="70"/>
      <c r="AC10" s="70"/>
      <c r="AD10" s="2"/>
      <c r="AE10" s="2"/>
      <c r="AF10" s="2"/>
      <c r="AG10" s="2"/>
      <c r="AH10" s="4"/>
      <c r="AI10" s="4"/>
      <c r="AJ10" s="4"/>
      <c r="AK10" s="4"/>
      <c r="AL10" s="70">
        <f>データ!$U$6</f>
        <v>5304</v>
      </c>
      <c r="AM10" s="70"/>
      <c r="AN10" s="70"/>
      <c r="AO10" s="70"/>
      <c r="AP10" s="70"/>
      <c r="AQ10" s="70"/>
      <c r="AR10" s="70"/>
      <c r="AS10" s="70"/>
      <c r="AT10" s="66">
        <f>データ!$V$6</f>
        <v>15</v>
      </c>
      <c r="AU10" s="67"/>
      <c r="AV10" s="67"/>
      <c r="AW10" s="67"/>
      <c r="AX10" s="67"/>
      <c r="AY10" s="67"/>
      <c r="AZ10" s="67"/>
      <c r="BA10" s="67"/>
      <c r="BB10" s="69">
        <f>データ!$W$6</f>
        <v>353.6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wVPgDNunJgWwqVG14f2xPwWZqNAmqPpOT6FAckPUkZ2lAQWaiUnhojuGrCJF6QLc9XJwGpFEFHZ3Q5rXw4ytA==" saltValue="kvx6v/d+R19rR8ZOqgnh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63631</v>
      </c>
      <c r="D6" s="34">
        <f t="shared" si="3"/>
        <v>46</v>
      </c>
      <c r="E6" s="34">
        <f t="shared" si="3"/>
        <v>1</v>
      </c>
      <c r="F6" s="34">
        <f t="shared" si="3"/>
        <v>0</v>
      </c>
      <c r="G6" s="34">
        <f t="shared" si="3"/>
        <v>1</v>
      </c>
      <c r="H6" s="34" t="str">
        <f t="shared" si="3"/>
        <v>山形県　舟形町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53.5</v>
      </c>
      <c r="P6" s="35">
        <f t="shared" si="3"/>
        <v>99.55</v>
      </c>
      <c r="Q6" s="35">
        <f t="shared" si="3"/>
        <v>3780</v>
      </c>
      <c r="R6" s="35">
        <f t="shared" si="3"/>
        <v>5378</v>
      </c>
      <c r="S6" s="35">
        <f t="shared" si="3"/>
        <v>119.04</v>
      </c>
      <c r="T6" s="35">
        <f t="shared" si="3"/>
        <v>45.18</v>
      </c>
      <c r="U6" s="35">
        <f t="shared" si="3"/>
        <v>5304</v>
      </c>
      <c r="V6" s="35">
        <f t="shared" si="3"/>
        <v>15</v>
      </c>
      <c r="W6" s="35">
        <f t="shared" si="3"/>
        <v>353.6</v>
      </c>
      <c r="X6" s="36" t="str">
        <f>IF(X7="",NA(),X7)</f>
        <v>-</v>
      </c>
      <c r="Y6" s="36" t="str">
        <f t="shared" ref="Y6:AG6" si="4">IF(Y7="",NA(),Y7)</f>
        <v>-</v>
      </c>
      <c r="Z6" s="36" t="str">
        <f t="shared" si="4"/>
        <v>-</v>
      </c>
      <c r="AA6" s="36">
        <f t="shared" si="4"/>
        <v>99.78</v>
      </c>
      <c r="AB6" s="36">
        <f t="shared" si="4"/>
        <v>84.83</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0.89</v>
      </c>
      <c r="AM6" s="36">
        <f t="shared" si="5"/>
        <v>36.36</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103.01</v>
      </c>
      <c r="AX6" s="36">
        <f t="shared" si="6"/>
        <v>100.59</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1296.44</v>
      </c>
      <c r="BI6" s="36">
        <f t="shared" si="7"/>
        <v>1240.9000000000001</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76.959999999999994</v>
      </c>
      <c r="BT6" s="36">
        <f t="shared" si="8"/>
        <v>67.39</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246.37</v>
      </c>
      <c r="CE6" s="36">
        <f t="shared" si="9"/>
        <v>281.57</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71.540000000000006</v>
      </c>
      <c r="CP6" s="36">
        <f t="shared" si="10"/>
        <v>68.959999999999994</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85.24</v>
      </c>
      <c r="DA6" s="36">
        <f t="shared" si="11"/>
        <v>87.66</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48.13</v>
      </c>
      <c r="DL6" s="36">
        <f t="shared" si="12"/>
        <v>50.82</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2.46</v>
      </c>
      <c r="EH6" s="35">
        <f t="shared" si="14"/>
        <v>0</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63631</v>
      </c>
      <c r="D7" s="38">
        <v>46</v>
      </c>
      <c r="E7" s="38">
        <v>1</v>
      </c>
      <c r="F7" s="38">
        <v>0</v>
      </c>
      <c r="G7" s="38">
        <v>1</v>
      </c>
      <c r="H7" s="38" t="s">
        <v>93</v>
      </c>
      <c r="I7" s="38" t="s">
        <v>94</v>
      </c>
      <c r="J7" s="38" t="s">
        <v>95</v>
      </c>
      <c r="K7" s="38" t="s">
        <v>96</v>
      </c>
      <c r="L7" s="38" t="s">
        <v>97</v>
      </c>
      <c r="M7" s="38" t="s">
        <v>98</v>
      </c>
      <c r="N7" s="39" t="s">
        <v>99</v>
      </c>
      <c r="O7" s="39">
        <v>53.5</v>
      </c>
      <c r="P7" s="39">
        <v>99.55</v>
      </c>
      <c r="Q7" s="39">
        <v>3780</v>
      </c>
      <c r="R7" s="39">
        <v>5378</v>
      </c>
      <c r="S7" s="39">
        <v>119.04</v>
      </c>
      <c r="T7" s="39">
        <v>45.18</v>
      </c>
      <c r="U7" s="39">
        <v>5304</v>
      </c>
      <c r="V7" s="39">
        <v>15</v>
      </c>
      <c r="W7" s="39">
        <v>353.6</v>
      </c>
      <c r="X7" s="39" t="s">
        <v>99</v>
      </c>
      <c r="Y7" s="39" t="s">
        <v>99</v>
      </c>
      <c r="Z7" s="39" t="s">
        <v>99</v>
      </c>
      <c r="AA7" s="39">
        <v>99.78</v>
      </c>
      <c r="AB7" s="39">
        <v>84.83</v>
      </c>
      <c r="AC7" s="39" t="s">
        <v>99</v>
      </c>
      <c r="AD7" s="39" t="s">
        <v>99</v>
      </c>
      <c r="AE7" s="39" t="s">
        <v>99</v>
      </c>
      <c r="AF7" s="39">
        <v>104.47</v>
      </c>
      <c r="AG7" s="39">
        <v>103.81</v>
      </c>
      <c r="AH7" s="39">
        <v>112.83</v>
      </c>
      <c r="AI7" s="39" t="s">
        <v>99</v>
      </c>
      <c r="AJ7" s="39" t="s">
        <v>99</v>
      </c>
      <c r="AK7" s="39" t="s">
        <v>99</v>
      </c>
      <c r="AL7" s="39">
        <v>0.89</v>
      </c>
      <c r="AM7" s="39">
        <v>36.36</v>
      </c>
      <c r="AN7" s="39" t="s">
        <v>99</v>
      </c>
      <c r="AO7" s="39" t="s">
        <v>99</v>
      </c>
      <c r="AP7" s="39" t="s">
        <v>99</v>
      </c>
      <c r="AQ7" s="39">
        <v>16.399999999999999</v>
      </c>
      <c r="AR7" s="39">
        <v>25.66</v>
      </c>
      <c r="AS7" s="39">
        <v>1.05</v>
      </c>
      <c r="AT7" s="39" t="s">
        <v>99</v>
      </c>
      <c r="AU7" s="39" t="s">
        <v>99</v>
      </c>
      <c r="AV7" s="39" t="s">
        <v>99</v>
      </c>
      <c r="AW7" s="39">
        <v>103.01</v>
      </c>
      <c r="AX7" s="39">
        <v>100.59</v>
      </c>
      <c r="AY7" s="39" t="s">
        <v>99</v>
      </c>
      <c r="AZ7" s="39" t="s">
        <v>99</v>
      </c>
      <c r="BA7" s="39" t="s">
        <v>99</v>
      </c>
      <c r="BB7" s="39">
        <v>293.23</v>
      </c>
      <c r="BC7" s="39">
        <v>300.14</v>
      </c>
      <c r="BD7" s="39">
        <v>261.93</v>
      </c>
      <c r="BE7" s="39" t="s">
        <v>99</v>
      </c>
      <c r="BF7" s="39" t="s">
        <v>99</v>
      </c>
      <c r="BG7" s="39" t="s">
        <v>99</v>
      </c>
      <c r="BH7" s="39">
        <v>1296.44</v>
      </c>
      <c r="BI7" s="39">
        <v>1240.9000000000001</v>
      </c>
      <c r="BJ7" s="39" t="s">
        <v>99</v>
      </c>
      <c r="BK7" s="39" t="s">
        <v>99</v>
      </c>
      <c r="BL7" s="39" t="s">
        <v>99</v>
      </c>
      <c r="BM7" s="39">
        <v>542.29999999999995</v>
      </c>
      <c r="BN7" s="39">
        <v>566.65</v>
      </c>
      <c r="BO7" s="39">
        <v>270.45999999999998</v>
      </c>
      <c r="BP7" s="39" t="s">
        <v>99</v>
      </c>
      <c r="BQ7" s="39" t="s">
        <v>99</v>
      </c>
      <c r="BR7" s="39" t="s">
        <v>99</v>
      </c>
      <c r="BS7" s="39">
        <v>76.959999999999994</v>
      </c>
      <c r="BT7" s="39">
        <v>67.39</v>
      </c>
      <c r="BU7" s="39" t="s">
        <v>99</v>
      </c>
      <c r="BV7" s="39" t="s">
        <v>99</v>
      </c>
      <c r="BW7" s="39" t="s">
        <v>99</v>
      </c>
      <c r="BX7" s="39">
        <v>87.51</v>
      </c>
      <c r="BY7" s="39">
        <v>84.77</v>
      </c>
      <c r="BZ7" s="39">
        <v>103.91</v>
      </c>
      <c r="CA7" s="39" t="s">
        <v>99</v>
      </c>
      <c r="CB7" s="39" t="s">
        <v>99</v>
      </c>
      <c r="CC7" s="39" t="s">
        <v>99</v>
      </c>
      <c r="CD7" s="39">
        <v>246.37</v>
      </c>
      <c r="CE7" s="39">
        <v>281.57</v>
      </c>
      <c r="CF7" s="39" t="s">
        <v>99</v>
      </c>
      <c r="CG7" s="39" t="s">
        <v>99</v>
      </c>
      <c r="CH7" s="39" t="s">
        <v>99</v>
      </c>
      <c r="CI7" s="39">
        <v>218.42</v>
      </c>
      <c r="CJ7" s="39">
        <v>227.27</v>
      </c>
      <c r="CK7" s="39">
        <v>167.11</v>
      </c>
      <c r="CL7" s="39" t="s">
        <v>99</v>
      </c>
      <c r="CM7" s="39" t="s">
        <v>99</v>
      </c>
      <c r="CN7" s="39" t="s">
        <v>99</v>
      </c>
      <c r="CO7" s="39">
        <v>71.540000000000006</v>
      </c>
      <c r="CP7" s="39">
        <v>68.959999999999994</v>
      </c>
      <c r="CQ7" s="39" t="s">
        <v>99</v>
      </c>
      <c r="CR7" s="39" t="s">
        <v>99</v>
      </c>
      <c r="CS7" s="39" t="s">
        <v>99</v>
      </c>
      <c r="CT7" s="39">
        <v>50.24</v>
      </c>
      <c r="CU7" s="39">
        <v>50.29</v>
      </c>
      <c r="CV7" s="39">
        <v>60.27</v>
      </c>
      <c r="CW7" s="39" t="s">
        <v>99</v>
      </c>
      <c r="CX7" s="39" t="s">
        <v>99</v>
      </c>
      <c r="CY7" s="39" t="s">
        <v>99</v>
      </c>
      <c r="CZ7" s="39">
        <v>85.24</v>
      </c>
      <c r="DA7" s="39">
        <v>87.66</v>
      </c>
      <c r="DB7" s="39" t="s">
        <v>99</v>
      </c>
      <c r="DC7" s="39" t="s">
        <v>99</v>
      </c>
      <c r="DD7" s="39" t="s">
        <v>99</v>
      </c>
      <c r="DE7" s="39">
        <v>78.650000000000006</v>
      </c>
      <c r="DF7" s="39">
        <v>77.73</v>
      </c>
      <c r="DG7" s="39">
        <v>89.92</v>
      </c>
      <c r="DH7" s="39" t="s">
        <v>99</v>
      </c>
      <c r="DI7" s="39" t="s">
        <v>99</v>
      </c>
      <c r="DJ7" s="39" t="s">
        <v>99</v>
      </c>
      <c r="DK7" s="39">
        <v>48.13</v>
      </c>
      <c r="DL7" s="39">
        <v>50.82</v>
      </c>
      <c r="DM7" s="39" t="s">
        <v>99</v>
      </c>
      <c r="DN7" s="39" t="s">
        <v>99</v>
      </c>
      <c r="DO7" s="39" t="s">
        <v>99</v>
      </c>
      <c r="DP7" s="39">
        <v>45.14</v>
      </c>
      <c r="DQ7" s="39">
        <v>45.85</v>
      </c>
      <c r="DR7" s="39">
        <v>48.85</v>
      </c>
      <c r="DS7" s="39" t="s">
        <v>99</v>
      </c>
      <c r="DT7" s="39" t="s">
        <v>99</v>
      </c>
      <c r="DU7" s="39" t="s">
        <v>99</v>
      </c>
      <c r="DV7" s="39">
        <v>0</v>
      </c>
      <c r="DW7" s="39">
        <v>0</v>
      </c>
      <c r="DX7" s="39" t="s">
        <v>99</v>
      </c>
      <c r="DY7" s="39" t="s">
        <v>99</v>
      </c>
      <c r="DZ7" s="39" t="s">
        <v>99</v>
      </c>
      <c r="EA7" s="39">
        <v>13.58</v>
      </c>
      <c r="EB7" s="39">
        <v>14.13</v>
      </c>
      <c r="EC7" s="39">
        <v>17.8</v>
      </c>
      <c r="ED7" s="39" t="s">
        <v>99</v>
      </c>
      <c r="EE7" s="39" t="s">
        <v>99</v>
      </c>
      <c r="EF7" s="39" t="s">
        <v>99</v>
      </c>
      <c r="EG7" s="39">
        <v>2.46</v>
      </c>
      <c r="EH7" s="39">
        <v>0</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2020-01-29T06:54:21Z</cp:lastPrinted>
  <dcterms:modified xsi:type="dcterms:W3CDTF">2020-01-30T06:39:37Z</dcterms:modified>
</cp:coreProperties>
</file>