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8wFbJjXq84vFXj65snGwVbVMjGVRAeclJbgf19Op9inyW0eOu3cVLf+cdfiFXCkWKWxX+xZefWYvWy9PhBMg==" workbookSaltValue="hhywr5Avsr+zKxmd73axpw==" workbookSpinCount="100000" lockStructure="1"/>
  <bookViews>
    <workbookView xWindow="-120" yWindow="-120" windowWidth="20730" windowHeight="1176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<sst xmlns="http://schemas.openxmlformats.org/spreadsheetml/2006/main" count="225" uniqueCount="112">
  <si>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</si>
  <si>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</si>
  <si>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</si>
  <si>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</si>
  <si>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</si>
  <si>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</si>
  <si>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</si>
  <si>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</si>
  <si>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</si>
  <si>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</si>
  <si>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</si>
  <si>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</si>
  <si>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</si>
  <si>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</si>
  <si>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</si>
  <si>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</si>
  <si>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</si>
  <si>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</si>
  <si>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</si>
  <si>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</si>
  <si>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</si>
  <si>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</si>
  <si>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</si>
  <si>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</si>
  <si>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</si>
  <si>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</si>
  <si>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</si>
  <si>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</si>
  <si>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</si>
  <si>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</si>
  <si>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</si>
  <si>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</si>
  <si>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</si>
  <si>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</si>
  <si>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</si>
  <si>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</si>
  <si>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</si>
  <si>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</si>
  <si>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</si>
  <si>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</si>
  <si>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</si>
  <si>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</si>
  <si>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</si>
  <si>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</si>
  <si>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</si>
  <si>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</si>
  <si>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</si>
  <si>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</si>
  <si>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</si>
  <si>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</si>
  <si>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</si>
  <si>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</si>
  <si>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</si>
  <si>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</si>
  <si>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</si>
  <si>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</si>
  <si>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</si>
  <si>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</si>
  <si>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</si>
  <si>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</si>
  <si>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</si>
  <si>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</si>
  <si>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</si>
  <si>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</si>
  <si>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</si>
  <si>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</si>
  <si>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</si>
  <si>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</si>
  <si>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</si>
  <si>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</si>
  <si>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</si>
  <si>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</si>
  <si>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</si>
  <si>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</si>
  <si>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</si>
  <si>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</si>
  <si>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</si>
  <si>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</si>
  <si>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</si>
  <si>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</si>
  <si>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</si>
  <si>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</si>
  <si>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</si>
  <si>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</si>
  <si>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</si>
  <si>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</si>
  <si>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</si>
  <si>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</si>
  <si>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</si>
  <si>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</si>
  <si>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</si>
  <si>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</si>
  <si>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</si>
  <si>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</si>
  <si>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</si>
  <si>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</si>
  <si>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大蔵村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</si>
  <si>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</si>
  <si>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</si>
  <si>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</si>
  <si>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</si>
  <si>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</si>
  <si>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</si>
  <si>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</si>
  <si>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</si>
  <si>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</si>
  <si>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</si>
  <si>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</si>
  <si>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</si>
  <si>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管路については、法定耐用年数と老朽管の現況を判断しながら一部老朽管の更新を実施したが、計画的な更新には結びついていない。
近年は道路改良に伴う水道管移設が断続的に実施されているため、これに併せ効果的な更新を実施していきたい。
施設については各種数値の分析を行い、適正な規模・能力の配備を行っていきたい。　
また、法改正による水道施設台帳及び固定資産台帳の整備を予定しているため、これらの活用によって計画的な施設及び管路の更新を図りたい。　　　　　　</t>
    <rPh sb="2" eb="4">
      <t>カンロ</t>
    </rPh>
    <rPh sb="10" eb="12">
      <t>ホウテイ</t>
    </rPh>
    <rPh sb="12" eb="14">
      <t>タイヨウ</t>
    </rPh>
    <rPh sb="14" eb="16">
      <t>ネンスウ</t>
    </rPh>
    <rPh sb="21" eb="23">
      <t>ゲンキョウ</t>
    </rPh>
    <rPh sb="24" eb="26">
      <t>ハンダン</t>
    </rPh>
    <rPh sb="30" eb="32">
      <t>イチブ</t>
    </rPh>
    <rPh sb="32" eb="34">
      <t>ロウキュウ</t>
    </rPh>
    <rPh sb="34" eb="35">
      <t>カン</t>
    </rPh>
    <rPh sb="36" eb="38">
      <t>コウシン</t>
    </rPh>
    <rPh sb="39" eb="41">
      <t>ジッシ</t>
    </rPh>
    <rPh sb="45" eb="48">
      <t>ケイカクテキ</t>
    </rPh>
    <rPh sb="49" eb="51">
      <t>コウシン</t>
    </rPh>
    <rPh sb="53" eb="54">
      <t>ムス</t>
    </rPh>
    <rPh sb="63" eb="65">
      <t>キンネン</t>
    </rPh>
    <rPh sb="66" eb="68">
      <t>ドウロ</t>
    </rPh>
    <rPh sb="68" eb="70">
      <t>カイリョウ</t>
    </rPh>
    <rPh sb="71" eb="72">
      <t>トモナ</t>
    </rPh>
    <rPh sb="73" eb="76">
      <t>スイドウカン</t>
    </rPh>
    <rPh sb="76" eb="78">
      <t>イセツ</t>
    </rPh>
    <rPh sb="79" eb="82">
      <t>ダンゾクテキ</t>
    </rPh>
    <rPh sb="83" eb="85">
      <t>ジッシ</t>
    </rPh>
    <rPh sb="96" eb="97">
      <t>アワ</t>
    </rPh>
    <rPh sb="98" eb="101">
      <t>コウカテキ</t>
    </rPh>
    <rPh sb="102" eb="104">
      <t>コウシン</t>
    </rPh>
    <rPh sb="105" eb="107">
      <t>ジッシ</t>
    </rPh>
    <rPh sb="115" eb="117">
      <t>シセツ</t>
    </rPh>
    <rPh sb="122" eb="124">
      <t>カクシュ</t>
    </rPh>
    <rPh sb="124" eb="126">
      <t>スウチ</t>
    </rPh>
    <rPh sb="127" eb="129">
      <t>ブンセキ</t>
    </rPh>
    <rPh sb="130" eb="131">
      <t>オコナ</t>
    </rPh>
    <rPh sb="133" eb="135">
      <t>テキセイ</t>
    </rPh>
    <rPh sb="136" eb="138">
      <t>キボ</t>
    </rPh>
    <rPh sb="139" eb="141">
      <t>ノウリョク</t>
    </rPh>
    <rPh sb="142" eb="144">
      <t>ハイビ</t>
    </rPh>
    <rPh sb="145" eb="146">
      <t>オコナ</t>
    </rPh>
    <phoneticPr fontId="4"/>
  </si>
  <si>
    <t>大蔵村の水道は地理・地形的な要件により、施設の集約や管路の効率化が困難であることから、ハード面での大幅な経営改善は見込みづらい。各種指標の分析と、整備予定である水道施設台帳等により、現有の施設や設備、管路の効果的な更新を実施しコスト削減に努める。
また、一般会計からの繰入金への依存が常態化している現状を受け止め、維持管理費用の削減とともに財源確保に努めていく必要がある。令和元年度においては手数料収入を新設し財源確保に着手したが、今後は料金体系の改定についても住民の理解を得ながら検討していきたい。</t>
    <rPh sb="0" eb="2">
      <t>オオクラ</t>
    </rPh>
    <rPh sb="2" eb="3">
      <t>ムラ</t>
    </rPh>
    <rPh sb="4" eb="6">
      <t>スイドウ</t>
    </rPh>
    <rPh sb="7" eb="9">
      <t>チリ</t>
    </rPh>
    <rPh sb="10" eb="12">
      <t>チケイ</t>
    </rPh>
    <rPh sb="12" eb="13">
      <t>テキ</t>
    </rPh>
    <rPh sb="14" eb="16">
      <t>ヨウケン</t>
    </rPh>
    <rPh sb="20" eb="22">
      <t>シセツ</t>
    </rPh>
    <rPh sb="23" eb="25">
      <t>シュウヤク</t>
    </rPh>
    <rPh sb="26" eb="28">
      <t>カンロ</t>
    </rPh>
    <rPh sb="29" eb="32">
      <t>コウリツカ</t>
    </rPh>
    <rPh sb="33" eb="35">
      <t>コンナン</t>
    </rPh>
    <rPh sb="46" eb="47">
      <t>メン</t>
    </rPh>
    <rPh sb="49" eb="51">
      <t>オオハバ</t>
    </rPh>
    <rPh sb="52" eb="54">
      <t>ケイエイ</t>
    </rPh>
    <rPh sb="54" eb="56">
      <t>カイゼン</t>
    </rPh>
    <rPh sb="57" eb="59">
      <t>ミコ</t>
    </rPh>
    <rPh sb="64" eb="66">
      <t>カクシュ</t>
    </rPh>
    <rPh sb="66" eb="68">
      <t>シヒョウ</t>
    </rPh>
    <rPh sb="69" eb="71">
      <t>ブンセキ</t>
    </rPh>
    <rPh sb="73" eb="75">
      <t>セイビ</t>
    </rPh>
    <rPh sb="75" eb="77">
      <t>ヨテイ</t>
    </rPh>
    <rPh sb="80" eb="82">
      <t>スイドウ</t>
    </rPh>
    <rPh sb="82" eb="84">
      <t>シセツ</t>
    </rPh>
    <rPh sb="84" eb="86">
      <t>ダイチョウ</t>
    </rPh>
    <rPh sb="86" eb="87">
      <t>トウ</t>
    </rPh>
    <rPh sb="91" eb="93">
      <t>ゲンユウ</t>
    </rPh>
    <rPh sb="94" eb="96">
      <t>シセツ</t>
    </rPh>
    <rPh sb="97" eb="99">
      <t>セツビ</t>
    </rPh>
    <rPh sb="100" eb="102">
      <t>カンロ</t>
    </rPh>
    <rPh sb="103" eb="106">
      <t>コウカテキ</t>
    </rPh>
    <rPh sb="107" eb="109">
      <t>コウシン</t>
    </rPh>
    <rPh sb="110" eb="112">
      <t>ジッシ</t>
    </rPh>
    <rPh sb="116" eb="118">
      <t>サクゲン</t>
    </rPh>
    <rPh sb="119" eb="120">
      <t>ツト</t>
    </rPh>
    <rPh sb="127" eb="129">
      <t>イッパン</t>
    </rPh>
    <rPh sb="129" eb="131">
      <t>カイケイ</t>
    </rPh>
    <rPh sb="134" eb="136">
      <t>クリイレ</t>
    </rPh>
    <rPh sb="136" eb="137">
      <t>キン</t>
    </rPh>
    <rPh sb="139" eb="141">
      <t>イゾン</t>
    </rPh>
    <rPh sb="142" eb="145">
      <t>ジョウタイカ</t>
    </rPh>
    <rPh sb="149" eb="151">
      <t>ゲンジョウ</t>
    </rPh>
    <rPh sb="152" eb="153">
      <t>ウ</t>
    </rPh>
    <rPh sb="154" eb="155">
      <t>ト</t>
    </rPh>
    <rPh sb="157" eb="159">
      <t>イジ</t>
    </rPh>
    <rPh sb="159" eb="161">
      <t>カンリ</t>
    </rPh>
    <rPh sb="161" eb="163">
      <t>ヒヨウ</t>
    </rPh>
    <rPh sb="164" eb="166">
      <t>サクゲン</t>
    </rPh>
    <rPh sb="170" eb="172">
      <t>ザイゲン</t>
    </rPh>
    <rPh sb="172" eb="174">
      <t>カクホ</t>
    </rPh>
    <rPh sb="175" eb="176">
      <t>ツト</t>
    </rPh>
    <rPh sb="180" eb="182">
      <t>ヒツヨウ</t>
    </rPh>
    <rPh sb="186" eb="188">
      <t>レイワ</t>
    </rPh>
    <rPh sb="188" eb="190">
      <t>ガンネン</t>
    </rPh>
    <rPh sb="190" eb="191">
      <t>ド</t>
    </rPh>
    <rPh sb="196" eb="199">
      <t>テスウリョウ</t>
    </rPh>
    <rPh sb="199" eb="201">
      <t>シュウニュウ</t>
    </rPh>
    <rPh sb="202" eb="204">
      <t>シンセツ</t>
    </rPh>
    <rPh sb="205" eb="207">
      <t>ザイゲン</t>
    </rPh>
    <rPh sb="207" eb="209">
      <t>カクホ</t>
    </rPh>
    <rPh sb="210" eb="212">
      <t>チャクシュ</t>
    </rPh>
    <rPh sb="216" eb="218">
      <t>コンゴ</t>
    </rPh>
    <rPh sb="219" eb="221">
      <t>リョウキン</t>
    </rPh>
    <rPh sb="221" eb="223">
      <t>タイケイ</t>
    </rPh>
    <rPh sb="224" eb="226">
      <t>カイテイ</t>
    </rPh>
    <rPh sb="231" eb="233">
      <t>ジュウミン</t>
    </rPh>
    <rPh sb="234" eb="236">
      <t>リカイ</t>
    </rPh>
    <rPh sb="237" eb="238">
      <t>エ</t>
    </rPh>
    <rPh sb="241" eb="243">
      <t>ケントウ</t>
    </rPh>
    <phoneticPr fontId="4"/>
  </si>
  <si>
    <t>①収益的収支比率　　　　　　　　　　　　　　　　　　　
総費用と地方債償還金の合計額に占める料金収入等の割合は約75%前後で推移しており、一般会計からの繰入金なしには経営が成り立たない状況である。料金収入の増加により当該数値は前年度を上回っているが、水道普及率97％を超えているなかで料金収入の増加を継続させていくには料金体系の見直しも必要となってくると考える。今後は維持管理費用の削減努力と併せ、住民の理解を得ながら経営戦略の見直しを図っていきたい。　　　　　　　　　　　　　　　　　　
④企業債残高対給水収益比率　　　　　　　　　　　　　
浄水場の建設（令和２年度給水予定）等に伴う企業債借入額の増加により、当面は数値が上昇すると予想される。大規模な施設整備はこの他には予定されていないため、優先順位を明確にした修繕及び更新に努め改善を図っていきたい。　　　　　　　　　　　　　　　　　　　　　　　　　　⑤料金回収率　　　　　　　　　　　　　　　　　　　　　　
給水費用に対する料金収入等の割合は、約50%前後で推移しており、一般会計からの繰入金に大きく依存している。近年は類似団体平均値を下回っている状況が続いていることを受け止め、給水原価の圧縮や料金徴収の徹底を推進していく。　　　　　　　　　　　　　　　　　　　　　　　　　　　　　　　　　　　　　　　　　　　　⑥給水原価　　　　　　　　　　　　　　　　　　　　　
使用水量１㎥あたりの費用は、類似団体平均値を上回っている。また、類似団体平均値が低下傾向で推移しているのに対し、当該値の推移は比較的微減に留まっている。このことから、経費削減や有収水量確保等の改善策の検討実施をいま一度推進する必要があると考える。　　　　　　　　　　　　　　　　　　　　　　　　　　　　　　　　　　　　　　　　　　　⑦施設利用率　　　　　　　　　　　　　　　　　　　　
施設の利用状況は、約65%前後であり、適切な規模での施設改修や更新を実施していく必要がある。また、近隣事業者との広域連携検討を通じ、現有の施設能力の十分な発揮についても検討していきたい。　　　　　　　　　　　　　
⑧有収率　　　　　　　　　　　　　　　　　　　　　　　　
類似団体平均値を下回っており、施設の稼動状況が収益に70%程度しか反映されていない。漏水の防止等、有収率を保持しての配水に努める必要がある。　　　　　　　　　　　　　　　　　　　　　　　　　　　</t>
    <rPh sb="1" eb="4">
      <t>シュウエキテキ</t>
    </rPh>
    <rPh sb="4" eb="6">
      <t>シュウシ</t>
    </rPh>
    <rPh sb="6" eb="8">
      <t>ヒリツ</t>
    </rPh>
    <rPh sb="28" eb="31">
      <t>ソウヒヨウ</t>
    </rPh>
    <rPh sb="32" eb="34">
      <t>チホウ</t>
    </rPh>
    <rPh sb="34" eb="35">
      <t>サイ</t>
    </rPh>
    <rPh sb="35" eb="38">
      <t>ショウカンキン</t>
    </rPh>
    <rPh sb="39" eb="41">
      <t>ゴウケイ</t>
    </rPh>
    <rPh sb="41" eb="42">
      <t>ガク</t>
    </rPh>
    <rPh sb="43" eb="44">
      <t>シ</t>
    </rPh>
    <rPh sb="46" eb="48">
      <t>リョウキン</t>
    </rPh>
    <rPh sb="48" eb="50">
      <t>シュウニュウ</t>
    </rPh>
    <rPh sb="50" eb="51">
      <t>トウ</t>
    </rPh>
    <rPh sb="52" eb="54">
      <t>ワリアイ</t>
    </rPh>
    <rPh sb="55" eb="56">
      <t>ヤク</t>
    </rPh>
    <rPh sb="59" eb="61">
      <t>ゼンゴ</t>
    </rPh>
    <rPh sb="62" eb="64">
      <t>スイイ</t>
    </rPh>
    <rPh sb="69" eb="71">
      <t>イッパン</t>
    </rPh>
    <rPh sb="71" eb="73">
      <t>カイケイ</t>
    </rPh>
    <rPh sb="76" eb="78">
      <t>クリイレ</t>
    </rPh>
    <rPh sb="78" eb="79">
      <t>キン</t>
    </rPh>
    <rPh sb="83" eb="85">
      <t>ケイエイ</t>
    </rPh>
    <rPh sb="86" eb="87">
      <t>ナ</t>
    </rPh>
    <rPh sb="88" eb="89">
      <t>タ</t>
    </rPh>
    <rPh sb="92" eb="94">
      <t>ジョウキョウ</t>
    </rPh>
    <rPh sb="98" eb="100">
      <t>リョウキン</t>
    </rPh>
    <rPh sb="100" eb="102">
      <t>シュウニュウ</t>
    </rPh>
    <rPh sb="103" eb="105">
      <t>ゾウカ</t>
    </rPh>
    <rPh sb="108" eb="110">
      <t>トウガイ</t>
    </rPh>
    <rPh sb="110" eb="112">
      <t>スウチ</t>
    </rPh>
    <rPh sb="113" eb="116">
      <t>ゼンネンド</t>
    </rPh>
    <rPh sb="125" eb="127">
      <t>スイドウ</t>
    </rPh>
    <rPh sb="127" eb="129">
      <t>フキュウ</t>
    </rPh>
    <rPh sb="129" eb="130">
      <t>リツ</t>
    </rPh>
    <rPh sb="134" eb="135">
      <t>コ</t>
    </rPh>
    <rPh sb="142" eb="144">
      <t>リョウキン</t>
    </rPh>
    <rPh sb="144" eb="146">
      <t>シュウニュウ</t>
    </rPh>
    <rPh sb="147" eb="149">
      <t>ゾウカ</t>
    </rPh>
    <rPh sb="150" eb="152">
      <t>ケイゾク</t>
    </rPh>
    <rPh sb="159" eb="161">
      <t>リョウキン</t>
    </rPh>
    <rPh sb="161" eb="163">
      <t>タイケイ</t>
    </rPh>
    <rPh sb="164" eb="166">
      <t>ミナオ</t>
    </rPh>
    <rPh sb="168" eb="170">
      <t>ヒツヨウ</t>
    </rPh>
    <rPh sb="177" eb="178">
      <t>カンガ</t>
    </rPh>
    <rPh sb="181" eb="183">
      <t>コンゴ</t>
    </rPh>
    <rPh sb="184" eb="186">
      <t>イジ</t>
    </rPh>
    <rPh sb="186" eb="188">
      <t>カンリ</t>
    </rPh>
    <rPh sb="188" eb="190">
      <t>ヒヨウ</t>
    </rPh>
    <rPh sb="191" eb="193">
      <t>サクゲン</t>
    </rPh>
    <rPh sb="193" eb="195">
      <t>ドリョク</t>
    </rPh>
    <rPh sb="196" eb="197">
      <t>アワ</t>
    </rPh>
    <rPh sb="199" eb="201">
      <t>ジュウミン</t>
    </rPh>
    <rPh sb="202" eb="204">
      <t>リカイ</t>
    </rPh>
    <rPh sb="205" eb="206">
      <t>エ</t>
    </rPh>
    <rPh sb="209" eb="211">
      <t>ケイエイ</t>
    </rPh>
    <rPh sb="211" eb="213">
      <t>センリャク</t>
    </rPh>
    <rPh sb="214" eb="216">
      <t>ミナオ</t>
    </rPh>
    <rPh sb="218" eb="219">
      <t>ハカ</t>
    </rPh>
    <rPh sb="246" eb="248">
      <t>キギョウ</t>
    </rPh>
    <rPh sb="248" eb="249">
      <t>サイ</t>
    </rPh>
    <rPh sb="249" eb="251">
      <t>ザンダカ</t>
    </rPh>
    <rPh sb="251" eb="252">
      <t>タイ</t>
    </rPh>
    <rPh sb="252" eb="254">
      <t>キュウスイ</t>
    </rPh>
    <rPh sb="254" eb="256">
      <t>シュウエキ</t>
    </rPh>
    <rPh sb="256" eb="258">
      <t>ヒリツ</t>
    </rPh>
    <rPh sb="272" eb="274">
      <t>ジョウスイ</t>
    </rPh>
    <rPh sb="274" eb="275">
      <t>ジョウ</t>
    </rPh>
    <rPh sb="276" eb="278">
      <t>ケンセツ</t>
    </rPh>
    <rPh sb="279" eb="281">
      <t>レイワ</t>
    </rPh>
    <rPh sb="282" eb="284">
      <t>ネンド</t>
    </rPh>
    <rPh sb="284" eb="286">
      <t>キュウスイ</t>
    </rPh>
    <rPh sb="286" eb="288">
      <t>ヨテイ</t>
    </rPh>
    <rPh sb="289" eb="290">
      <t>トウ</t>
    </rPh>
    <rPh sb="291" eb="292">
      <t>トモナ</t>
    </rPh>
    <rPh sb="293" eb="295">
      <t>キギョウ</t>
    </rPh>
    <rPh sb="295" eb="296">
      <t>サイ</t>
    </rPh>
    <rPh sb="296" eb="298">
      <t>カリイ</t>
    </rPh>
    <rPh sb="298" eb="299">
      <t>ガク</t>
    </rPh>
    <rPh sb="300" eb="302">
      <t>ゾウカ</t>
    </rPh>
    <rPh sb="306" eb="308">
      <t>トウメン</t>
    </rPh>
    <rPh sb="309" eb="311">
      <t>スウチ</t>
    </rPh>
    <rPh sb="312" eb="314">
      <t>ジョウショウ</t>
    </rPh>
    <rPh sb="317" eb="319">
      <t>ヨソウ</t>
    </rPh>
    <rPh sb="323" eb="326">
      <t>ダイキボ</t>
    </rPh>
    <rPh sb="327" eb="329">
      <t>シセツ</t>
    </rPh>
    <rPh sb="329" eb="331">
      <t>セイビ</t>
    </rPh>
    <rPh sb="334" eb="335">
      <t>ホカ</t>
    </rPh>
    <rPh sb="337" eb="339">
      <t>ヨテイ</t>
    </rPh>
    <rPh sb="348" eb="350">
      <t>ユウセン</t>
    </rPh>
    <rPh sb="350" eb="352">
      <t>ジュンイ</t>
    </rPh>
    <rPh sb="353" eb="355">
      <t>メイカク</t>
    </rPh>
    <rPh sb="358" eb="360">
      <t>シュウゼン</t>
    </rPh>
    <rPh sb="360" eb="361">
      <t>オヨ</t>
    </rPh>
    <rPh sb="362" eb="364">
      <t>コウシン</t>
    </rPh>
    <rPh sb="365" eb="366">
      <t>ツト</t>
    </rPh>
    <rPh sb="367" eb="369">
      <t>カイゼン</t>
    </rPh>
    <rPh sb="370" eb="371">
      <t>ハカ</t>
    </rPh>
    <rPh sb="405" eb="407">
      <t>リョウキン</t>
    </rPh>
    <rPh sb="407" eb="409">
      <t>カイシュウ</t>
    </rPh>
    <rPh sb="409" eb="410">
      <t>リツ</t>
    </rPh>
    <rPh sb="433" eb="435">
      <t>キュウスイ</t>
    </rPh>
    <rPh sb="435" eb="437">
      <t>ヒヨウ</t>
    </rPh>
    <rPh sb="438" eb="439">
      <t>タイ</t>
    </rPh>
    <rPh sb="441" eb="443">
      <t>リョウキン</t>
    </rPh>
    <rPh sb="443" eb="446">
      <t>シュウニュウトウ</t>
    </rPh>
    <rPh sb="447" eb="449">
      <t>ワリアイ</t>
    </rPh>
    <rPh sb="451" eb="452">
      <t>ヤク</t>
    </rPh>
    <rPh sb="455" eb="457">
      <t>ゼンゴ</t>
    </rPh>
    <rPh sb="458" eb="460">
      <t>スイイ</t>
    </rPh>
    <rPh sb="465" eb="467">
      <t>イッパン</t>
    </rPh>
    <rPh sb="467" eb="469">
      <t>カイケイ</t>
    </rPh>
    <rPh sb="472" eb="474">
      <t>クリイレ</t>
    </rPh>
    <rPh sb="474" eb="475">
      <t>キン</t>
    </rPh>
    <rPh sb="476" eb="477">
      <t>オオ</t>
    </rPh>
    <rPh sb="479" eb="481">
      <t>イゾン</t>
    </rPh>
    <rPh sb="486" eb="488">
      <t>キンネン</t>
    </rPh>
    <rPh sb="489" eb="491">
      <t>ルイジ</t>
    </rPh>
    <rPh sb="491" eb="493">
      <t>ダンタイ</t>
    </rPh>
    <rPh sb="493" eb="496">
      <t>ヘイキンチ</t>
    </rPh>
    <rPh sb="497" eb="499">
      <t>シタマワ</t>
    </rPh>
    <rPh sb="503" eb="505">
      <t>ジョウキョウ</t>
    </rPh>
    <rPh sb="506" eb="507">
      <t>ツヅ</t>
    </rPh>
    <rPh sb="514" eb="515">
      <t>ウ</t>
    </rPh>
    <rPh sb="516" eb="517">
      <t>ト</t>
    </rPh>
    <rPh sb="519" eb="521">
      <t>キュウスイ</t>
    </rPh>
    <rPh sb="521" eb="523">
      <t>ゲンカ</t>
    </rPh>
    <rPh sb="524" eb="526">
      <t>アッシュク</t>
    </rPh>
    <rPh sb="527" eb="529">
      <t>リョウキン</t>
    </rPh>
    <rPh sb="529" eb="531">
      <t>チョウシュウ</t>
    </rPh>
    <rPh sb="532" eb="534">
      <t>テッテイ</t>
    </rPh>
    <rPh sb="535" eb="537">
      <t>スイシン</t>
    </rPh>
    <rPh sb="587" eb="589">
      <t>キュウスイ</t>
    </rPh>
    <rPh sb="589" eb="591">
      <t>ゲンカ</t>
    </rPh>
    <rPh sb="613" eb="615">
      <t>シヨウ</t>
    </rPh>
    <rPh sb="615" eb="617">
      <t>スイリョウ</t>
    </rPh>
    <rPh sb="623" eb="625">
      <t>ヒヨウ</t>
    </rPh>
    <rPh sb="627" eb="629">
      <t>ルイジ</t>
    </rPh>
    <rPh sb="629" eb="631">
      <t>ダンタイ</t>
    </rPh>
    <rPh sb="631" eb="633">
      <t>ヘイキン</t>
    </rPh>
    <rPh sb="633" eb="634">
      <t>チ</t>
    </rPh>
    <rPh sb="635" eb="637">
      <t>ウワマワ</t>
    </rPh>
    <rPh sb="645" eb="647">
      <t>ルイジ</t>
    </rPh>
    <rPh sb="647" eb="649">
      <t>ダンタイ</t>
    </rPh>
    <rPh sb="649" eb="652">
      <t>ヘイキンチ</t>
    </rPh>
    <rPh sb="653" eb="655">
      <t>テイカ</t>
    </rPh>
    <rPh sb="655" eb="657">
      <t>ケイコウ</t>
    </rPh>
    <rPh sb="658" eb="660">
      <t>スイイ</t>
    </rPh>
    <rPh sb="666" eb="667">
      <t>タイ</t>
    </rPh>
    <rPh sb="669" eb="671">
      <t>トウガイ</t>
    </rPh>
    <rPh sb="671" eb="672">
      <t>チ</t>
    </rPh>
    <rPh sb="673" eb="675">
      <t>スイイ</t>
    </rPh>
    <rPh sb="676" eb="679">
      <t>ヒカクテキ</t>
    </rPh>
    <rPh sb="679" eb="681">
      <t>ビゲン</t>
    </rPh>
    <rPh sb="682" eb="683">
      <t>トド</t>
    </rPh>
    <rPh sb="696" eb="698">
      <t>ケイヒ</t>
    </rPh>
    <rPh sb="698" eb="700">
      <t>サクゲン</t>
    </rPh>
    <rPh sb="701" eb="702">
      <t>ユウ</t>
    </rPh>
    <rPh sb="702" eb="703">
      <t>シュウ</t>
    </rPh>
    <rPh sb="703" eb="705">
      <t>スイリョウ</t>
    </rPh>
    <rPh sb="705" eb="707">
      <t>カクホ</t>
    </rPh>
    <rPh sb="707" eb="708">
      <t>トウ</t>
    </rPh>
    <rPh sb="709" eb="711">
      <t>カイゼン</t>
    </rPh>
    <rPh sb="711" eb="712">
      <t>サク</t>
    </rPh>
    <rPh sb="713" eb="715">
      <t>ケントウ</t>
    </rPh>
    <rPh sb="715" eb="717">
      <t>ジッシ</t>
    </rPh>
    <rPh sb="720" eb="722">
      <t>イチド</t>
    </rPh>
    <rPh sb="722" eb="724">
      <t>スイシン</t>
    </rPh>
    <rPh sb="726" eb="728">
      <t>ヒツヨウ</t>
    </rPh>
    <rPh sb="732" eb="733">
      <t>カンガ</t>
    </rPh>
    <rPh sb="780" eb="782">
      <t>シセツ</t>
    </rPh>
    <rPh sb="782" eb="785">
      <t>リヨウリツ</t>
    </rPh>
    <rPh sb="806" eb="808">
      <t>シセツ</t>
    </rPh>
    <rPh sb="809" eb="811">
      <t>リヨウ</t>
    </rPh>
    <rPh sb="811" eb="813">
      <t>ジョウキョウ</t>
    </rPh>
    <rPh sb="815" eb="816">
      <t>ヤク</t>
    </rPh>
    <rPh sb="819" eb="821">
      <t>ゼンゴ</t>
    </rPh>
    <rPh sb="825" eb="827">
      <t>テキセツ</t>
    </rPh>
    <rPh sb="828" eb="830">
      <t>キボ</t>
    </rPh>
    <rPh sb="832" eb="834">
      <t>シセツ</t>
    </rPh>
    <rPh sb="834" eb="836">
      <t>カイシュウ</t>
    </rPh>
    <rPh sb="837" eb="839">
      <t>コウシン</t>
    </rPh>
    <rPh sb="840" eb="842">
      <t>ジッシ</t>
    </rPh>
    <rPh sb="846" eb="848">
      <t>ヒツヨウ</t>
    </rPh>
    <rPh sb="855" eb="857">
      <t>キンリン</t>
    </rPh>
    <rPh sb="857" eb="860">
      <t>ジギョウシャ</t>
    </rPh>
    <rPh sb="862" eb="864">
      <t>コウイキ</t>
    </rPh>
    <rPh sb="864" eb="866">
      <t>レンケイ</t>
    </rPh>
    <rPh sb="866" eb="868">
      <t>ケントウ</t>
    </rPh>
    <rPh sb="869" eb="870">
      <t>ツウ</t>
    </rPh>
    <rPh sb="872" eb="874">
      <t>ゲンユウ</t>
    </rPh>
    <rPh sb="875" eb="877">
      <t>シセツ</t>
    </rPh>
    <rPh sb="877" eb="879">
      <t>ノウリョク</t>
    </rPh>
    <rPh sb="880" eb="882">
      <t>ジュウブン</t>
    </rPh>
    <rPh sb="883" eb="885">
      <t>ハッキ</t>
    </rPh>
    <rPh sb="890" eb="892">
      <t>ケントウ</t>
    </rPh>
    <rPh sb="914" eb="915">
      <t>ユウ</t>
    </rPh>
    <rPh sb="915" eb="916">
      <t>シュウ</t>
    </rPh>
    <rPh sb="916" eb="917">
      <t>リツ</t>
    </rPh>
    <rPh sb="942" eb="944">
      <t>ルイジ</t>
    </rPh>
    <rPh sb="944" eb="946">
      <t>ダンタイ</t>
    </rPh>
    <rPh sb="946" eb="948">
      <t>ヘイキン</t>
    </rPh>
    <rPh sb="948" eb="949">
      <t>チ</t>
    </rPh>
    <rPh sb="950" eb="952">
      <t>シタマワ</t>
    </rPh>
    <rPh sb="957" eb="959">
      <t>シセツ</t>
    </rPh>
    <rPh sb="960" eb="962">
      <t>カドウ</t>
    </rPh>
    <rPh sb="962" eb="964">
      <t>ジョウキョウ</t>
    </rPh>
    <rPh sb="965" eb="967">
      <t>シュウエキ</t>
    </rPh>
    <rPh sb="971" eb="973">
      <t>テイド</t>
    </rPh>
    <rPh sb="975" eb="977">
      <t>ハンエイ</t>
    </rPh>
    <rPh sb="984" eb="986">
      <t>ロウスイ</t>
    </rPh>
    <rPh sb="987" eb="989">
      <t>ボウシ</t>
    </rPh>
    <rPh sb="989" eb="990">
      <t>トウ</t>
    </rPh>
    <rPh sb="991" eb="994">
      <t>ユウシュウリツ</t>
    </rPh>
    <rPh sb="995" eb="997">
      <t>ホジ</t>
    </rPh>
    <rPh sb="1000" eb="1002">
      <t>ハイスイ</t>
    </rPh>
    <rPh sb="1003" eb="1004">
      <t>ツト</t>
    </rPh>
    <rPh sb="1006" eb="100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</si>
</sst>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0.59</c:v>
                </c:pt>
                <c:pt idx="1">
                  <c:v>0</c:v>
                </c:pt>
                <c:pt idx="2" formatCode="#,##0.00;&quot;△&quot;#,##0.00;&quot;-&quot;">
                  <c:v>0.22</c:v>
                </c:pt>
                <c:pt idx="3" formatCode="#,##0.00;&quot;△&quot;#,##0.00;&quot;-&quot;">
                  <c:v>0.09</c:v>
                </c:pt>
                <c:pt idx="4" formatCode="#,##0.00;&quot;△&quot;#,##0.00;&quot;-&quot;">
                  <c:v>0.06</c:v>
                </c:pt>
              </c:numCache>
            </c:numRef>
          </c:val>
          <c:extLst xmlns:c16r2="http://schemas.microsoft.com/office/drawing/2015/06/chart">
            <c:ext xmlns:c16="http://schemas.microsoft.com/office/drawing/2014/chart" uri="{C3380CC4-5D6E-409C-BE32-E72D297353CC}">
              <c16:uniqueId val="{00000000-15D2-4F40-B23E-5EAC5C63BE9F}"/>
            </c:ext>
          </c:extLst>
        </c:ser>
        <c:dLbls>
          <c:showLegendKey val="0"/>
          <c:showVal val="0"/>
          <c:showCatName val="0"/>
          <c:showSerName val="0"/>
          <c:showPercent val="0"/>
          <c:showBubbleSize val="0"/>
        </c:dLbls>
        <c:gapWidth val="150"/>
        <c:axId val="211892480"/>
        <c:axId val="21189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xmlns:c16r2="http://schemas.microsoft.com/office/drawing/2015/06/chart">
            <c:ext xmlns:c16="http://schemas.microsoft.com/office/drawing/2014/chart" uri="{C3380CC4-5D6E-409C-BE32-E72D297353CC}">
              <c16:uniqueId val="{00000001-15D2-4F40-B23E-5EAC5C63BE9F}"/>
            </c:ext>
          </c:extLst>
        </c:ser>
        <c:dLbls>
          <c:showLegendKey val="0"/>
          <c:showVal val="0"/>
          <c:showCatName val="0"/>
          <c:showSerName val="0"/>
          <c:showPercent val="0"/>
          <c:showBubbleSize val="0"/>
        </c:dLbls>
        <c:marker val="1"/>
        <c:smooth val="0"/>
        <c:axId val="211892480"/>
        <c:axId val="211898752"/>
      </c:lineChart>
      <c:dateAx>
        <c:axId val="211892480"/>
        <c:scaling>
          <c:orientation val="minMax"/>
        </c:scaling>
        <c:delete val="1"/>
        <c:axPos val="b"/>
        <c:numFmt formatCode="ge" sourceLinked="1"/>
        <c:majorTickMark val="none"/>
        <c:minorTickMark val="none"/>
        <c:tickLblPos val="none"/>
        <c:crossAx val="211898752"/>
        <c:crosses val="autoZero"/>
        <c:auto val="1"/>
        <c:lblOffset val="100"/>
        <c:baseTimeUnit val="years"/>
      </c:dateAx>
      <c:valAx>
        <c:axId val="21189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89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64.55</c:v>
                </c:pt>
                <c:pt idx="1">
                  <c:v>67.59</c:v>
                </c:pt>
                <c:pt idx="2">
                  <c:v>65.349999999999994</c:v>
                </c:pt>
                <c:pt idx="3">
                  <c:v>64.260000000000005</c:v>
                </c:pt>
                <c:pt idx="4">
                  <c:v>67.319999999999993</c:v>
                </c:pt>
              </c:numCache>
            </c:numRef>
          </c:val>
          <c:extLst xmlns:c16r2="http://schemas.microsoft.com/office/drawing/2015/06/chart">
            <c:ext xmlns:c16="http://schemas.microsoft.com/office/drawing/2014/chart" uri="{C3380CC4-5D6E-409C-BE32-E72D297353CC}">
              <c16:uniqueId val="{00000000-5EB3-4A85-A295-32A939C58FE6}"/>
            </c:ext>
          </c:extLst>
        </c:ser>
        <c:dLbls>
          <c:showLegendKey val="0"/>
          <c:showVal val="0"/>
          <c:showCatName val="0"/>
          <c:showSerName val="0"/>
          <c:showPercent val="0"/>
          <c:showBubbleSize val="0"/>
        </c:dLbls>
        <c:gapWidth val="150"/>
        <c:axId val="212846848"/>
        <c:axId val="21285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xmlns:c16r2="http://schemas.microsoft.com/office/drawing/2015/06/chart">
            <c:ext xmlns:c16="http://schemas.microsoft.com/office/drawing/2014/chart" uri="{C3380CC4-5D6E-409C-BE32-E72D297353CC}">
              <c16:uniqueId val="{00000001-5EB3-4A85-A295-32A939C58FE6}"/>
            </c:ext>
          </c:extLst>
        </c:ser>
        <c:dLbls>
          <c:showLegendKey val="0"/>
          <c:showVal val="0"/>
          <c:showCatName val="0"/>
          <c:showSerName val="0"/>
          <c:showPercent val="0"/>
          <c:showBubbleSize val="0"/>
        </c:dLbls>
        <c:marker val="1"/>
        <c:smooth val="0"/>
        <c:axId val="212846848"/>
        <c:axId val="212853120"/>
      </c:lineChart>
      <c:dateAx>
        <c:axId val="212846848"/>
        <c:scaling>
          <c:orientation val="minMax"/>
        </c:scaling>
        <c:delete val="1"/>
        <c:axPos val="b"/>
        <c:numFmt formatCode="ge" sourceLinked="1"/>
        <c:majorTickMark val="none"/>
        <c:minorTickMark val="none"/>
        <c:tickLblPos val="none"/>
        <c:crossAx val="212853120"/>
        <c:crosses val="autoZero"/>
        <c:auto val="1"/>
        <c:lblOffset val="100"/>
        <c:baseTimeUnit val="years"/>
      </c:dateAx>
      <c:valAx>
        <c:axId val="21285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84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63.55</c:v>
                </c:pt>
                <c:pt idx="1">
                  <c:v>57.65</c:v>
                </c:pt>
                <c:pt idx="2">
                  <c:v>70.25</c:v>
                </c:pt>
                <c:pt idx="3">
                  <c:v>70.91</c:v>
                </c:pt>
                <c:pt idx="4">
                  <c:v>72.02</c:v>
                </c:pt>
              </c:numCache>
            </c:numRef>
          </c:val>
          <c:extLst xmlns:c16r2="http://schemas.microsoft.com/office/drawing/2015/06/chart">
            <c:ext xmlns:c16="http://schemas.microsoft.com/office/drawing/2014/chart" uri="{C3380CC4-5D6E-409C-BE32-E72D297353CC}">
              <c16:uniqueId val="{00000000-D00D-40E4-AE8E-327DF70F866C}"/>
            </c:ext>
          </c:extLst>
        </c:ser>
        <c:dLbls>
          <c:showLegendKey val="0"/>
          <c:showVal val="0"/>
          <c:showCatName val="0"/>
          <c:showSerName val="0"/>
          <c:showPercent val="0"/>
          <c:showBubbleSize val="0"/>
        </c:dLbls>
        <c:gapWidth val="150"/>
        <c:axId val="213953152"/>
        <c:axId val="21395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xmlns:c16r2="http://schemas.microsoft.com/office/drawing/2015/06/chart">
            <c:ext xmlns:c16="http://schemas.microsoft.com/office/drawing/2014/chart" uri="{C3380CC4-5D6E-409C-BE32-E72D297353CC}">
              <c16:uniqueId val="{00000001-D00D-40E4-AE8E-327DF70F866C}"/>
            </c:ext>
          </c:extLst>
        </c:ser>
        <c:dLbls>
          <c:showLegendKey val="0"/>
          <c:showVal val="0"/>
          <c:showCatName val="0"/>
          <c:showSerName val="0"/>
          <c:showPercent val="0"/>
          <c:showBubbleSize val="0"/>
        </c:dLbls>
        <c:marker val="1"/>
        <c:smooth val="0"/>
        <c:axId val="213953152"/>
        <c:axId val="213955328"/>
      </c:lineChart>
      <c:dateAx>
        <c:axId val="213953152"/>
        <c:scaling>
          <c:orientation val="minMax"/>
        </c:scaling>
        <c:delete val="1"/>
        <c:axPos val="b"/>
        <c:numFmt formatCode="ge" sourceLinked="1"/>
        <c:majorTickMark val="none"/>
        <c:minorTickMark val="none"/>
        <c:tickLblPos val="none"/>
        <c:crossAx val="213955328"/>
        <c:crosses val="autoZero"/>
        <c:auto val="1"/>
        <c:lblOffset val="100"/>
        <c:baseTimeUnit val="years"/>
      </c:dateAx>
      <c:valAx>
        <c:axId val="21395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95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74.599999999999994</c:v>
                </c:pt>
                <c:pt idx="1">
                  <c:v>75.52</c:v>
                </c:pt>
                <c:pt idx="2">
                  <c:v>77.900000000000006</c:v>
                </c:pt>
                <c:pt idx="3">
                  <c:v>76.900000000000006</c:v>
                </c:pt>
                <c:pt idx="4">
                  <c:v>77.790000000000006</c:v>
                </c:pt>
              </c:numCache>
            </c:numRef>
          </c:val>
          <c:extLst xmlns:c16r2="http://schemas.microsoft.com/office/drawing/2015/06/chart">
            <c:ext xmlns:c16="http://schemas.microsoft.com/office/drawing/2014/chart" uri="{C3380CC4-5D6E-409C-BE32-E72D297353CC}">
              <c16:uniqueId val="{00000000-A2D4-4F5E-A9BB-4714DEAD0BEA}"/>
            </c:ext>
          </c:extLst>
        </c:ser>
        <c:dLbls>
          <c:showLegendKey val="0"/>
          <c:showVal val="0"/>
          <c:showCatName val="0"/>
          <c:showSerName val="0"/>
          <c:showPercent val="0"/>
          <c:showBubbleSize val="0"/>
        </c:dLbls>
        <c:gapWidth val="150"/>
        <c:axId val="211929728"/>
        <c:axId val="21194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xmlns:c16r2="http://schemas.microsoft.com/office/drawing/2015/06/chart">
            <c:ext xmlns:c16="http://schemas.microsoft.com/office/drawing/2014/chart" uri="{C3380CC4-5D6E-409C-BE32-E72D297353CC}">
              <c16:uniqueId val="{00000001-A2D4-4F5E-A9BB-4714DEAD0BEA}"/>
            </c:ext>
          </c:extLst>
        </c:ser>
        <c:dLbls>
          <c:showLegendKey val="0"/>
          <c:showVal val="0"/>
          <c:showCatName val="0"/>
          <c:showSerName val="0"/>
          <c:showPercent val="0"/>
          <c:showBubbleSize val="0"/>
        </c:dLbls>
        <c:marker val="1"/>
        <c:smooth val="0"/>
        <c:axId val="211929728"/>
        <c:axId val="211940096"/>
      </c:lineChart>
      <c:dateAx>
        <c:axId val="211929728"/>
        <c:scaling>
          <c:orientation val="minMax"/>
        </c:scaling>
        <c:delete val="1"/>
        <c:axPos val="b"/>
        <c:numFmt formatCode="ge" sourceLinked="1"/>
        <c:majorTickMark val="none"/>
        <c:minorTickMark val="none"/>
        <c:tickLblPos val="none"/>
        <c:crossAx val="211940096"/>
        <c:crosses val="autoZero"/>
        <c:auto val="1"/>
        <c:lblOffset val="100"/>
        <c:baseTimeUnit val="years"/>
      </c:dateAx>
      <c:valAx>
        <c:axId val="21194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92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30C-4391-A8FD-76D2D2AC8EF7}"/>
            </c:ext>
          </c:extLst>
        </c:ser>
        <c:dLbls>
          <c:showLegendKey val="0"/>
          <c:showVal val="0"/>
          <c:showCatName val="0"/>
          <c:showSerName val="0"/>
          <c:showPercent val="0"/>
          <c:showBubbleSize val="0"/>
        </c:dLbls>
        <c:gapWidth val="150"/>
        <c:axId val="212569088"/>
        <c:axId val="21257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30C-4391-A8FD-76D2D2AC8EF7}"/>
            </c:ext>
          </c:extLst>
        </c:ser>
        <c:dLbls>
          <c:showLegendKey val="0"/>
          <c:showVal val="0"/>
          <c:showCatName val="0"/>
          <c:showSerName val="0"/>
          <c:showPercent val="0"/>
          <c:showBubbleSize val="0"/>
        </c:dLbls>
        <c:marker val="1"/>
        <c:smooth val="0"/>
        <c:axId val="212569088"/>
        <c:axId val="212571264"/>
      </c:lineChart>
      <c:dateAx>
        <c:axId val="212569088"/>
        <c:scaling>
          <c:orientation val="minMax"/>
        </c:scaling>
        <c:delete val="1"/>
        <c:axPos val="b"/>
        <c:numFmt formatCode="ge" sourceLinked="1"/>
        <c:majorTickMark val="none"/>
        <c:minorTickMark val="none"/>
        <c:tickLblPos val="none"/>
        <c:crossAx val="212571264"/>
        <c:crosses val="autoZero"/>
        <c:auto val="1"/>
        <c:lblOffset val="100"/>
        <c:baseTimeUnit val="years"/>
      </c:dateAx>
      <c:valAx>
        <c:axId val="21257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56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01F-4F4D-B7E1-7316CA671A3F}"/>
            </c:ext>
          </c:extLst>
        </c:ser>
        <c:dLbls>
          <c:showLegendKey val="0"/>
          <c:showVal val="0"/>
          <c:showCatName val="0"/>
          <c:showSerName val="0"/>
          <c:showPercent val="0"/>
          <c:showBubbleSize val="0"/>
        </c:dLbls>
        <c:gapWidth val="150"/>
        <c:axId val="212946944"/>
        <c:axId val="21294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01F-4F4D-B7E1-7316CA671A3F}"/>
            </c:ext>
          </c:extLst>
        </c:ser>
        <c:dLbls>
          <c:showLegendKey val="0"/>
          <c:showVal val="0"/>
          <c:showCatName val="0"/>
          <c:showSerName val="0"/>
          <c:showPercent val="0"/>
          <c:showBubbleSize val="0"/>
        </c:dLbls>
        <c:marker val="1"/>
        <c:smooth val="0"/>
        <c:axId val="212946944"/>
        <c:axId val="212948864"/>
      </c:lineChart>
      <c:dateAx>
        <c:axId val="212946944"/>
        <c:scaling>
          <c:orientation val="minMax"/>
        </c:scaling>
        <c:delete val="1"/>
        <c:axPos val="b"/>
        <c:numFmt formatCode="ge" sourceLinked="1"/>
        <c:majorTickMark val="none"/>
        <c:minorTickMark val="none"/>
        <c:tickLblPos val="none"/>
        <c:crossAx val="212948864"/>
        <c:crosses val="autoZero"/>
        <c:auto val="1"/>
        <c:lblOffset val="100"/>
        <c:baseTimeUnit val="years"/>
      </c:dateAx>
      <c:valAx>
        <c:axId val="21294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94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E6-4FBF-98AB-77B4E240B6C6}"/>
            </c:ext>
          </c:extLst>
        </c:ser>
        <c:dLbls>
          <c:showLegendKey val="0"/>
          <c:showVal val="0"/>
          <c:showCatName val="0"/>
          <c:showSerName val="0"/>
          <c:showPercent val="0"/>
          <c:showBubbleSize val="0"/>
        </c:dLbls>
        <c:gapWidth val="150"/>
        <c:axId val="212600704"/>
        <c:axId val="21260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E6-4FBF-98AB-77B4E240B6C6}"/>
            </c:ext>
          </c:extLst>
        </c:ser>
        <c:dLbls>
          <c:showLegendKey val="0"/>
          <c:showVal val="0"/>
          <c:showCatName val="0"/>
          <c:showSerName val="0"/>
          <c:showPercent val="0"/>
          <c:showBubbleSize val="0"/>
        </c:dLbls>
        <c:marker val="1"/>
        <c:smooth val="0"/>
        <c:axId val="212600704"/>
        <c:axId val="212606976"/>
      </c:lineChart>
      <c:dateAx>
        <c:axId val="212600704"/>
        <c:scaling>
          <c:orientation val="minMax"/>
        </c:scaling>
        <c:delete val="1"/>
        <c:axPos val="b"/>
        <c:numFmt formatCode="ge" sourceLinked="1"/>
        <c:majorTickMark val="none"/>
        <c:minorTickMark val="none"/>
        <c:tickLblPos val="none"/>
        <c:crossAx val="212606976"/>
        <c:crosses val="autoZero"/>
        <c:auto val="1"/>
        <c:lblOffset val="100"/>
        <c:baseTimeUnit val="years"/>
      </c:dateAx>
      <c:valAx>
        <c:axId val="21260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60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3E9-489D-BD7C-F10EA1C633F0}"/>
            </c:ext>
          </c:extLst>
        </c:ser>
        <c:dLbls>
          <c:showLegendKey val="0"/>
          <c:showVal val="0"/>
          <c:showCatName val="0"/>
          <c:showSerName val="0"/>
          <c:showPercent val="0"/>
          <c:showBubbleSize val="0"/>
        </c:dLbls>
        <c:gapWidth val="150"/>
        <c:axId val="212640512"/>
        <c:axId val="21264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3E9-489D-BD7C-F10EA1C633F0}"/>
            </c:ext>
          </c:extLst>
        </c:ser>
        <c:dLbls>
          <c:showLegendKey val="0"/>
          <c:showVal val="0"/>
          <c:showCatName val="0"/>
          <c:showSerName val="0"/>
          <c:showPercent val="0"/>
          <c:showBubbleSize val="0"/>
        </c:dLbls>
        <c:marker val="1"/>
        <c:smooth val="0"/>
        <c:axId val="212640512"/>
        <c:axId val="212642432"/>
      </c:lineChart>
      <c:dateAx>
        <c:axId val="212640512"/>
        <c:scaling>
          <c:orientation val="minMax"/>
        </c:scaling>
        <c:delete val="1"/>
        <c:axPos val="b"/>
        <c:numFmt formatCode="ge" sourceLinked="1"/>
        <c:majorTickMark val="none"/>
        <c:minorTickMark val="none"/>
        <c:tickLblPos val="none"/>
        <c:crossAx val="212642432"/>
        <c:crosses val="autoZero"/>
        <c:auto val="1"/>
        <c:lblOffset val="100"/>
        <c:baseTimeUnit val="years"/>
      </c:dateAx>
      <c:valAx>
        <c:axId val="21264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64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1165.8499999999999</c:v>
                </c:pt>
                <c:pt idx="1">
                  <c:v>1115.56</c:v>
                </c:pt>
                <c:pt idx="2">
                  <c:v>1055.43</c:v>
                </c:pt>
                <c:pt idx="3">
                  <c:v>1088.54</c:v>
                </c:pt>
                <c:pt idx="4">
                  <c:v>1075.6300000000001</c:v>
                </c:pt>
              </c:numCache>
            </c:numRef>
          </c:val>
          <c:extLst xmlns:c16r2="http://schemas.microsoft.com/office/drawing/2015/06/chart">
            <c:ext xmlns:c16="http://schemas.microsoft.com/office/drawing/2014/chart" uri="{C3380CC4-5D6E-409C-BE32-E72D297353CC}">
              <c16:uniqueId val="{00000000-4F0D-4525-AB3A-F8C8BD57918C}"/>
            </c:ext>
          </c:extLst>
        </c:ser>
        <c:dLbls>
          <c:showLegendKey val="0"/>
          <c:showVal val="0"/>
          <c:showCatName val="0"/>
          <c:showSerName val="0"/>
          <c:showPercent val="0"/>
          <c:showBubbleSize val="0"/>
        </c:dLbls>
        <c:gapWidth val="150"/>
        <c:axId val="212685952"/>
        <c:axId val="21268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xmlns:c16r2="http://schemas.microsoft.com/office/drawing/2015/06/chart">
            <c:ext xmlns:c16="http://schemas.microsoft.com/office/drawing/2014/chart" uri="{C3380CC4-5D6E-409C-BE32-E72D297353CC}">
              <c16:uniqueId val="{00000001-4F0D-4525-AB3A-F8C8BD57918C}"/>
            </c:ext>
          </c:extLst>
        </c:ser>
        <c:dLbls>
          <c:showLegendKey val="0"/>
          <c:showVal val="0"/>
          <c:showCatName val="0"/>
          <c:showSerName val="0"/>
          <c:showPercent val="0"/>
          <c:showBubbleSize val="0"/>
        </c:dLbls>
        <c:marker val="1"/>
        <c:smooth val="0"/>
        <c:axId val="212685952"/>
        <c:axId val="212687872"/>
      </c:lineChart>
      <c:dateAx>
        <c:axId val="212685952"/>
        <c:scaling>
          <c:orientation val="minMax"/>
        </c:scaling>
        <c:delete val="1"/>
        <c:axPos val="b"/>
        <c:numFmt formatCode="ge" sourceLinked="1"/>
        <c:majorTickMark val="none"/>
        <c:minorTickMark val="none"/>
        <c:tickLblPos val="none"/>
        <c:crossAx val="212687872"/>
        <c:crosses val="autoZero"/>
        <c:auto val="1"/>
        <c:lblOffset val="100"/>
        <c:baseTimeUnit val="years"/>
      </c:dateAx>
      <c:valAx>
        <c:axId val="21268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68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57.07</c:v>
                </c:pt>
                <c:pt idx="1">
                  <c:v>51.63</c:v>
                </c:pt>
                <c:pt idx="2">
                  <c:v>48.94</c:v>
                </c:pt>
                <c:pt idx="3">
                  <c:v>50.8</c:v>
                </c:pt>
                <c:pt idx="4">
                  <c:v>52.7</c:v>
                </c:pt>
              </c:numCache>
            </c:numRef>
          </c:val>
          <c:extLst xmlns:c16r2="http://schemas.microsoft.com/office/drawing/2015/06/chart">
            <c:ext xmlns:c16="http://schemas.microsoft.com/office/drawing/2014/chart" uri="{C3380CC4-5D6E-409C-BE32-E72D297353CC}">
              <c16:uniqueId val="{00000000-56F0-4385-871D-026ED7581AF5}"/>
            </c:ext>
          </c:extLst>
        </c:ser>
        <c:dLbls>
          <c:showLegendKey val="0"/>
          <c:showVal val="0"/>
          <c:showCatName val="0"/>
          <c:showSerName val="0"/>
          <c:showPercent val="0"/>
          <c:showBubbleSize val="0"/>
        </c:dLbls>
        <c:gapWidth val="150"/>
        <c:axId val="212723200"/>
        <c:axId val="21272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xmlns:c16r2="http://schemas.microsoft.com/office/drawing/2015/06/chart">
            <c:ext xmlns:c16="http://schemas.microsoft.com/office/drawing/2014/chart" uri="{C3380CC4-5D6E-409C-BE32-E72D297353CC}">
              <c16:uniqueId val="{00000001-56F0-4385-871D-026ED7581AF5}"/>
            </c:ext>
          </c:extLst>
        </c:ser>
        <c:dLbls>
          <c:showLegendKey val="0"/>
          <c:showVal val="0"/>
          <c:showCatName val="0"/>
          <c:showSerName val="0"/>
          <c:showPercent val="0"/>
          <c:showBubbleSize val="0"/>
        </c:dLbls>
        <c:marker val="1"/>
        <c:smooth val="0"/>
        <c:axId val="212723200"/>
        <c:axId val="212725120"/>
      </c:lineChart>
      <c:dateAx>
        <c:axId val="212723200"/>
        <c:scaling>
          <c:orientation val="minMax"/>
        </c:scaling>
        <c:delete val="1"/>
        <c:axPos val="b"/>
        <c:numFmt formatCode="ge" sourceLinked="1"/>
        <c:majorTickMark val="none"/>
        <c:minorTickMark val="none"/>
        <c:tickLblPos val="none"/>
        <c:crossAx val="212725120"/>
        <c:crosses val="autoZero"/>
        <c:auto val="1"/>
        <c:lblOffset val="100"/>
        <c:baseTimeUnit val="years"/>
      </c:dateAx>
      <c:valAx>
        <c:axId val="21272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72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289.83999999999997</c:v>
                </c:pt>
                <c:pt idx="1">
                  <c:v>325.5</c:v>
                </c:pt>
                <c:pt idx="2">
                  <c:v>337.88</c:v>
                </c:pt>
                <c:pt idx="3">
                  <c:v>327.84</c:v>
                </c:pt>
                <c:pt idx="4">
                  <c:v>312.47000000000003</c:v>
                </c:pt>
              </c:numCache>
            </c:numRef>
          </c:val>
          <c:extLst xmlns:c16r2="http://schemas.microsoft.com/office/drawing/2015/06/chart">
            <c:ext xmlns:c16="http://schemas.microsoft.com/office/drawing/2014/chart" uri="{C3380CC4-5D6E-409C-BE32-E72D297353CC}">
              <c16:uniqueId val="{00000000-C979-4D97-A742-49E89C453B35}"/>
            </c:ext>
          </c:extLst>
        </c:ser>
        <c:dLbls>
          <c:showLegendKey val="0"/>
          <c:showVal val="0"/>
          <c:showCatName val="0"/>
          <c:showSerName val="0"/>
          <c:showPercent val="0"/>
          <c:showBubbleSize val="0"/>
        </c:dLbls>
        <c:gapWidth val="150"/>
        <c:axId val="212817792"/>
        <c:axId val="21282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xmlns:c16r2="http://schemas.microsoft.com/office/drawing/2015/06/chart">
            <c:ext xmlns:c16="http://schemas.microsoft.com/office/drawing/2014/chart" uri="{C3380CC4-5D6E-409C-BE32-E72D297353CC}">
              <c16:uniqueId val="{00000001-C979-4D97-A742-49E89C453B35}"/>
            </c:ext>
          </c:extLst>
        </c:ser>
        <c:dLbls>
          <c:showLegendKey val="0"/>
          <c:showVal val="0"/>
          <c:showCatName val="0"/>
          <c:showSerName val="0"/>
          <c:showPercent val="0"/>
          <c:showBubbleSize val="0"/>
        </c:dLbls>
        <c:marker val="1"/>
        <c:smooth val="0"/>
        <c:axId val="212817792"/>
        <c:axId val="212828160"/>
      </c:lineChart>
      <c:dateAx>
        <c:axId val="212817792"/>
        <c:scaling>
          <c:orientation val="minMax"/>
        </c:scaling>
        <c:delete val="1"/>
        <c:axPos val="b"/>
        <c:numFmt formatCode="ge" sourceLinked="1"/>
        <c:majorTickMark val="none"/>
        <c:minorTickMark val="none"/>
        <c:tickLblPos val="none"/>
        <c:crossAx val="212828160"/>
        <c:crosses val="autoZero"/>
        <c:auto val="1"/>
        <c:lblOffset val="100"/>
        <c:baseTimeUnit val="years"/>
      </c:dateAx>
      <c:valAx>
        <c:axId val="21282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81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7"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山形県　大蔵村</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2"/>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水道事業</v>
      </c>
      <c r="J8" s="78"/>
      <c r="K8" s="78"/>
      <c r="L8" s="78"/>
      <c r="M8" s="78"/>
      <c r="N8" s="78"/>
      <c r="O8" s="78"/>
      <c r="P8" s="78" t="str">
        <f>データ!$K$6</f>
        <v>簡易水道事業</v>
      </c>
      <c r="Q8" s="78"/>
      <c r="R8" s="78"/>
      <c r="S8" s="78"/>
      <c r="T8" s="78"/>
      <c r="U8" s="78"/>
      <c r="V8" s="78"/>
      <c r="W8" s="78" t="str">
        <f>データ!$L$6</f>
        <v>D3</v>
      </c>
      <c r="X8" s="78"/>
      <c r="Y8" s="78"/>
      <c r="Z8" s="78"/>
      <c r="AA8" s="78"/>
      <c r="AB8" s="78"/>
      <c r="AC8" s="78"/>
      <c r="AD8" s="78" t="str">
        <f>データ!$M$6</f>
        <v>非設置</v>
      </c>
      <c r="AE8" s="78"/>
      <c r="AF8" s="78"/>
      <c r="AG8" s="78"/>
      <c r="AH8" s="78"/>
      <c r="AI8" s="78"/>
      <c r="AJ8" s="78"/>
      <c r="AK8" s="2"/>
      <c r="AL8" s="72">
        <f>データ!$R$6</f>
        <v>3262</v>
      </c>
      <c r="AM8" s="72"/>
      <c r="AN8" s="72"/>
      <c r="AO8" s="72"/>
      <c r="AP8" s="72"/>
      <c r="AQ8" s="72"/>
      <c r="AR8" s="72"/>
      <c r="AS8" s="72"/>
      <c r="AT8" s="71">
        <f>データ!$S$6</f>
        <v>211.63</v>
      </c>
      <c r="AU8" s="71"/>
      <c r="AV8" s="71"/>
      <c r="AW8" s="71"/>
      <c r="AX8" s="71"/>
      <c r="AY8" s="71"/>
      <c r="AZ8" s="71"/>
      <c r="BA8" s="71"/>
      <c r="BB8" s="71">
        <f>データ!$T$6</f>
        <v>15.41</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2"/>
      <c r="AE9" s="2"/>
      <c r="AF9" s="2"/>
      <c r="AG9" s="2"/>
      <c r="AH9" s="3"/>
      <c r="AI9" s="2"/>
      <c r="AJ9" s="2"/>
      <c r="AK9" s="2"/>
      <c r="AL9" s="77" t="s">
        <v>16</v>
      </c>
      <c r="AM9" s="77"/>
      <c r="AN9" s="77"/>
      <c r="AO9" s="77"/>
      <c r="AP9" s="77"/>
      <c r="AQ9" s="77"/>
      <c r="AR9" s="77"/>
      <c r="AS9" s="77"/>
      <c r="AT9" s="77" t="s">
        <v>17</v>
      </c>
      <c r="AU9" s="77"/>
      <c r="AV9" s="77"/>
      <c r="AW9" s="77"/>
      <c r="AX9" s="77"/>
      <c r="AY9" s="77"/>
      <c r="AZ9" s="77"/>
      <c r="BA9" s="77"/>
      <c r="BB9" s="77" t="s">
        <v>18</v>
      </c>
      <c r="BC9" s="77"/>
      <c r="BD9" s="77"/>
      <c r="BE9" s="77"/>
      <c r="BF9" s="77"/>
      <c r="BG9" s="77"/>
      <c r="BH9" s="77"/>
      <c r="BI9" s="77"/>
      <c r="BJ9" s="3"/>
      <c r="BK9" s="3"/>
      <c r="BL9" s="69" t="s">
        <v>19</v>
      </c>
      <c r="BM9" s="70"/>
      <c r="BN9" s="10" t="s">
        <v>20</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97.53</v>
      </c>
      <c r="Q10" s="71"/>
      <c r="R10" s="71"/>
      <c r="S10" s="71"/>
      <c r="T10" s="71"/>
      <c r="U10" s="71"/>
      <c r="V10" s="71"/>
      <c r="W10" s="72">
        <f>データ!$Q$6</f>
        <v>3130</v>
      </c>
      <c r="X10" s="72"/>
      <c r="Y10" s="72"/>
      <c r="Z10" s="72"/>
      <c r="AA10" s="72"/>
      <c r="AB10" s="72"/>
      <c r="AC10" s="72"/>
      <c r="AD10" s="2"/>
      <c r="AE10" s="2"/>
      <c r="AF10" s="2"/>
      <c r="AG10" s="2"/>
      <c r="AH10" s="2"/>
      <c r="AI10" s="2"/>
      <c r="AJ10" s="2"/>
      <c r="AK10" s="2"/>
      <c r="AL10" s="72">
        <f>データ!$U$6</f>
        <v>3154</v>
      </c>
      <c r="AM10" s="72"/>
      <c r="AN10" s="72"/>
      <c r="AO10" s="72"/>
      <c r="AP10" s="72"/>
      <c r="AQ10" s="72"/>
      <c r="AR10" s="72"/>
      <c r="AS10" s="72"/>
      <c r="AT10" s="71">
        <f>データ!$V$6</f>
        <v>6.83</v>
      </c>
      <c r="AU10" s="71"/>
      <c r="AV10" s="71"/>
      <c r="AW10" s="71"/>
      <c r="AX10" s="71"/>
      <c r="AY10" s="71"/>
      <c r="AZ10" s="71"/>
      <c r="BA10" s="71"/>
      <c r="BB10" s="71">
        <f>データ!$W$6</f>
        <v>461.79</v>
      </c>
      <c r="BC10" s="71"/>
      <c r="BD10" s="71"/>
      <c r="BE10" s="71"/>
      <c r="BF10" s="71"/>
      <c r="BG10" s="71"/>
      <c r="BH10" s="71"/>
      <c r="BI10" s="71"/>
      <c r="BJ10" s="2"/>
      <c r="BK10" s="2"/>
      <c r="BL10" s="73" t="s">
        <v>21</v>
      </c>
      <c r="BM10" s="7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3" t="s">
        <v>111</v>
      </c>
      <c r="BM16" s="64"/>
      <c r="BN16" s="64"/>
      <c r="BO16" s="64"/>
      <c r="BP16" s="64"/>
      <c r="BQ16" s="64"/>
      <c r="BR16" s="64"/>
      <c r="BS16" s="64"/>
      <c r="BT16" s="64"/>
      <c r="BU16" s="64"/>
      <c r="BV16" s="64"/>
      <c r="BW16" s="64"/>
      <c r="BX16" s="64"/>
      <c r="BY16" s="64"/>
      <c r="BZ16" s="6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3"/>
      <c r="BM17" s="64"/>
      <c r="BN17" s="64"/>
      <c r="BO17" s="64"/>
      <c r="BP17" s="64"/>
      <c r="BQ17" s="64"/>
      <c r="BR17" s="64"/>
      <c r="BS17" s="64"/>
      <c r="BT17" s="64"/>
      <c r="BU17" s="64"/>
      <c r="BV17" s="64"/>
      <c r="BW17" s="64"/>
      <c r="BX17" s="64"/>
      <c r="BY17" s="64"/>
      <c r="BZ17" s="6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3"/>
      <c r="BM18" s="64"/>
      <c r="BN18" s="64"/>
      <c r="BO18" s="64"/>
      <c r="BP18" s="64"/>
      <c r="BQ18" s="64"/>
      <c r="BR18" s="64"/>
      <c r="BS18" s="64"/>
      <c r="BT18" s="64"/>
      <c r="BU18" s="64"/>
      <c r="BV18" s="64"/>
      <c r="BW18" s="64"/>
      <c r="BX18" s="64"/>
      <c r="BY18" s="64"/>
      <c r="BZ18" s="6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3"/>
      <c r="BM19" s="64"/>
      <c r="BN19" s="64"/>
      <c r="BO19" s="64"/>
      <c r="BP19" s="64"/>
      <c r="BQ19" s="64"/>
      <c r="BR19" s="64"/>
      <c r="BS19" s="64"/>
      <c r="BT19" s="64"/>
      <c r="BU19" s="64"/>
      <c r="BV19" s="64"/>
      <c r="BW19" s="64"/>
      <c r="BX19" s="64"/>
      <c r="BY19" s="64"/>
      <c r="BZ19" s="6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3"/>
      <c r="BM20" s="64"/>
      <c r="BN20" s="64"/>
      <c r="BO20" s="64"/>
      <c r="BP20" s="64"/>
      <c r="BQ20" s="64"/>
      <c r="BR20" s="64"/>
      <c r="BS20" s="64"/>
      <c r="BT20" s="64"/>
      <c r="BU20" s="64"/>
      <c r="BV20" s="64"/>
      <c r="BW20" s="64"/>
      <c r="BX20" s="64"/>
      <c r="BY20" s="64"/>
      <c r="BZ20" s="6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3"/>
      <c r="BM21" s="64"/>
      <c r="BN21" s="64"/>
      <c r="BO21" s="64"/>
      <c r="BP21" s="64"/>
      <c r="BQ21" s="64"/>
      <c r="BR21" s="64"/>
      <c r="BS21" s="64"/>
      <c r="BT21" s="64"/>
      <c r="BU21" s="64"/>
      <c r="BV21" s="64"/>
      <c r="BW21" s="64"/>
      <c r="BX21" s="64"/>
      <c r="BY21" s="64"/>
      <c r="BZ21" s="6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3"/>
      <c r="BM22" s="64"/>
      <c r="BN22" s="64"/>
      <c r="BO22" s="64"/>
      <c r="BP22" s="64"/>
      <c r="BQ22" s="64"/>
      <c r="BR22" s="64"/>
      <c r="BS22" s="64"/>
      <c r="BT22" s="64"/>
      <c r="BU22" s="64"/>
      <c r="BV22" s="64"/>
      <c r="BW22" s="64"/>
      <c r="BX22" s="64"/>
      <c r="BY22" s="64"/>
      <c r="BZ22" s="6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3"/>
      <c r="BM23" s="64"/>
      <c r="BN23" s="64"/>
      <c r="BO23" s="64"/>
      <c r="BP23" s="64"/>
      <c r="BQ23" s="64"/>
      <c r="BR23" s="64"/>
      <c r="BS23" s="64"/>
      <c r="BT23" s="64"/>
      <c r="BU23" s="64"/>
      <c r="BV23" s="64"/>
      <c r="BW23" s="64"/>
      <c r="BX23" s="64"/>
      <c r="BY23" s="64"/>
      <c r="BZ23" s="6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3"/>
      <c r="BM24" s="64"/>
      <c r="BN24" s="64"/>
      <c r="BO24" s="64"/>
      <c r="BP24" s="64"/>
      <c r="BQ24" s="64"/>
      <c r="BR24" s="64"/>
      <c r="BS24" s="64"/>
      <c r="BT24" s="64"/>
      <c r="BU24" s="64"/>
      <c r="BV24" s="64"/>
      <c r="BW24" s="64"/>
      <c r="BX24" s="64"/>
      <c r="BY24" s="64"/>
      <c r="BZ24" s="6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3"/>
      <c r="BM25" s="64"/>
      <c r="BN25" s="64"/>
      <c r="BO25" s="64"/>
      <c r="BP25" s="64"/>
      <c r="BQ25" s="64"/>
      <c r="BR25" s="64"/>
      <c r="BS25" s="64"/>
      <c r="BT25" s="64"/>
      <c r="BU25" s="64"/>
      <c r="BV25" s="64"/>
      <c r="BW25" s="64"/>
      <c r="BX25" s="64"/>
      <c r="BY25" s="64"/>
      <c r="BZ25" s="6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3"/>
      <c r="BM26" s="64"/>
      <c r="BN26" s="64"/>
      <c r="BO26" s="64"/>
      <c r="BP26" s="64"/>
      <c r="BQ26" s="64"/>
      <c r="BR26" s="64"/>
      <c r="BS26" s="64"/>
      <c r="BT26" s="64"/>
      <c r="BU26" s="64"/>
      <c r="BV26" s="64"/>
      <c r="BW26" s="64"/>
      <c r="BX26" s="64"/>
      <c r="BY26" s="64"/>
      <c r="BZ26" s="6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3"/>
      <c r="BM27" s="64"/>
      <c r="BN27" s="64"/>
      <c r="BO27" s="64"/>
      <c r="BP27" s="64"/>
      <c r="BQ27" s="64"/>
      <c r="BR27" s="64"/>
      <c r="BS27" s="64"/>
      <c r="BT27" s="64"/>
      <c r="BU27" s="64"/>
      <c r="BV27" s="64"/>
      <c r="BW27" s="64"/>
      <c r="BX27" s="64"/>
      <c r="BY27" s="64"/>
      <c r="BZ27" s="6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3"/>
      <c r="BM28" s="64"/>
      <c r="BN28" s="64"/>
      <c r="BO28" s="64"/>
      <c r="BP28" s="64"/>
      <c r="BQ28" s="64"/>
      <c r="BR28" s="64"/>
      <c r="BS28" s="64"/>
      <c r="BT28" s="64"/>
      <c r="BU28" s="64"/>
      <c r="BV28" s="64"/>
      <c r="BW28" s="64"/>
      <c r="BX28" s="64"/>
      <c r="BY28" s="64"/>
      <c r="BZ28" s="6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3"/>
      <c r="BM29" s="64"/>
      <c r="BN29" s="64"/>
      <c r="BO29" s="64"/>
      <c r="BP29" s="64"/>
      <c r="BQ29" s="64"/>
      <c r="BR29" s="64"/>
      <c r="BS29" s="64"/>
      <c r="BT29" s="64"/>
      <c r="BU29" s="64"/>
      <c r="BV29" s="64"/>
      <c r="BW29" s="64"/>
      <c r="BX29" s="64"/>
      <c r="BY29" s="64"/>
      <c r="BZ29" s="6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3"/>
      <c r="BM30" s="64"/>
      <c r="BN30" s="64"/>
      <c r="BO30" s="64"/>
      <c r="BP30" s="64"/>
      <c r="BQ30" s="64"/>
      <c r="BR30" s="64"/>
      <c r="BS30" s="64"/>
      <c r="BT30" s="64"/>
      <c r="BU30" s="64"/>
      <c r="BV30" s="64"/>
      <c r="BW30" s="64"/>
      <c r="BX30" s="64"/>
      <c r="BY30" s="64"/>
      <c r="BZ30" s="6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3"/>
      <c r="BM31" s="64"/>
      <c r="BN31" s="64"/>
      <c r="BO31" s="64"/>
      <c r="BP31" s="64"/>
      <c r="BQ31" s="64"/>
      <c r="BR31" s="64"/>
      <c r="BS31" s="64"/>
      <c r="BT31" s="64"/>
      <c r="BU31" s="64"/>
      <c r="BV31" s="64"/>
      <c r="BW31" s="64"/>
      <c r="BX31" s="64"/>
      <c r="BY31" s="64"/>
      <c r="BZ31" s="6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3"/>
      <c r="BM32" s="64"/>
      <c r="BN32" s="64"/>
      <c r="BO32" s="64"/>
      <c r="BP32" s="64"/>
      <c r="BQ32" s="64"/>
      <c r="BR32" s="64"/>
      <c r="BS32" s="64"/>
      <c r="BT32" s="64"/>
      <c r="BU32" s="64"/>
      <c r="BV32" s="64"/>
      <c r="BW32" s="64"/>
      <c r="BX32" s="64"/>
      <c r="BY32" s="64"/>
      <c r="BZ32" s="6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3"/>
      <c r="BM33" s="64"/>
      <c r="BN33" s="64"/>
      <c r="BO33" s="64"/>
      <c r="BP33" s="64"/>
      <c r="BQ33" s="64"/>
      <c r="BR33" s="64"/>
      <c r="BS33" s="64"/>
      <c r="BT33" s="64"/>
      <c r="BU33" s="64"/>
      <c r="BV33" s="64"/>
      <c r="BW33" s="64"/>
      <c r="BX33" s="64"/>
      <c r="BY33" s="64"/>
      <c r="BZ33" s="6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3"/>
      <c r="BM34" s="64"/>
      <c r="BN34" s="64"/>
      <c r="BO34" s="64"/>
      <c r="BP34" s="64"/>
      <c r="BQ34" s="64"/>
      <c r="BR34" s="64"/>
      <c r="BS34" s="64"/>
      <c r="BT34" s="64"/>
      <c r="BU34" s="64"/>
      <c r="BV34" s="64"/>
      <c r="BW34" s="64"/>
      <c r="BX34" s="64"/>
      <c r="BY34" s="64"/>
      <c r="BZ34" s="6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3"/>
      <c r="BM35" s="64"/>
      <c r="BN35" s="64"/>
      <c r="BO35" s="64"/>
      <c r="BP35" s="64"/>
      <c r="BQ35" s="64"/>
      <c r="BR35" s="64"/>
      <c r="BS35" s="64"/>
      <c r="BT35" s="64"/>
      <c r="BU35" s="64"/>
      <c r="BV35" s="64"/>
      <c r="BW35" s="64"/>
      <c r="BX35" s="64"/>
      <c r="BY35" s="64"/>
      <c r="BZ35" s="6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3"/>
      <c r="BM36" s="64"/>
      <c r="BN36" s="64"/>
      <c r="BO36" s="64"/>
      <c r="BP36" s="64"/>
      <c r="BQ36" s="64"/>
      <c r="BR36" s="64"/>
      <c r="BS36" s="64"/>
      <c r="BT36" s="64"/>
      <c r="BU36" s="64"/>
      <c r="BV36" s="64"/>
      <c r="BW36" s="64"/>
      <c r="BX36" s="64"/>
      <c r="BY36" s="64"/>
      <c r="BZ36" s="6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3"/>
      <c r="BM37" s="64"/>
      <c r="BN37" s="64"/>
      <c r="BO37" s="64"/>
      <c r="BP37" s="64"/>
      <c r="BQ37" s="64"/>
      <c r="BR37" s="64"/>
      <c r="BS37" s="64"/>
      <c r="BT37" s="64"/>
      <c r="BU37" s="64"/>
      <c r="BV37" s="64"/>
      <c r="BW37" s="64"/>
      <c r="BX37" s="64"/>
      <c r="BY37" s="64"/>
      <c r="BZ37" s="6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3"/>
      <c r="BM38" s="64"/>
      <c r="BN38" s="64"/>
      <c r="BO38" s="64"/>
      <c r="BP38" s="64"/>
      <c r="BQ38" s="64"/>
      <c r="BR38" s="64"/>
      <c r="BS38" s="64"/>
      <c r="BT38" s="64"/>
      <c r="BU38" s="64"/>
      <c r="BV38" s="64"/>
      <c r="BW38" s="64"/>
      <c r="BX38" s="64"/>
      <c r="BY38" s="64"/>
      <c r="BZ38" s="6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3"/>
      <c r="BM39" s="64"/>
      <c r="BN39" s="64"/>
      <c r="BO39" s="64"/>
      <c r="BP39" s="64"/>
      <c r="BQ39" s="64"/>
      <c r="BR39" s="64"/>
      <c r="BS39" s="64"/>
      <c r="BT39" s="64"/>
      <c r="BU39" s="64"/>
      <c r="BV39" s="64"/>
      <c r="BW39" s="64"/>
      <c r="BX39" s="64"/>
      <c r="BY39" s="64"/>
      <c r="BZ39" s="6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3"/>
      <c r="BM40" s="64"/>
      <c r="BN40" s="64"/>
      <c r="BO40" s="64"/>
      <c r="BP40" s="64"/>
      <c r="BQ40" s="64"/>
      <c r="BR40" s="64"/>
      <c r="BS40" s="64"/>
      <c r="BT40" s="64"/>
      <c r="BU40" s="64"/>
      <c r="BV40" s="64"/>
      <c r="BW40" s="64"/>
      <c r="BX40" s="64"/>
      <c r="BY40" s="64"/>
      <c r="BZ40" s="6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3"/>
      <c r="BM41" s="64"/>
      <c r="BN41" s="64"/>
      <c r="BO41" s="64"/>
      <c r="BP41" s="64"/>
      <c r="BQ41" s="64"/>
      <c r="BR41" s="64"/>
      <c r="BS41" s="64"/>
      <c r="BT41" s="64"/>
      <c r="BU41" s="64"/>
      <c r="BV41" s="64"/>
      <c r="BW41" s="64"/>
      <c r="BX41" s="64"/>
      <c r="BY41" s="64"/>
      <c r="BZ41" s="6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3"/>
      <c r="BM42" s="64"/>
      <c r="BN42" s="64"/>
      <c r="BO42" s="64"/>
      <c r="BP42" s="64"/>
      <c r="BQ42" s="64"/>
      <c r="BR42" s="64"/>
      <c r="BS42" s="64"/>
      <c r="BT42" s="64"/>
      <c r="BU42" s="64"/>
      <c r="BV42" s="64"/>
      <c r="BW42" s="64"/>
      <c r="BX42" s="64"/>
      <c r="BY42" s="64"/>
      <c r="BZ42" s="6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3"/>
      <c r="BM43" s="64"/>
      <c r="BN43" s="64"/>
      <c r="BO43" s="64"/>
      <c r="BP43" s="64"/>
      <c r="BQ43" s="64"/>
      <c r="BR43" s="64"/>
      <c r="BS43" s="64"/>
      <c r="BT43" s="64"/>
      <c r="BU43" s="64"/>
      <c r="BV43" s="64"/>
      <c r="BW43" s="64"/>
      <c r="BX43" s="64"/>
      <c r="BY43" s="64"/>
      <c r="BZ43" s="6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109</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110</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41</v>
      </c>
      <c r="O85" s="27" t="str">
        <f>データ!EN6</f>
        <v>【0.54】</v>
      </c>
    </row>
  </sheetData>
  <sheetProtection algorithmName="SHA-512" hashValue="7GwqPb/G7LcGrKrBOEjmc/7Ws8sAviAt0h8/68MzwHdkxU+TmxOQZFl4bRSOOK2kb1Z/0oPcB9f6S3K8LV9IFA==" saltValue="OYywVjW12Zh50jDtmBTlG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82" t="s">
        <v>52</v>
      </c>
      <c r="I3" s="83"/>
      <c r="J3" s="83"/>
      <c r="K3" s="83"/>
      <c r="L3" s="83"/>
      <c r="M3" s="83"/>
      <c r="N3" s="83"/>
      <c r="O3" s="83"/>
      <c r="P3" s="83"/>
      <c r="Q3" s="83"/>
      <c r="R3" s="83"/>
      <c r="S3" s="83"/>
      <c r="T3" s="83"/>
      <c r="U3" s="83"/>
      <c r="V3" s="83"/>
      <c r="W3" s="84"/>
      <c r="X3" s="88" t="s">
        <v>53</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54</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55</v>
      </c>
      <c r="B4" s="31"/>
      <c r="C4" s="31"/>
      <c r="D4" s="31"/>
      <c r="E4" s="31"/>
      <c r="F4" s="31"/>
      <c r="G4" s="31"/>
      <c r="H4" s="85"/>
      <c r="I4" s="86"/>
      <c r="J4" s="86"/>
      <c r="K4" s="86"/>
      <c r="L4" s="86"/>
      <c r="M4" s="86"/>
      <c r="N4" s="86"/>
      <c r="O4" s="86"/>
      <c r="P4" s="86"/>
      <c r="Q4" s="86"/>
      <c r="R4" s="86"/>
      <c r="S4" s="86"/>
      <c r="T4" s="86"/>
      <c r="U4" s="86"/>
      <c r="V4" s="86"/>
      <c r="W4" s="87"/>
      <c r="X4" s="81" t="s">
        <v>56</v>
      </c>
      <c r="Y4" s="81"/>
      <c r="Z4" s="81"/>
      <c r="AA4" s="81"/>
      <c r="AB4" s="81"/>
      <c r="AC4" s="81"/>
      <c r="AD4" s="81"/>
      <c r="AE4" s="81"/>
      <c r="AF4" s="81"/>
      <c r="AG4" s="81"/>
      <c r="AH4" s="81"/>
      <c r="AI4" s="81" t="s">
        <v>57</v>
      </c>
      <c r="AJ4" s="81"/>
      <c r="AK4" s="81"/>
      <c r="AL4" s="81"/>
      <c r="AM4" s="81"/>
      <c r="AN4" s="81"/>
      <c r="AO4" s="81"/>
      <c r="AP4" s="81"/>
      <c r="AQ4" s="81"/>
      <c r="AR4" s="81"/>
      <c r="AS4" s="81"/>
      <c r="AT4" s="81" t="s">
        <v>58</v>
      </c>
      <c r="AU4" s="81"/>
      <c r="AV4" s="81"/>
      <c r="AW4" s="81"/>
      <c r="AX4" s="81"/>
      <c r="AY4" s="81"/>
      <c r="AZ4" s="81"/>
      <c r="BA4" s="81"/>
      <c r="BB4" s="81"/>
      <c r="BC4" s="81"/>
      <c r="BD4" s="81"/>
      <c r="BE4" s="81" t="s">
        <v>59</v>
      </c>
      <c r="BF4" s="81"/>
      <c r="BG4" s="81"/>
      <c r="BH4" s="81"/>
      <c r="BI4" s="81"/>
      <c r="BJ4" s="81"/>
      <c r="BK4" s="81"/>
      <c r="BL4" s="81"/>
      <c r="BM4" s="81"/>
      <c r="BN4" s="81"/>
      <c r="BO4" s="81"/>
      <c r="BP4" s="81" t="s">
        <v>60</v>
      </c>
      <c r="BQ4" s="81"/>
      <c r="BR4" s="81"/>
      <c r="BS4" s="81"/>
      <c r="BT4" s="81"/>
      <c r="BU4" s="81"/>
      <c r="BV4" s="81"/>
      <c r="BW4" s="81"/>
      <c r="BX4" s="81"/>
      <c r="BY4" s="81"/>
      <c r="BZ4" s="81"/>
      <c r="CA4" s="81" t="s">
        <v>61</v>
      </c>
      <c r="CB4" s="81"/>
      <c r="CC4" s="81"/>
      <c r="CD4" s="81"/>
      <c r="CE4" s="81"/>
      <c r="CF4" s="81"/>
      <c r="CG4" s="81"/>
      <c r="CH4" s="81"/>
      <c r="CI4" s="81"/>
      <c r="CJ4" s="81"/>
      <c r="CK4" s="81"/>
      <c r="CL4" s="81" t="s">
        <v>62</v>
      </c>
      <c r="CM4" s="81"/>
      <c r="CN4" s="81"/>
      <c r="CO4" s="81"/>
      <c r="CP4" s="81"/>
      <c r="CQ4" s="81"/>
      <c r="CR4" s="81"/>
      <c r="CS4" s="81"/>
      <c r="CT4" s="81"/>
      <c r="CU4" s="81"/>
      <c r="CV4" s="81"/>
      <c r="CW4" s="81" t="s">
        <v>63</v>
      </c>
      <c r="CX4" s="81"/>
      <c r="CY4" s="81"/>
      <c r="CZ4" s="81"/>
      <c r="DA4" s="81"/>
      <c r="DB4" s="81"/>
      <c r="DC4" s="81"/>
      <c r="DD4" s="81"/>
      <c r="DE4" s="81"/>
      <c r="DF4" s="81"/>
      <c r="DG4" s="81"/>
      <c r="DH4" s="81" t="s">
        <v>64</v>
      </c>
      <c r="DI4" s="81"/>
      <c r="DJ4" s="81"/>
      <c r="DK4" s="81"/>
      <c r="DL4" s="81"/>
      <c r="DM4" s="81"/>
      <c r="DN4" s="81"/>
      <c r="DO4" s="81"/>
      <c r="DP4" s="81"/>
      <c r="DQ4" s="81"/>
      <c r="DR4" s="81"/>
      <c r="DS4" s="81" t="s">
        <v>65</v>
      </c>
      <c r="DT4" s="81"/>
      <c r="DU4" s="81"/>
      <c r="DV4" s="81"/>
      <c r="DW4" s="81"/>
      <c r="DX4" s="81"/>
      <c r="DY4" s="81"/>
      <c r="DZ4" s="81"/>
      <c r="EA4" s="81"/>
      <c r="EB4" s="81"/>
      <c r="EC4" s="81"/>
      <c r="ED4" s="81" t="s">
        <v>66</v>
      </c>
      <c r="EE4" s="81"/>
      <c r="EF4" s="81"/>
      <c r="EG4" s="81"/>
      <c r="EH4" s="81"/>
      <c r="EI4" s="81"/>
      <c r="EJ4" s="81"/>
      <c r="EK4" s="81"/>
      <c r="EL4" s="81"/>
      <c r="EM4" s="81"/>
      <c r="EN4" s="81"/>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63657</v>
      </c>
      <c r="D6" s="34">
        <f t="shared" si="3"/>
        <v>47</v>
      </c>
      <c r="E6" s="34">
        <f t="shared" si="3"/>
        <v>1</v>
      </c>
      <c r="F6" s="34">
        <f t="shared" si="3"/>
        <v>0</v>
      </c>
      <c r="G6" s="34">
        <f t="shared" si="3"/>
        <v>0</v>
      </c>
      <c r="H6" s="34" t="str">
        <f t="shared" si="3"/>
        <v>山形県　大蔵村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97.53</v>
      </c>
      <c r="Q6" s="35">
        <f t="shared" si="3"/>
        <v>3130</v>
      </c>
      <c r="R6" s="35">
        <f t="shared" si="3"/>
        <v>3262</v>
      </c>
      <c r="S6" s="35">
        <f t="shared" si="3"/>
        <v>211.63</v>
      </c>
      <c r="T6" s="35">
        <f t="shared" si="3"/>
        <v>15.41</v>
      </c>
      <c r="U6" s="35">
        <f t="shared" si="3"/>
        <v>3154</v>
      </c>
      <c r="V6" s="35">
        <f t="shared" si="3"/>
        <v>6.83</v>
      </c>
      <c r="W6" s="35">
        <f t="shared" si="3"/>
        <v>461.79</v>
      </c>
      <c r="X6" s="36">
        <f>IF(X7="",NA(),X7)</f>
        <v>74.599999999999994</v>
      </c>
      <c r="Y6" s="36">
        <f t="shared" ref="Y6:AG6" si="4">IF(Y7="",NA(),Y7)</f>
        <v>75.52</v>
      </c>
      <c r="Z6" s="36">
        <f t="shared" si="4"/>
        <v>77.900000000000006</v>
      </c>
      <c r="AA6" s="36">
        <f t="shared" si="4"/>
        <v>76.900000000000006</v>
      </c>
      <c r="AB6" s="36">
        <f t="shared" si="4"/>
        <v>77.790000000000006</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1165.8499999999999</v>
      </c>
      <c r="BF6" s="36">
        <f t="shared" ref="BF6:BN6" si="7">IF(BF7="",NA(),BF7)</f>
        <v>1115.56</v>
      </c>
      <c r="BG6" s="36">
        <f t="shared" si="7"/>
        <v>1055.43</v>
      </c>
      <c r="BH6" s="36">
        <f t="shared" si="7"/>
        <v>1088.54</v>
      </c>
      <c r="BI6" s="36">
        <f t="shared" si="7"/>
        <v>1075.6300000000001</v>
      </c>
      <c r="BJ6" s="36">
        <f t="shared" si="7"/>
        <v>1125.69</v>
      </c>
      <c r="BK6" s="36">
        <f t="shared" si="7"/>
        <v>1134.67</v>
      </c>
      <c r="BL6" s="36">
        <f t="shared" si="7"/>
        <v>1144.79</v>
      </c>
      <c r="BM6" s="36">
        <f t="shared" si="7"/>
        <v>1061.58</v>
      </c>
      <c r="BN6" s="36">
        <f t="shared" si="7"/>
        <v>1007.7</v>
      </c>
      <c r="BO6" s="35" t="str">
        <f>IF(BO7="","",IF(BO7="-","【-】","【"&amp;SUBSTITUTE(TEXT(BO7,"#,##0.00"),"-","△")&amp;"】"))</f>
        <v>【1,074.14】</v>
      </c>
      <c r="BP6" s="36">
        <f>IF(BP7="",NA(),BP7)</f>
        <v>57.07</v>
      </c>
      <c r="BQ6" s="36">
        <f t="shared" ref="BQ6:BY6" si="8">IF(BQ7="",NA(),BQ7)</f>
        <v>51.63</v>
      </c>
      <c r="BR6" s="36">
        <f t="shared" si="8"/>
        <v>48.94</v>
      </c>
      <c r="BS6" s="36">
        <f t="shared" si="8"/>
        <v>50.8</v>
      </c>
      <c r="BT6" s="36">
        <f t="shared" si="8"/>
        <v>52.7</v>
      </c>
      <c r="BU6" s="36">
        <f t="shared" si="8"/>
        <v>46.48</v>
      </c>
      <c r="BV6" s="36">
        <f t="shared" si="8"/>
        <v>40.6</v>
      </c>
      <c r="BW6" s="36">
        <f t="shared" si="8"/>
        <v>56.04</v>
      </c>
      <c r="BX6" s="36">
        <f t="shared" si="8"/>
        <v>58.52</v>
      </c>
      <c r="BY6" s="36">
        <f t="shared" si="8"/>
        <v>59.22</v>
      </c>
      <c r="BZ6" s="35" t="str">
        <f>IF(BZ7="","",IF(BZ7="-","【-】","【"&amp;SUBSTITUTE(TEXT(BZ7,"#,##0.00"),"-","△")&amp;"】"))</f>
        <v>【54.36】</v>
      </c>
      <c r="CA6" s="36">
        <f>IF(CA7="",NA(),CA7)</f>
        <v>289.83999999999997</v>
      </c>
      <c r="CB6" s="36">
        <f t="shared" ref="CB6:CJ6" si="9">IF(CB7="",NA(),CB7)</f>
        <v>325.5</v>
      </c>
      <c r="CC6" s="36">
        <f t="shared" si="9"/>
        <v>337.88</v>
      </c>
      <c r="CD6" s="36">
        <f t="shared" si="9"/>
        <v>327.84</v>
      </c>
      <c r="CE6" s="36">
        <f t="shared" si="9"/>
        <v>312.47000000000003</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64.55</v>
      </c>
      <c r="CM6" s="36">
        <f t="shared" ref="CM6:CU6" si="10">IF(CM7="",NA(),CM7)</f>
        <v>67.59</v>
      </c>
      <c r="CN6" s="36">
        <f t="shared" si="10"/>
        <v>65.349999999999994</v>
      </c>
      <c r="CO6" s="36">
        <f t="shared" si="10"/>
        <v>64.260000000000005</v>
      </c>
      <c r="CP6" s="36">
        <f t="shared" si="10"/>
        <v>67.319999999999993</v>
      </c>
      <c r="CQ6" s="36">
        <f t="shared" si="10"/>
        <v>57.43</v>
      </c>
      <c r="CR6" s="36">
        <f t="shared" si="10"/>
        <v>57.29</v>
      </c>
      <c r="CS6" s="36">
        <f t="shared" si="10"/>
        <v>55.9</v>
      </c>
      <c r="CT6" s="36">
        <f t="shared" si="10"/>
        <v>57.3</v>
      </c>
      <c r="CU6" s="36">
        <f t="shared" si="10"/>
        <v>56.76</v>
      </c>
      <c r="CV6" s="35" t="str">
        <f>IF(CV7="","",IF(CV7="-","【-】","【"&amp;SUBSTITUTE(TEXT(CV7,"#,##0.00"),"-","△")&amp;"】"))</f>
        <v>【55.95】</v>
      </c>
      <c r="CW6" s="36">
        <f>IF(CW7="",NA(),CW7)</f>
        <v>63.55</v>
      </c>
      <c r="CX6" s="36">
        <f t="shared" ref="CX6:DF6" si="11">IF(CX7="",NA(),CX7)</f>
        <v>57.65</v>
      </c>
      <c r="CY6" s="36">
        <f t="shared" si="11"/>
        <v>70.25</v>
      </c>
      <c r="CZ6" s="36">
        <f t="shared" si="11"/>
        <v>70.91</v>
      </c>
      <c r="DA6" s="36">
        <f t="shared" si="11"/>
        <v>72.02</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0.59</v>
      </c>
      <c r="EE6" s="35">
        <f t="shared" ref="EE6:EM6" si="14">IF(EE7="",NA(),EE7)</f>
        <v>0</v>
      </c>
      <c r="EF6" s="36">
        <f t="shared" si="14"/>
        <v>0.22</v>
      </c>
      <c r="EG6" s="36">
        <f t="shared" si="14"/>
        <v>0.09</v>
      </c>
      <c r="EH6" s="36">
        <f t="shared" si="14"/>
        <v>0.06</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63657</v>
      </c>
      <c r="D7" s="38">
        <v>47</v>
      </c>
      <c r="E7" s="38">
        <v>1</v>
      </c>
      <c r="F7" s="38">
        <v>0</v>
      </c>
      <c r="G7" s="38">
        <v>0</v>
      </c>
      <c r="H7" s="38" t="s">
        <v>96</v>
      </c>
      <c r="I7" s="38" t="s">
        <v>97</v>
      </c>
      <c r="J7" s="38" t="s">
        <v>98</v>
      </c>
      <c r="K7" s="38" t="s">
        <v>99</v>
      </c>
      <c r="L7" s="38" t="s">
        <v>100</v>
      </c>
      <c r="M7" s="38" t="s">
        <v>101</v>
      </c>
      <c r="N7" s="39" t="s">
        <v>102</v>
      </c>
      <c r="O7" s="39" t="s">
        <v>103</v>
      </c>
      <c r="P7" s="39">
        <v>97.53</v>
      </c>
      <c r="Q7" s="39">
        <v>3130</v>
      </c>
      <c r="R7" s="39">
        <v>3262</v>
      </c>
      <c r="S7" s="39">
        <v>211.63</v>
      </c>
      <c r="T7" s="39">
        <v>15.41</v>
      </c>
      <c r="U7" s="39">
        <v>3154</v>
      </c>
      <c r="V7" s="39">
        <v>6.83</v>
      </c>
      <c r="W7" s="39">
        <v>461.79</v>
      </c>
      <c r="X7" s="39">
        <v>74.599999999999994</v>
      </c>
      <c r="Y7" s="39">
        <v>75.52</v>
      </c>
      <c r="Z7" s="39">
        <v>77.900000000000006</v>
      </c>
      <c r="AA7" s="39">
        <v>76.900000000000006</v>
      </c>
      <c r="AB7" s="39">
        <v>77.790000000000006</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1165.8499999999999</v>
      </c>
      <c r="BF7" s="39">
        <v>1115.56</v>
      </c>
      <c r="BG7" s="39">
        <v>1055.43</v>
      </c>
      <c r="BH7" s="39">
        <v>1088.54</v>
      </c>
      <c r="BI7" s="39">
        <v>1075.6300000000001</v>
      </c>
      <c r="BJ7" s="39">
        <v>1125.69</v>
      </c>
      <c r="BK7" s="39">
        <v>1134.67</v>
      </c>
      <c r="BL7" s="39">
        <v>1144.79</v>
      </c>
      <c r="BM7" s="39">
        <v>1061.58</v>
      </c>
      <c r="BN7" s="39">
        <v>1007.7</v>
      </c>
      <c r="BO7" s="39">
        <v>1074.1400000000001</v>
      </c>
      <c r="BP7" s="39">
        <v>57.07</v>
      </c>
      <c r="BQ7" s="39">
        <v>51.63</v>
      </c>
      <c r="BR7" s="39">
        <v>48.94</v>
      </c>
      <c r="BS7" s="39">
        <v>50.8</v>
      </c>
      <c r="BT7" s="39">
        <v>52.7</v>
      </c>
      <c r="BU7" s="39">
        <v>46.48</v>
      </c>
      <c r="BV7" s="39">
        <v>40.6</v>
      </c>
      <c r="BW7" s="39">
        <v>56.04</v>
      </c>
      <c r="BX7" s="39">
        <v>58.52</v>
      </c>
      <c r="BY7" s="39">
        <v>59.22</v>
      </c>
      <c r="BZ7" s="39">
        <v>54.36</v>
      </c>
      <c r="CA7" s="39">
        <v>289.83999999999997</v>
      </c>
      <c r="CB7" s="39">
        <v>325.5</v>
      </c>
      <c r="CC7" s="39">
        <v>337.88</v>
      </c>
      <c r="CD7" s="39">
        <v>327.84</v>
      </c>
      <c r="CE7" s="39">
        <v>312.47000000000003</v>
      </c>
      <c r="CF7" s="39">
        <v>376.61</v>
      </c>
      <c r="CG7" s="39">
        <v>440.03</v>
      </c>
      <c r="CH7" s="39">
        <v>304.35000000000002</v>
      </c>
      <c r="CI7" s="39">
        <v>296.3</v>
      </c>
      <c r="CJ7" s="39">
        <v>292.89999999999998</v>
      </c>
      <c r="CK7" s="39">
        <v>296.39999999999998</v>
      </c>
      <c r="CL7" s="39">
        <v>64.55</v>
      </c>
      <c r="CM7" s="39">
        <v>67.59</v>
      </c>
      <c r="CN7" s="39">
        <v>65.349999999999994</v>
      </c>
      <c r="CO7" s="39">
        <v>64.260000000000005</v>
      </c>
      <c r="CP7" s="39">
        <v>67.319999999999993</v>
      </c>
      <c r="CQ7" s="39">
        <v>57.43</v>
      </c>
      <c r="CR7" s="39">
        <v>57.29</v>
      </c>
      <c r="CS7" s="39">
        <v>55.9</v>
      </c>
      <c r="CT7" s="39">
        <v>57.3</v>
      </c>
      <c r="CU7" s="39">
        <v>56.76</v>
      </c>
      <c r="CV7" s="39">
        <v>55.95</v>
      </c>
      <c r="CW7" s="39">
        <v>63.55</v>
      </c>
      <c r="CX7" s="39">
        <v>57.65</v>
      </c>
      <c r="CY7" s="39">
        <v>70.25</v>
      </c>
      <c r="CZ7" s="39">
        <v>70.91</v>
      </c>
      <c r="DA7" s="39">
        <v>72.02</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0.59</v>
      </c>
      <c r="EE7" s="39">
        <v>0</v>
      </c>
      <c r="EF7" s="39">
        <v>0.22</v>
      </c>
      <c r="EG7" s="39">
        <v>0.09</v>
      </c>
      <c r="EH7" s="39">
        <v>0.06</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2020-01-29T06:57:18Z</cp:lastPrinted>
  <dcterms:modified xsi:type="dcterms:W3CDTF">2020-01-29T06:57:21Z</dcterms:modified>
</cp:coreProperties>
</file>