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I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<sst xmlns="http://schemas.openxmlformats.org/spreadsheetml/2006/main" count="232" uniqueCount="120">
  <si>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</si>
  <si>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</si>
  <si>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</si>
  <si>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</si>
  <si>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</si>
  <si>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</si>
  <si>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</si>
  <si>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</si>
  <si>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</si>
  <si>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</si>
  <si>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</si>
  <si>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</si>
  <si>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</si>
  <si>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</si>
  <si>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</si>
  <si>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</si>
  <si>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</si>
  <si>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</si>
  <si>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</si>
  <si>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</si>
  <si>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</si>
  <si>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</si>
  <si>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</si>
  <si>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</si>
  <si>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</si>
  <si>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</si>
  <si>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</si>
  <si>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</si>
  <si>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</si>
  <si>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</si>
  <si>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</si>
  <si>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</si>
  <si>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</si>
  <si>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</si>
  <si>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</si>
  <si>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</si>
  <si>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</si>
  <si>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</si>
  <si>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</si>
  <si>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</si>
  <si>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</si>
  <si>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</si>
  <si>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</si>
  <si>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</si>
  <si>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</si>
  <si>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</si>
  <si>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</si>
  <si>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</si>
  <si>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</si>
  <si>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</si>
  <si>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</si>
  <si>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</si>
  <si>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</si>
  <si>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</si>
  <si>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</si>
  <si>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</si>
  <si>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</si>
  <si>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</si>
  <si>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</si>
  <si>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</si>
  <si>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</si>
  <si>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</si>
  <si>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</si>
  <si>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</si>
  <si>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</si>
  <si>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</si>
  <si>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</si>
  <si>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</si>
  <si>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</si>
  <si>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</si>
  <si>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</si>
  <si>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</si>
  <si>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</si>
  <si>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</si>
  <si>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</si>
  <si>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</si>
  <si>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</si>
  <si>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</si>
  <si>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</si>
  <si>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</si>
  <si>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</si>
  <si>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</si>
  <si>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</si>
  <si>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</si>
  <si>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</si>
  <si>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</si>
  <si>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</si>
  <si>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</si>
  <si>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</si>
  <si>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</si>
  <si>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</si>
  <si>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</si>
  <si>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</si>
  <si>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</si>
  <si>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</si>
  <si>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</si>
  <si>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</si>
  <si>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</si>
  <si>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</si>
  <si>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</si>
  <si>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</si>
  <si>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</si>
  <si>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</si>
  <si>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</si>
  <si>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</si>
  <si>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山形県　村山市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</si>
  <si>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</si>
  <si>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</si>
  <si>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</si>
  <si>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</si>
  <si>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</si>
  <si>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</si>
  <si>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</si>
  <si>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</si>
  <si>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</si>
  <si>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</si>
  <si>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類似団体と同様の比率となっており、計画的な更新を行う必要がある。
②管路経年化率
類似団体より低い水準となっており、老朽化は進んでいない。
③管路更新率
類似団体よりも低い水準となっているが、管路経年化率が低く、更新対象となる管路が少ないためである。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20">
      <t>ドウヨウ</t>
    </rPh>
    <rPh sb="21" eb="23">
      <t>ヒリツ</t>
    </rPh>
    <rPh sb="30" eb="33">
      <t>ケイカクテキ</t>
    </rPh>
    <rPh sb="34" eb="36">
      <t>コウシン</t>
    </rPh>
    <rPh sb="37" eb="38">
      <t>オコナ</t>
    </rPh>
    <rPh sb="39" eb="41">
      <t>ヒツヨウ</t>
    </rPh>
    <rPh sb="47" eb="49">
      <t>カンロ</t>
    </rPh>
    <rPh sb="49" eb="52">
      <t>ケイネンカ</t>
    </rPh>
    <rPh sb="52" eb="53">
      <t>リツ</t>
    </rPh>
    <rPh sb="54" eb="56">
      <t>ルイジ</t>
    </rPh>
    <rPh sb="56" eb="58">
      <t>ダンタイ</t>
    </rPh>
    <rPh sb="60" eb="61">
      <t>ヒク</t>
    </rPh>
    <rPh sb="62" eb="64">
      <t>スイジュン</t>
    </rPh>
    <rPh sb="71" eb="74">
      <t>ロウキュウカ</t>
    </rPh>
    <rPh sb="75" eb="76">
      <t>スス</t>
    </rPh>
    <rPh sb="84" eb="86">
      <t>カンロ</t>
    </rPh>
    <rPh sb="86" eb="88">
      <t>コウシン</t>
    </rPh>
    <rPh sb="88" eb="89">
      <t>リツ</t>
    </rPh>
    <rPh sb="90" eb="92">
      <t>ルイジ</t>
    </rPh>
    <rPh sb="92" eb="94">
      <t>ダンタイ</t>
    </rPh>
    <rPh sb="97" eb="98">
      <t>ヒク</t>
    </rPh>
    <rPh sb="99" eb="101">
      <t>スイジュン</t>
    </rPh>
    <rPh sb="109" eb="111">
      <t>カンロ</t>
    </rPh>
    <rPh sb="111" eb="113">
      <t>ケイネン</t>
    </rPh>
    <rPh sb="113" eb="114">
      <t>カ</t>
    </rPh>
    <rPh sb="114" eb="115">
      <t>リツ</t>
    </rPh>
    <rPh sb="116" eb="117">
      <t>ヒク</t>
    </rPh>
    <rPh sb="119" eb="121">
      <t>コウシン</t>
    </rPh>
    <rPh sb="121" eb="123">
      <t>タイショウ</t>
    </rPh>
    <rPh sb="126" eb="128">
      <t>カンロ</t>
    </rPh>
    <rPh sb="129" eb="130">
      <t>スク</t>
    </rPh>
    <phoneticPr fontId="7"/>
  </si>
  <si>
    <t>①経常収支比率
H24年度以降100％を超えており、維持管理などの費用は給水収益などで賄われているといえるが、類似団体の平均より下回っているため、経営改善に取り組んでいく必要がある。
②累積欠損金比率
累積欠損金がないため、健全な経営といえる。
③流動比率
800％を超えており、支払能力は十分である。
④企業債残高対給水収益比率
類似団体と比べ低い数値で推移している。
⑤料金回収率
100％を下回ったため、適切な料金水準の検討が必要である。
⑥給水原価
ほぼ広域水道の受水によっているため、類似団体と比べて高い傾向にある。
⑦施設利用率
給水量が減少しているため、減少傾向である。ダウンサイジング等の検討が必要である。
⑧有収率
漏水調査や修繕を継続して行っているため上昇傾向にあったが、H28年度の大規模な漏水によって減少した。漏水の早期発見及び修繕が必要である。</t>
    <rPh sb="1" eb="3">
      <t>ケイジョウ</t>
    </rPh>
    <rPh sb="3" eb="5">
      <t>シュウシ</t>
    </rPh>
    <rPh sb="5" eb="7">
      <t>ヒリツ</t>
    </rPh>
    <rPh sb="11" eb="13">
      <t>ネンド</t>
    </rPh>
    <rPh sb="13" eb="15">
      <t>イコウ</t>
    </rPh>
    <rPh sb="20" eb="21">
      <t>コ</t>
    </rPh>
    <rPh sb="26" eb="28">
      <t>イジ</t>
    </rPh>
    <rPh sb="28" eb="30">
      <t>カンリ</t>
    </rPh>
    <rPh sb="33" eb="35">
      <t>ヒヨウ</t>
    </rPh>
    <rPh sb="36" eb="38">
      <t>キュウスイ</t>
    </rPh>
    <rPh sb="38" eb="40">
      <t>シュウエキ</t>
    </rPh>
    <rPh sb="43" eb="44">
      <t>マカナ</t>
    </rPh>
    <rPh sb="55" eb="57">
      <t>ルイジ</t>
    </rPh>
    <rPh sb="57" eb="59">
      <t>ダンタイ</t>
    </rPh>
    <rPh sb="60" eb="62">
      <t>ヘイキン</t>
    </rPh>
    <rPh sb="64" eb="66">
      <t>シタマワ</t>
    </rPh>
    <rPh sb="73" eb="75">
      <t>ケイエイ</t>
    </rPh>
    <rPh sb="75" eb="77">
      <t>カイゼン</t>
    </rPh>
    <rPh sb="78" eb="79">
      <t>ト</t>
    </rPh>
    <rPh sb="80" eb="81">
      <t>ク</t>
    </rPh>
    <rPh sb="85" eb="87">
      <t>ヒツヨウ</t>
    </rPh>
    <rPh sb="93" eb="95">
      <t>ルイセキ</t>
    </rPh>
    <rPh sb="95" eb="98">
      <t>ケッソンキン</t>
    </rPh>
    <rPh sb="98" eb="100">
      <t>ヒリツ</t>
    </rPh>
    <rPh sb="101" eb="103">
      <t>ルイセキ</t>
    </rPh>
    <rPh sb="103" eb="106">
      <t>ケッソンキン</t>
    </rPh>
    <rPh sb="112" eb="114">
      <t>ケンゼン</t>
    </rPh>
    <rPh sb="115" eb="117">
      <t>ケイエイ</t>
    </rPh>
    <rPh sb="124" eb="126">
      <t>リュウドウ</t>
    </rPh>
    <rPh sb="126" eb="128">
      <t>ヒリツ</t>
    </rPh>
    <rPh sb="134" eb="135">
      <t>コ</t>
    </rPh>
    <rPh sb="140" eb="142">
      <t>シハラ</t>
    </rPh>
    <rPh sb="142" eb="144">
      <t>ノウリョク</t>
    </rPh>
    <rPh sb="145" eb="147">
      <t>ジュウブン</t>
    </rPh>
    <rPh sb="153" eb="155">
      <t>キギョウ</t>
    </rPh>
    <rPh sb="155" eb="156">
      <t>サイ</t>
    </rPh>
    <rPh sb="156" eb="158">
      <t>ザンダカ</t>
    </rPh>
    <rPh sb="158" eb="159">
      <t>タイ</t>
    </rPh>
    <rPh sb="159" eb="161">
      <t>キュウスイ</t>
    </rPh>
    <rPh sb="161" eb="163">
      <t>シュウエキ</t>
    </rPh>
    <rPh sb="163" eb="165">
      <t>ヒリツ</t>
    </rPh>
    <rPh sb="166" eb="168">
      <t>ルイジ</t>
    </rPh>
    <rPh sb="168" eb="170">
      <t>ダンタイ</t>
    </rPh>
    <rPh sb="171" eb="172">
      <t>クラ</t>
    </rPh>
    <rPh sb="173" eb="174">
      <t>ヒク</t>
    </rPh>
    <rPh sb="175" eb="177">
      <t>スウチ</t>
    </rPh>
    <rPh sb="178" eb="180">
      <t>スイイ</t>
    </rPh>
    <rPh sb="187" eb="189">
      <t>リョウキン</t>
    </rPh>
    <rPh sb="189" eb="191">
      <t>カイシュウ</t>
    </rPh>
    <rPh sb="191" eb="192">
      <t>リツ</t>
    </rPh>
    <rPh sb="198" eb="200">
      <t>シタマワ</t>
    </rPh>
    <rPh sb="205" eb="207">
      <t>テキセツ</t>
    </rPh>
    <rPh sb="208" eb="210">
      <t>リョウキン</t>
    </rPh>
    <rPh sb="210" eb="212">
      <t>スイジュン</t>
    </rPh>
    <rPh sb="213" eb="215">
      <t>ケントウ</t>
    </rPh>
    <rPh sb="216" eb="218">
      <t>ヒツヨウ</t>
    </rPh>
    <rPh sb="224" eb="226">
      <t>キュウスイ</t>
    </rPh>
    <rPh sb="226" eb="228">
      <t>ゲンカ</t>
    </rPh>
    <rPh sb="231" eb="233">
      <t>コウイキ</t>
    </rPh>
    <rPh sb="233" eb="235">
      <t>スイドウ</t>
    </rPh>
    <rPh sb="236" eb="237">
      <t>ジュ</t>
    </rPh>
    <rPh sb="237" eb="238">
      <t>スイ</t>
    </rPh>
    <rPh sb="247" eb="249">
      <t>ルイジ</t>
    </rPh>
    <rPh sb="249" eb="251">
      <t>ダンタイ</t>
    </rPh>
    <rPh sb="252" eb="253">
      <t>クラ</t>
    </rPh>
    <rPh sb="255" eb="256">
      <t>タカ</t>
    </rPh>
    <rPh sb="257" eb="259">
      <t>ケイコウ</t>
    </rPh>
    <rPh sb="265" eb="267">
      <t>シセツ</t>
    </rPh>
    <rPh sb="267" eb="269">
      <t>リヨウ</t>
    </rPh>
    <rPh sb="269" eb="270">
      <t>リツ</t>
    </rPh>
    <rPh sb="271" eb="273">
      <t>キュウスイ</t>
    </rPh>
    <rPh sb="273" eb="274">
      <t>リョウ</t>
    </rPh>
    <rPh sb="275" eb="277">
      <t>ゲンショウ</t>
    </rPh>
    <rPh sb="284" eb="286">
      <t>ゲンショウ</t>
    </rPh>
    <rPh sb="286" eb="288">
      <t>ケイコウ</t>
    </rPh>
    <rPh sb="300" eb="301">
      <t>トウ</t>
    </rPh>
    <rPh sb="302" eb="304">
      <t>ケントウ</t>
    </rPh>
    <rPh sb="305" eb="307">
      <t>ヒツヨウ</t>
    </rPh>
    <rPh sb="313" eb="314">
      <t>ユウ</t>
    </rPh>
    <rPh sb="314" eb="316">
      <t>シュウリツ</t>
    </rPh>
    <rPh sb="317" eb="319">
      <t>ロウスイ</t>
    </rPh>
    <rPh sb="319" eb="321">
      <t>チョウサ</t>
    </rPh>
    <rPh sb="322" eb="324">
      <t>シュウゼン</t>
    </rPh>
    <rPh sb="325" eb="327">
      <t>ケイゾク</t>
    </rPh>
    <rPh sb="329" eb="330">
      <t>オコナ</t>
    </rPh>
    <rPh sb="336" eb="338">
      <t>ジョウショウ</t>
    </rPh>
    <rPh sb="338" eb="340">
      <t>ケイコウ</t>
    </rPh>
    <rPh sb="349" eb="351">
      <t>ネンド</t>
    </rPh>
    <rPh sb="352" eb="355">
      <t>ダイキボ</t>
    </rPh>
    <rPh sb="356" eb="358">
      <t>ロウスイ</t>
    </rPh>
    <rPh sb="362" eb="364">
      <t>ゲンショウ</t>
    </rPh>
    <rPh sb="367" eb="369">
      <t>ロウスイ</t>
    </rPh>
    <rPh sb="370" eb="372">
      <t>ソウキ</t>
    </rPh>
    <rPh sb="372" eb="374">
      <t>ハッケン</t>
    </rPh>
    <rPh sb="374" eb="375">
      <t>オヨ</t>
    </rPh>
    <rPh sb="376" eb="378">
      <t>シュウゼン</t>
    </rPh>
    <rPh sb="379" eb="381">
      <t>ヒツヨウ</t>
    </rPh>
    <phoneticPr fontId="7"/>
  </si>
  <si>
    <t>　現在、水を供給するための経費はほぼ給水収益で賄うことができており、現金の支払能力も確保している。また、企業債も類似団体と比べ低く抑えられているため、経営基盤の健全性は図られているといえる。しかし、給水収益は減少していくと見込まれるため、経費の圧縮に努めなければならない。
　また、老朽化した管路が少ない状況ではあるが、平成34年度以降に増加する管路更新に向けて、計画的に財源を確保する必要がある。
　H28年度末には経営戦略を策定しており、さらなる経営基盤の向上に取り組む。</t>
    <rPh sb="1" eb="3">
      <t>ゲンザイ</t>
    </rPh>
    <rPh sb="4" eb="5">
      <t>ミズ</t>
    </rPh>
    <rPh sb="6" eb="8">
      <t>キョウキュウ</t>
    </rPh>
    <rPh sb="13" eb="15">
      <t>ケイヒ</t>
    </rPh>
    <rPh sb="18" eb="20">
      <t>キュウスイ</t>
    </rPh>
    <rPh sb="20" eb="22">
      <t>シュウエキ</t>
    </rPh>
    <rPh sb="23" eb="24">
      <t>マカナ</t>
    </rPh>
    <rPh sb="34" eb="36">
      <t>ゲンキン</t>
    </rPh>
    <rPh sb="37" eb="39">
      <t>シハライ</t>
    </rPh>
    <rPh sb="39" eb="41">
      <t>ノウリョク</t>
    </rPh>
    <rPh sb="42" eb="44">
      <t>カクホ</t>
    </rPh>
    <rPh sb="52" eb="54">
      <t>キギョウ</t>
    </rPh>
    <rPh sb="54" eb="55">
      <t>サイ</t>
    </rPh>
    <rPh sb="56" eb="58">
      <t>ルイジ</t>
    </rPh>
    <rPh sb="58" eb="60">
      <t>ダンタイ</t>
    </rPh>
    <rPh sb="61" eb="62">
      <t>クラ</t>
    </rPh>
    <rPh sb="63" eb="64">
      <t>ヒク</t>
    </rPh>
    <rPh sb="65" eb="66">
      <t>オサ</t>
    </rPh>
    <rPh sb="75" eb="77">
      <t>ケイエイ</t>
    </rPh>
    <rPh sb="77" eb="79">
      <t>キバン</t>
    </rPh>
    <rPh sb="80" eb="83">
      <t>ケンゼンセイ</t>
    </rPh>
    <rPh sb="84" eb="85">
      <t>ハカ</t>
    </rPh>
    <rPh sb="99" eb="101">
      <t>キュウスイ</t>
    </rPh>
    <rPh sb="101" eb="103">
      <t>シュウエキ</t>
    </rPh>
    <rPh sb="104" eb="106">
      <t>ゲンショウ</t>
    </rPh>
    <rPh sb="111" eb="113">
      <t>ミコ</t>
    </rPh>
    <rPh sb="119" eb="121">
      <t>ケイヒ</t>
    </rPh>
    <rPh sb="122" eb="124">
      <t>アッシュク</t>
    </rPh>
    <rPh sb="125" eb="126">
      <t>ツト</t>
    </rPh>
    <rPh sb="141" eb="144">
      <t>ロウキュウカ</t>
    </rPh>
    <rPh sb="146" eb="148">
      <t>カンロ</t>
    </rPh>
    <rPh sb="149" eb="150">
      <t>スク</t>
    </rPh>
    <rPh sb="152" eb="154">
      <t>ジョウキョウ</t>
    </rPh>
    <rPh sb="160" eb="162">
      <t>ヘイセイ</t>
    </rPh>
    <rPh sb="164" eb="166">
      <t>ネンド</t>
    </rPh>
    <rPh sb="166" eb="168">
      <t>イコウ</t>
    </rPh>
    <rPh sb="169" eb="171">
      <t>ゾウカ</t>
    </rPh>
    <rPh sb="173" eb="175">
      <t>カンロ</t>
    </rPh>
    <rPh sb="175" eb="177">
      <t>コウシン</t>
    </rPh>
    <rPh sb="178" eb="179">
      <t>ム</t>
    </rPh>
    <rPh sb="182" eb="185">
      <t>ケイカクテキ</t>
    </rPh>
    <rPh sb="186" eb="188">
      <t>ザイゲン</t>
    </rPh>
    <rPh sb="189" eb="191">
      <t>カクホ</t>
    </rPh>
    <rPh sb="193" eb="195">
      <t>ヒツヨウ</t>
    </rPh>
    <rPh sb="204" eb="206">
      <t>ネンド</t>
    </rPh>
    <rPh sb="206" eb="207">
      <t>マツ</t>
    </rPh>
    <rPh sb="209" eb="211">
      <t>ケイエイ</t>
    </rPh>
    <rPh sb="211" eb="213">
      <t>センリャク</t>
    </rPh>
    <rPh sb="214" eb="216">
      <t>サクテイ</t>
    </rPh>
    <rPh sb="225" eb="227">
      <t>ケイエイ</t>
    </rPh>
    <rPh sb="227" eb="229">
      <t>キバン</t>
    </rPh>
    <rPh sb="230" eb="232">
      <t>コウジョウ</t>
    </rPh>
    <rPh sb="233" eb="234">
      <t>ト</t>
    </rPh>
    <rPh sb="235" eb="236">
      <t>ク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</si>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</sst>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1"/>
          <c:y val="0.1580694566902853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0.44</c:v>
                </c:pt>
                <c:pt idx="2">
                  <c:v>0.4</c:v>
                </c:pt>
                <c:pt idx="3">
                  <c:v>0.71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99520"/>
        <c:axId val="10590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99520"/>
        <c:axId val="105901440"/>
      </c:lineChart>
      <c:dateAx>
        <c:axId val="10589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01440"/>
        <c:crosses val="autoZero"/>
        <c:auto val="1"/>
        <c:lblOffset val="100"/>
        <c:baseTimeUnit val="years"/>
      </c:dateAx>
      <c:valAx>
        <c:axId val="10590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9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</c:v>
                </c:pt>
                <c:pt idx="1">
                  <c:v>57.47</c:v>
                </c:pt>
                <c:pt idx="2">
                  <c:v>53.35</c:v>
                </c:pt>
                <c:pt idx="3">
                  <c:v>52.19</c:v>
                </c:pt>
                <c:pt idx="4">
                  <c:v>54.15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5232"/>
        <c:axId val="1120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5232"/>
        <c:axId val="112025600"/>
      </c:lineChart>
      <c:dateAx>
        <c:axId val="11201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25600"/>
        <c:crosses val="autoZero"/>
        <c:auto val="1"/>
        <c:lblOffset val="100"/>
        <c:baseTimeUnit val="years"/>
      </c:dateAx>
      <c:valAx>
        <c:axId val="1120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1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79.150000000000006</c:v>
                </c:pt>
                <c:pt idx="1">
                  <c:v>80.91</c:v>
                </c:pt>
                <c:pt idx="2">
                  <c:v>85.85</c:v>
                </c:pt>
                <c:pt idx="3">
                  <c:v>87.03</c:v>
                </c:pt>
                <c:pt idx="4">
                  <c:v>83.16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47616"/>
        <c:axId val="1120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47616"/>
        <c:axId val="112049536"/>
      </c:lineChart>
      <c:dateAx>
        <c:axId val="11204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49536"/>
        <c:crosses val="autoZero"/>
        <c:auto val="1"/>
        <c:lblOffset val="100"/>
        <c:baseTimeUnit val="years"/>
      </c:dateAx>
      <c:valAx>
        <c:axId val="1120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04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102.86</c:v>
                </c:pt>
                <c:pt idx="1">
                  <c:v>100.38</c:v>
                </c:pt>
                <c:pt idx="2">
                  <c:v>104.66</c:v>
                </c:pt>
                <c:pt idx="3">
                  <c:v>107.67</c:v>
                </c:pt>
                <c:pt idx="4">
                  <c:v>101.83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75264"/>
        <c:axId val="1060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75264"/>
        <c:axId val="106077184"/>
      </c:lineChart>
      <c:dateAx>
        <c:axId val="1060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077184"/>
        <c:crosses val="autoZero"/>
        <c:auto val="1"/>
        <c:lblOffset val="100"/>
        <c:baseTimeUnit val="years"/>
      </c:dateAx>
      <c:valAx>
        <c:axId val="10607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43.37</c:v>
                </c:pt>
                <c:pt idx="1">
                  <c:v>45.06</c:v>
                </c:pt>
                <c:pt idx="2">
                  <c:v>46.87</c:v>
                </c:pt>
                <c:pt idx="3">
                  <c:v>47.68</c:v>
                </c:pt>
                <c:pt idx="4">
                  <c:v>47.85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76416"/>
        <c:axId val="1076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76416"/>
        <c:axId val="107678336"/>
      </c:lineChart>
      <c:dateAx>
        <c:axId val="10767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678336"/>
        <c:crosses val="autoZero"/>
        <c:auto val="1"/>
        <c:lblOffset val="100"/>
        <c:baseTimeUnit val="years"/>
      </c:dateAx>
      <c:valAx>
        <c:axId val="1076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67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9"/>
          <c:y val="0.1580694566902852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1.97</c:v>
                </c:pt>
                <c:pt idx="1">
                  <c:v>2.09</c:v>
                </c:pt>
                <c:pt idx="2">
                  <c:v>1.71</c:v>
                </c:pt>
                <c:pt idx="3">
                  <c:v>1.94</c:v>
                </c:pt>
                <c:pt idx="4">
                  <c:v>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33376"/>
        <c:axId val="1077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33376"/>
        <c:axId val="107735296"/>
      </c:lineChart>
      <c:dateAx>
        <c:axId val="10773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35296"/>
        <c:crosses val="autoZero"/>
        <c:auto val="1"/>
        <c:lblOffset val="100"/>
        <c:baseTimeUnit val="years"/>
      </c:dateAx>
      <c:valAx>
        <c:axId val="1077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3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54656"/>
        <c:axId val="11046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4656"/>
        <c:axId val="110469120"/>
      </c:lineChart>
      <c:dateAx>
        <c:axId val="11045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69120"/>
        <c:crosses val="autoZero"/>
        <c:auto val="1"/>
        <c:lblOffset val="100"/>
        <c:baseTimeUnit val="years"/>
      </c:dateAx>
      <c:valAx>
        <c:axId val="11046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5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1601.1</c:v>
                </c:pt>
                <c:pt idx="1">
                  <c:v>1582.03</c:v>
                </c:pt>
                <c:pt idx="2">
                  <c:v>824.42</c:v>
                </c:pt>
                <c:pt idx="3">
                  <c:v>984.74</c:v>
                </c:pt>
                <c:pt idx="4">
                  <c:v>868.66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75968"/>
        <c:axId val="1118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5968"/>
        <c:axId val="111878144"/>
      </c:lineChart>
      <c:dateAx>
        <c:axId val="1118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878144"/>
        <c:crosses val="autoZero"/>
        <c:auto val="1"/>
        <c:lblOffset val="100"/>
        <c:baseTimeUnit val="years"/>
      </c:dateAx>
      <c:valAx>
        <c:axId val="11187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87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149.52000000000001</c:v>
                </c:pt>
                <c:pt idx="1">
                  <c:v>144.84</c:v>
                </c:pt>
                <c:pt idx="2">
                  <c:v>150.76</c:v>
                </c:pt>
                <c:pt idx="3">
                  <c:v>172.35</c:v>
                </c:pt>
                <c:pt idx="4">
                  <c:v>178.14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04256"/>
        <c:axId val="11190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4256"/>
        <c:axId val="111906176"/>
      </c:lineChart>
      <c:dateAx>
        <c:axId val="11190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906176"/>
        <c:crosses val="autoZero"/>
        <c:auto val="1"/>
        <c:lblOffset val="100"/>
        <c:baseTimeUnit val="years"/>
      </c:dateAx>
      <c:valAx>
        <c:axId val="111906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90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97.57</c:v>
                </c:pt>
                <c:pt idx="1">
                  <c:v>96.93</c:v>
                </c:pt>
                <c:pt idx="2">
                  <c:v>101.65</c:v>
                </c:pt>
                <c:pt idx="3">
                  <c:v>104.19</c:v>
                </c:pt>
                <c:pt idx="4">
                  <c:v>98.08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84896"/>
        <c:axId val="11078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4896"/>
        <c:axId val="110786048"/>
      </c:lineChart>
      <c:dateAx>
        <c:axId val="11078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86048"/>
        <c:crosses val="autoZero"/>
        <c:auto val="1"/>
        <c:lblOffset val="100"/>
        <c:baseTimeUnit val="years"/>
      </c:dateAx>
      <c:valAx>
        <c:axId val="11078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8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252.64</c:v>
                </c:pt>
                <c:pt idx="1">
                  <c:v>254.25</c:v>
                </c:pt>
                <c:pt idx="2">
                  <c:v>243.59</c:v>
                </c:pt>
                <c:pt idx="3">
                  <c:v>239.06</c:v>
                </c:pt>
                <c:pt idx="4">
                  <c:v>255.23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1392"/>
        <c:axId val="1120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11392"/>
        <c:axId val="112001408"/>
      </c:lineChart>
      <c:dateAx>
        <c:axId val="1108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001408"/>
        <c:crosses val="autoZero"/>
        <c:auto val="1"/>
        <c:lblOffset val="100"/>
        <c:baseTimeUnit val="years"/>
      </c:dateAx>
      <c:valAx>
        <c:axId val="1120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81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山形県　村山市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A6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25136</v>
      </c>
      <c r="AM8" s="71"/>
      <c r="AN8" s="71"/>
      <c r="AO8" s="71"/>
      <c r="AP8" s="71"/>
      <c r="AQ8" s="71"/>
      <c r="AR8" s="71"/>
      <c r="AS8" s="71"/>
      <c r="AT8" s="67">
        <f>データ!$S$6</f>
        <v>196.98</v>
      </c>
      <c r="AU8" s="68"/>
      <c r="AV8" s="68"/>
      <c r="AW8" s="68"/>
      <c r="AX8" s="68"/>
      <c r="AY8" s="68"/>
      <c r="AZ8" s="68"/>
      <c r="BA8" s="68"/>
      <c r="BB8" s="70">
        <f>データ!$T$6</f>
        <v>127.61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83.76</v>
      </c>
      <c r="J10" s="68"/>
      <c r="K10" s="68"/>
      <c r="L10" s="68"/>
      <c r="M10" s="68"/>
      <c r="N10" s="68"/>
      <c r="O10" s="69"/>
      <c r="P10" s="70">
        <f>データ!$P$6</f>
        <v>99.87</v>
      </c>
      <c r="Q10" s="70"/>
      <c r="R10" s="70"/>
      <c r="S10" s="70"/>
      <c r="T10" s="70"/>
      <c r="U10" s="70"/>
      <c r="V10" s="70"/>
      <c r="W10" s="71">
        <f>データ!$Q$6</f>
        <v>4579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24967</v>
      </c>
      <c r="AM10" s="71"/>
      <c r="AN10" s="71"/>
      <c r="AO10" s="71"/>
      <c r="AP10" s="71"/>
      <c r="AQ10" s="71"/>
      <c r="AR10" s="71"/>
      <c r="AS10" s="71"/>
      <c r="AT10" s="67">
        <f>データ!$V$6</f>
        <v>56.82</v>
      </c>
      <c r="AU10" s="68"/>
      <c r="AV10" s="68"/>
      <c r="AW10" s="68"/>
      <c r="AX10" s="68"/>
      <c r="AY10" s="68"/>
      <c r="AZ10" s="68"/>
      <c r="BA10" s="68"/>
      <c r="BB10" s="70">
        <f>データ!$W$6</f>
        <v>439.41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62081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村山市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83.76</v>
      </c>
      <c r="P6" s="35">
        <f t="shared" si="3"/>
        <v>99.87</v>
      </c>
      <c r="Q6" s="35">
        <f t="shared" si="3"/>
        <v>4579</v>
      </c>
      <c r="R6" s="35">
        <f t="shared" si="3"/>
        <v>25136</v>
      </c>
      <c r="S6" s="35">
        <f t="shared" si="3"/>
        <v>196.98</v>
      </c>
      <c r="T6" s="35">
        <f t="shared" si="3"/>
        <v>127.61</v>
      </c>
      <c r="U6" s="35">
        <f t="shared" si="3"/>
        <v>24967</v>
      </c>
      <c r="V6" s="35">
        <f t="shared" si="3"/>
        <v>56.82</v>
      </c>
      <c r="W6" s="35">
        <f t="shared" si="3"/>
        <v>439.41</v>
      </c>
      <c r="X6" s="36">
        <f>IF(X7="",NA(),X7)</f>
        <v>102.86</v>
      </c>
      <c r="Y6" s="36">
        <f t="shared" ref="Y6:AG6" si="4">IF(Y7="",NA(),Y7)</f>
        <v>100.38</v>
      </c>
      <c r="Z6" s="36">
        <f t="shared" si="4"/>
        <v>104.66</v>
      </c>
      <c r="AA6" s="36">
        <f t="shared" si="4"/>
        <v>107.67</v>
      </c>
      <c r="AB6" s="36">
        <f t="shared" si="4"/>
        <v>101.83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1601.1</v>
      </c>
      <c r="AU6" s="36">
        <f t="shared" ref="AU6:BC6" si="6">IF(AU7="",NA(),AU7)</f>
        <v>1582.03</v>
      </c>
      <c r="AV6" s="36">
        <f t="shared" si="6"/>
        <v>824.42</v>
      </c>
      <c r="AW6" s="36">
        <f t="shared" si="6"/>
        <v>984.74</v>
      </c>
      <c r="AX6" s="36">
        <f t="shared" si="6"/>
        <v>868.66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149.52000000000001</v>
      </c>
      <c r="BF6" s="36">
        <f t="shared" ref="BF6:BN6" si="7">IF(BF7="",NA(),BF7)</f>
        <v>144.84</v>
      </c>
      <c r="BG6" s="36">
        <f t="shared" si="7"/>
        <v>150.76</v>
      </c>
      <c r="BH6" s="36">
        <f t="shared" si="7"/>
        <v>172.35</v>
      </c>
      <c r="BI6" s="36">
        <f t="shared" si="7"/>
        <v>178.14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97.57</v>
      </c>
      <c r="BQ6" s="36">
        <f t="shared" ref="BQ6:BY6" si="8">IF(BQ7="",NA(),BQ7)</f>
        <v>96.93</v>
      </c>
      <c r="BR6" s="36">
        <f t="shared" si="8"/>
        <v>101.65</v>
      </c>
      <c r="BS6" s="36">
        <f t="shared" si="8"/>
        <v>104.19</v>
      </c>
      <c r="BT6" s="36">
        <f t="shared" si="8"/>
        <v>98.08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252.64</v>
      </c>
      <c r="CB6" s="36">
        <f t="shared" ref="CB6:CJ6" si="9">IF(CB7="",NA(),CB7)</f>
        <v>254.25</v>
      </c>
      <c r="CC6" s="36">
        <f t="shared" si="9"/>
        <v>243.59</v>
      </c>
      <c r="CD6" s="36">
        <f t="shared" si="9"/>
        <v>239.06</v>
      </c>
      <c r="CE6" s="36">
        <f t="shared" si="9"/>
        <v>255.23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60.4</v>
      </c>
      <c r="CM6" s="36">
        <f t="shared" ref="CM6:CU6" si="10">IF(CM7="",NA(),CM7)</f>
        <v>57.47</v>
      </c>
      <c r="CN6" s="36">
        <f t="shared" si="10"/>
        <v>53.35</v>
      </c>
      <c r="CO6" s="36">
        <f t="shared" si="10"/>
        <v>52.19</v>
      </c>
      <c r="CP6" s="36">
        <f t="shared" si="10"/>
        <v>54.15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79.150000000000006</v>
      </c>
      <c r="CX6" s="36">
        <f t="shared" ref="CX6:DF6" si="11">IF(CX7="",NA(),CX7)</f>
        <v>80.91</v>
      </c>
      <c r="CY6" s="36">
        <f t="shared" si="11"/>
        <v>85.85</v>
      </c>
      <c r="CZ6" s="36">
        <f t="shared" si="11"/>
        <v>87.03</v>
      </c>
      <c r="DA6" s="36">
        <f t="shared" si="11"/>
        <v>83.16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43.37</v>
      </c>
      <c r="DI6" s="36">
        <f t="shared" ref="DI6:DQ6" si="12">IF(DI7="",NA(),DI7)</f>
        <v>45.06</v>
      </c>
      <c r="DJ6" s="36">
        <f t="shared" si="12"/>
        <v>46.87</v>
      </c>
      <c r="DK6" s="36">
        <f t="shared" si="12"/>
        <v>47.68</v>
      </c>
      <c r="DL6" s="36">
        <f t="shared" si="12"/>
        <v>47.85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1.97</v>
      </c>
      <c r="DT6" s="36">
        <f t="shared" ref="DT6:EB6" si="13">IF(DT7="",NA(),DT7)</f>
        <v>2.09</v>
      </c>
      <c r="DU6" s="36">
        <f t="shared" si="13"/>
        <v>1.71</v>
      </c>
      <c r="DV6" s="36">
        <f t="shared" si="13"/>
        <v>1.94</v>
      </c>
      <c r="DW6" s="36">
        <f t="shared" si="13"/>
        <v>1.84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0.32</v>
      </c>
      <c r="EE6" s="36">
        <f t="shared" ref="EE6:EM6" si="14">IF(EE7="",NA(),EE7)</f>
        <v>0.44</v>
      </c>
      <c r="EF6" s="36">
        <f t="shared" si="14"/>
        <v>0.4</v>
      </c>
      <c r="EG6" s="36">
        <f t="shared" si="14"/>
        <v>0.71</v>
      </c>
      <c r="EH6" s="36">
        <f t="shared" si="14"/>
        <v>0.36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62081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83.76</v>
      </c>
      <c r="P7" s="39">
        <v>99.87</v>
      </c>
      <c r="Q7" s="39">
        <v>4579</v>
      </c>
      <c r="R7" s="39">
        <v>25136</v>
      </c>
      <c r="S7" s="39">
        <v>196.98</v>
      </c>
      <c r="T7" s="39">
        <v>127.61</v>
      </c>
      <c r="U7" s="39">
        <v>24967</v>
      </c>
      <c r="V7" s="39">
        <v>56.82</v>
      </c>
      <c r="W7" s="39">
        <v>439.41</v>
      </c>
      <c r="X7" s="39">
        <v>102.86</v>
      </c>
      <c r="Y7" s="39">
        <v>100.38</v>
      </c>
      <c r="Z7" s="39">
        <v>104.66</v>
      </c>
      <c r="AA7" s="39">
        <v>107.67</v>
      </c>
      <c r="AB7" s="39">
        <v>101.83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1601.1</v>
      </c>
      <c r="AU7" s="39">
        <v>1582.03</v>
      </c>
      <c r="AV7" s="39">
        <v>824.42</v>
      </c>
      <c r="AW7" s="39">
        <v>984.74</v>
      </c>
      <c r="AX7" s="39">
        <v>868.66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149.52000000000001</v>
      </c>
      <c r="BF7" s="39">
        <v>144.84</v>
      </c>
      <c r="BG7" s="39">
        <v>150.76</v>
      </c>
      <c r="BH7" s="39">
        <v>172.35</v>
      </c>
      <c r="BI7" s="39">
        <v>178.14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97.57</v>
      </c>
      <c r="BQ7" s="39">
        <v>96.93</v>
      </c>
      <c r="BR7" s="39">
        <v>101.65</v>
      </c>
      <c r="BS7" s="39">
        <v>104.19</v>
      </c>
      <c r="BT7" s="39">
        <v>98.08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252.64</v>
      </c>
      <c r="CB7" s="39">
        <v>254.25</v>
      </c>
      <c r="CC7" s="39">
        <v>243.59</v>
      </c>
      <c r="CD7" s="39">
        <v>239.06</v>
      </c>
      <c r="CE7" s="39">
        <v>255.23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60.4</v>
      </c>
      <c r="CM7" s="39">
        <v>57.47</v>
      </c>
      <c r="CN7" s="39">
        <v>53.35</v>
      </c>
      <c r="CO7" s="39">
        <v>52.19</v>
      </c>
      <c r="CP7" s="39">
        <v>54.15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79.150000000000006</v>
      </c>
      <c r="CX7" s="39">
        <v>80.91</v>
      </c>
      <c r="CY7" s="39">
        <v>85.85</v>
      </c>
      <c r="CZ7" s="39">
        <v>87.03</v>
      </c>
      <c r="DA7" s="39">
        <v>83.16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43.37</v>
      </c>
      <c r="DI7" s="39">
        <v>45.06</v>
      </c>
      <c r="DJ7" s="39">
        <v>46.87</v>
      </c>
      <c r="DK7" s="39">
        <v>47.68</v>
      </c>
      <c r="DL7" s="39">
        <v>47.85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1.97</v>
      </c>
      <c r="DT7" s="39">
        <v>2.09</v>
      </c>
      <c r="DU7" s="39">
        <v>1.71</v>
      </c>
      <c r="DV7" s="39">
        <v>1.94</v>
      </c>
      <c r="DW7" s="39">
        <v>1.84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0.32</v>
      </c>
      <c r="EE7" s="39">
        <v>0.44</v>
      </c>
      <c r="EF7" s="39">
        <v>0.4</v>
      </c>
      <c r="EG7" s="39">
        <v>0.71</v>
      </c>
      <c r="EH7" s="39">
        <v>0.36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2018-02-20T08:58:23Z</cp:lastPrinted>
  <dcterms:created xsi:type="dcterms:W3CDTF">2017-12-25T01:22:27Z</dcterms:created>
  <dcterms:modified xsi:type="dcterms:W3CDTF">2018-02-20T08:58:26Z</dcterms:modified>
  <cp:category/>
</cp:coreProperties>
</file>