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7\shoko\2.工業統計調査\平成３１年工業統計調査\【訂正版】県独自集計（暗号化解除）\02_確報\07_HP用\2019\"/>
    </mc:Choice>
  </mc:AlternateContent>
  <bookViews>
    <workbookView xWindow="0" yWindow="0" windowWidth="20490" windowHeight="7185" tabRatio="844"/>
  </bookViews>
  <sheets>
    <sheet name="付表1(1・2)" sheetId="47" r:id="rId1"/>
    <sheet name="付表1(3)" sheetId="15" r:id="rId2"/>
    <sheet name="付表2(1・2)" sheetId="48" r:id="rId3"/>
    <sheet name="付表2(3)" sheetId="17" r:id="rId4"/>
    <sheet name="付表3(1・2)" sheetId="49" r:id="rId5"/>
    <sheet name="付表3(5・6)使用しない" sheetId="20" state="hidden" r:id="rId6"/>
    <sheet name="付表3(3・4)" sheetId="57" r:id="rId7"/>
    <sheet name="付表3(5・6)" sheetId="70" r:id="rId8"/>
    <sheet name="付表4(1・2・3)" sheetId="71" r:id="rId9"/>
    <sheet name="付表4(4・5)" sheetId="72" r:id="rId10"/>
    <sheet name="付表4(6)" sheetId="73" r:id="rId11"/>
    <sheet name="付表5(1・2・3)" sheetId="74" r:id="rId12"/>
    <sheet name="付表5(4・5)" sheetId="82" r:id="rId13"/>
    <sheet name="付表6" sheetId="75" r:id="rId14"/>
    <sheet name="付表7(1・2)" sheetId="76" r:id="rId15"/>
    <sheet name="付表8(1・2・3)" sheetId="77" r:id="rId16"/>
    <sheet name="付表8(4・5)" sheetId="78" r:id="rId17"/>
    <sheet name="付表8(6・7)" sheetId="79" r:id="rId18"/>
    <sheet name="付表9(1・2)" sheetId="32" r:id="rId19"/>
    <sheet name="付表10(1・2)" sheetId="80" r:id="rId20"/>
    <sheet name="付表10(3・4)" sheetId="81" r:id="rId21"/>
  </sheets>
  <definedNames>
    <definedName name="_xlnm.Print_Area" localSheetId="19">'付表10(1・2)'!$A$1:$N$70</definedName>
    <definedName name="_xlnm.Print_Area" localSheetId="20">'付表10(3・4)'!$A$1:$N$70</definedName>
    <definedName name="_xlnm.Print_Area" localSheetId="3">'付表2(3)'!$A$1:$O$34</definedName>
    <definedName name="_xlnm.Print_Area" localSheetId="6">'付表3(3・4)'!$A$1:$N$71</definedName>
    <definedName name="_xlnm.Print_Area" localSheetId="7">'付表3(5・6)'!$A$1:$N$71</definedName>
    <definedName name="_xlnm.Print_Area" localSheetId="8">'付表4(1・2・3)'!$A$1:$N$85</definedName>
    <definedName name="_xlnm.Print_Area" localSheetId="9">'付表4(4・5)'!$A$1:$N$71</definedName>
    <definedName name="_xlnm.Print_Area" localSheetId="13">付表6!$A$1:$L$33</definedName>
    <definedName name="_xlnm.Print_Area" localSheetId="14">'付表7(1・2)'!$A$1:$N$71</definedName>
    <definedName name="_xlnm.Print_Area" localSheetId="16">'付表8(4・5)'!$A$1:$N$71</definedName>
    <definedName name="_xlnm.Print_Area" localSheetId="17">'付表8(6・7)'!$A$1:$N$70</definedName>
    <definedName name="_xlnm.Print_Area" localSheetId="18">'付表9(1・2)'!$A$1:$Z$55</definedName>
    <definedName name="wknm" localSheetId="19">#REF!</definedName>
    <definedName name="wknm" localSheetId="20">#REF!</definedName>
    <definedName name="wknm" localSheetId="6">#REF!</definedName>
    <definedName name="wknm" localSheetId="7">#REF!</definedName>
    <definedName name="wknm" localSheetId="8">#REF!</definedName>
    <definedName name="wknm" localSheetId="9">#REF!</definedName>
    <definedName name="wknm" localSheetId="10">#REF!</definedName>
    <definedName name="wknm" localSheetId="11">#REF!</definedName>
    <definedName name="wknm" localSheetId="12">#REF!</definedName>
    <definedName name="wknm" localSheetId="13">#REF!</definedName>
    <definedName name="wknm" localSheetId="14">#REF!</definedName>
    <definedName name="wknm" localSheetId="15">#REF!</definedName>
    <definedName name="wknm" localSheetId="16">#REF!</definedName>
    <definedName name="wknm" localSheetId="17">#REF!</definedName>
    <definedName name="wknm">#REF!</definedName>
  </definedNames>
  <calcPr calcId="162913"/>
</workbook>
</file>

<file path=xl/calcChain.xml><?xml version="1.0" encoding="utf-8"?>
<calcChain xmlns="http://schemas.openxmlformats.org/spreadsheetml/2006/main">
  <c r="N7" i="20" l="1"/>
  <c r="N30" i="20" l="1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K6" i="20" l="1"/>
  <c r="G6" i="20" l="1"/>
  <c r="H6" i="20"/>
  <c r="I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N66" i="20" l="1"/>
  <c r="P66" i="20" s="1"/>
  <c r="N65" i="20"/>
  <c r="R65" i="20" s="1"/>
  <c r="N64" i="20"/>
  <c r="P64" i="20" s="1"/>
  <c r="N63" i="20"/>
  <c r="R63" i="20" s="1"/>
  <c r="N62" i="20"/>
  <c r="P62" i="20" s="1"/>
  <c r="N61" i="20"/>
  <c r="R61" i="20" s="1"/>
  <c r="N60" i="20"/>
  <c r="P60" i="20" s="1"/>
  <c r="N59" i="20"/>
  <c r="R59" i="20" s="1"/>
  <c r="N58" i="20"/>
  <c r="P58" i="20" s="1"/>
  <c r="N57" i="20"/>
  <c r="R57" i="20" s="1"/>
  <c r="N56" i="20"/>
  <c r="P56" i="20" s="1"/>
  <c r="N55" i="20"/>
  <c r="P55" i="20" s="1"/>
  <c r="N54" i="20"/>
  <c r="P54" i="20" s="1"/>
  <c r="N53" i="20"/>
  <c r="R53" i="20" s="1"/>
  <c r="N52" i="20"/>
  <c r="P52" i="20" s="1"/>
  <c r="N51" i="20"/>
  <c r="R51" i="20" s="1"/>
  <c r="N50" i="20"/>
  <c r="R50" i="20" s="1"/>
  <c r="N49" i="20"/>
  <c r="P49" i="20" s="1"/>
  <c r="N48" i="20"/>
  <c r="R48" i="20" s="1"/>
  <c r="N47" i="20"/>
  <c r="P47" i="20" s="1"/>
  <c r="N46" i="20"/>
  <c r="R46" i="20" s="1"/>
  <c r="N45" i="20"/>
  <c r="P45" i="20" s="1"/>
  <c r="N44" i="20"/>
  <c r="R44" i="20" s="1"/>
  <c r="N43" i="20"/>
  <c r="P43" i="20" s="1"/>
  <c r="P30" i="20"/>
  <c r="R29" i="20"/>
  <c r="R28" i="20"/>
  <c r="R20" i="20"/>
  <c r="R12" i="20"/>
  <c r="H32" i="20"/>
  <c r="H33" i="20"/>
  <c r="G33" i="20"/>
  <c r="F33" i="20"/>
  <c r="E33" i="20"/>
  <c r="G32" i="20"/>
  <c r="F32" i="20"/>
  <c r="E32" i="20"/>
  <c r="F6" i="20"/>
  <c r="E6" i="20"/>
  <c r="E42" i="20"/>
  <c r="G42" i="20"/>
  <c r="F42" i="20"/>
  <c r="I42" i="20"/>
  <c r="N42" i="20" s="1"/>
  <c r="J42" i="20"/>
  <c r="K42" i="20"/>
  <c r="I68" i="20"/>
  <c r="J68" i="20"/>
  <c r="K68" i="20"/>
  <c r="E68" i="20"/>
  <c r="G68" i="20"/>
  <c r="F68" i="20"/>
  <c r="F70" i="20" s="1"/>
  <c r="I69" i="20"/>
  <c r="J69" i="20"/>
  <c r="K69" i="20"/>
  <c r="E69" i="20"/>
  <c r="G69" i="20"/>
  <c r="F69" i="20"/>
  <c r="I32" i="20"/>
  <c r="J32" i="20"/>
  <c r="K32" i="20"/>
  <c r="I33" i="20"/>
  <c r="J33" i="20"/>
  <c r="K33" i="20"/>
  <c r="J6" i="20"/>
  <c r="N6" i="20" s="1"/>
  <c r="R55" i="20"/>
  <c r="R54" i="20"/>
  <c r="R47" i="20"/>
  <c r="R30" i="20"/>
  <c r="R27" i="20"/>
  <c r="R26" i="20"/>
  <c r="R23" i="20"/>
  <c r="R22" i="20"/>
  <c r="R19" i="20"/>
  <c r="R18" i="20"/>
  <c r="R15" i="20"/>
  <c r="R14" i="20"/>
  <c r="R11" i="20"/>
  <c r="R10" i="20"/>
  <c r="R7" i="20"/>
  <c r="P59" i="20"/>
  <c r="N33" i="20" l="1"/>
  <c r="N32" i="20"/>
  <c r="K34" i="20"/>
  <c r="G34" i="20"/>
  <c r="F34" i="20"/>
  <c r="H34" i="20"/>
  <c r="R43" i="20"/>
  <c r="P51" i="20"/>
  <c r="P46" i="20"/>
  <c r="R62" i="20"/>
  <c r="P50" i="20"/>
  <c r="P63" i="20"/>
  <c r="R49" i="20"/>
  <c r="R58" i="20"/>
  <c r="R66" i="20"/>
  <c r="E70" i="20"/>
  <c r="J34" i="20"/>
  <c r="P57" i="20"/>
  <c r="R45" i="20"/>
  <c r="P53" i="20"/>
  <c r="P44" i="20"/>
  <c r="P48" i="20"/>
  <c r="P65" i="20"/>
  <c r="K70" i="20"/>
  <c r="P61" i="20"/>
  <c r="J70" i="20"/>
  <c r="R52" i="20"/>
  <c r="R56" i="20"/>
  <c r="R60" i="20"/>
  <c r="R64" i="20"/>
  <c r="I70" i="20"/>
  <c r="E34" i="20"/>
  <c r="U28" i="20"/>
  <c r="P29" i="20"/>
  <c r="R8" i="20"/>
  <c r="R16" i="20"/>
  <c r="R24" i="20"/>
  <c r="R9" i="20"/>
  <c r="R13" i="20"/>
  <c r="R17" i="20"/>
  <c r="R21" i="20"/>
  <c r="R25" i="20"/>
  <c r="P32" i="20"/>
  <c r="G70" i="20"/>
  <c r="I34" i="20"/>
  <c r="N68" i="20"/>
  <c r="R68" i="20" s="1"/>
  <c r="N69" i="20"/>
  <c r="N34" i="20" l="1"/>
  <c r="U10" i="20"/>
  <c r="U19" i="20"/>
  <c r="U33" i="20"/>
  <c r="U68" i="20"/>
  <c r="U22" i="20"/>
  <c r="U13" i="20"/>
  <c r="U27" i="20"/>
  <c r="U26" i="20"/>
  <c r="U25" i="20"/>
  <c r="R34" i="20"/>
  <c r="U21" i="20"/>
  <c r="U6" i="20"/>
  <c r="U14" i="20"/>
  <c r="U30" i="20"/>
  <c r="U29" i="20"/>
  <c r="U9" i="20"/>
  <c r="U24" i="20"/>
  <c r="U16" i="20"/>
  <c r="R6" i="20"/>
  <c r="U23" i="20"/>
  <c r="U18" i="20"/>
  <c r="U11" i="20"/>
  <c r="U15" i="20"/>
  <c r="U7" i="20"/>
  <c r="N70" i="20"/>
  <c r="U70" i="20" s="1"/>
  <c r="P33" i="20"/>
  <c r="U20" i="20"/>
  <c r="U8" i="20"/>
  <c r="U12" i="20"/>
  <c r="P6" i="20"/>
  <c r="U17" i="20"/>
  <c r="R33" i="20"/>
  <c r="R32" i="20"/>
  <c r="U32" i="20"/>
  <c r="U69" i="20"/>
  <c r="R69" i="20"/>
  <c r="P69" i="20"/>
  <c r="P68" i="20"/>
  <c r="U51" i="20"/>
  <c r="U46" i="20"/>
  <c r="U50" i="20"/>
  <c r="U55" i="20"/>
  <c r="U59" i="20"/>
  <c r="U63" i="20"/>
  <c r="U42" i="20"/>
  <c r="U43" i="20"/>
  <c r="U47" i="20"/>
  <c r="U52" i="20"/>
  <c r="U56" i="20"/>
  <c r="U60" i="20"/>
  <c r="U64" i="20"/>
  <c r="R42" i="20"/>
  <c r="U44" i="20"/>
  <c r="U53" i="20"/>
  <c r="U61" i="20"/>
  <c r="P42" i="20"/>
  <c r="U48" i="20"/>
  <c r="U65" i="20"/>
  <c r="U45" i="20"/>
  <c r="U54" i="20"/>
  <c r="U62" i="20"/>
  <c r="U57" i="20"/>
  <c r="U49" i="20"/>
  <c r="U58" i="20"/>
  <c r="U66" i="20"/>
  <c r="P34" i="20" l="1"/>
  <c r="U34" i="20"/>
  <c r="R70" i="20"/>
  <c r="P70" i="20"/>
</calcChain>
</file>

<file path=xl/sharedStrings.xml><?xml version="1.0" encoding="utf-8"?>
<sst xmlns="http://schemas.openxmlformats.org/spreadsheetml/2006/main" count="3171" uniqueCount="290">
  <si>
    <t>基礎素材型</t>
  </si>
  <si>
    <t>加工組立型</t>
  </si>
  <si>
    <t>生活･その他型</t>
  </si>
  <si>
    <t>（従業者４人以上の事業所）</t>
  </si>
  <si>
    <t>％</t>
  </si>
  <si>
    <t>総数</t>
  </si>
  <si>
    <t>食料</t>
  </si>
  <si>
    <t>飲料等</t>
  </si>
  <si>
    <t>繊維</t>
  </si>
  <si>
    <t>木材</t>
  </si>
  <si>
    <t>家具</t>
  </si>
  <si>
    <t>紙</t>
  </si>
  <si>
    <t>印刷</t>
  </si>
  <si>
    <t>化学</t>
  </si>
  <si>
    <t>石油</t>
  </si>
  <si>
    <t>ゴム</t>
  </si>
  <si>
    <t>皮革</t>
  </si>
  <si>
    <t>土石</t>
  </si>
  <si>
    <t>鉄鋼</t>
  </si>
  <si>
    <t>非鉄</t>
  </si>
  <si>
    <t>金属</t>
  </si>
  <si>
    <t>輸送</t>
  </si>
  <si>
    <t>付表１の２　　従業者規模別事業所数</t>
  </si>
  <si>
    <t xml:space="preserve">    ４－    ９人</t>
  </si>
  <si>
    <t>対前年増減数</t>
    <rPh sb="4" eb="5">
      <t>ゲン</t>
    </rPh>
    <phoneticPr fontId="5"/>
  </si>
  <si>
    <t>対前年増減率</t>
    <rPh sb="4" eb="5">
      <t>ゲン</t>
    </rPh>
    <phoneticPr fontId="5"/>
  </si>
  <si>
    <t>構　成　比</t>
    <rPh sb="0" eb="1">
      <t>カマエ</t>
    </rPh>
    <rPh sb="2" eb="3">
      <t>シゲル</t>
    </rPh>
    <rPh sb="4" eb="5">
      <t>ヒ</t>
    </rPh>
    <phoneticPr fontId="5"/>
  </si>
  <si>
    <t>付表２の２　　従業者規模別従業者数</t>
  </si>
  <si>
    <t>男女構成比</t>
  </si>
  <si>
    <t>男</t>
  </si>
  <si>
    <t>女</t>
  </si>
  <si>
    <t>人</t>
  </si>
  <si>
    <t>万円</t>
  </si>
  <si>
    <t>付表３の２　　従業者規模別製造品出荷額等</t>
  </si>
  <si>
    <t>付表４の３　　従業者規模別現金給与総額</t>
  </si>
  <si>
    <t>年初在庫額</t>
    <rPh sb="0" eb="2">
      <t>ネンショ</t>
    </rPh>
    <phoneticPr fontId="11"/>
  </si>
  <si>
    <t>年末在庫額</t>
  </si>
  <si>
    <t>在庫投資額</t>
  </si>
  <si>
    <t>在　庫　率</t>
  </si>
  <si>
    <t>実数</t>
  </si>
  <si>
    <t>構成比</t>
  </si>
  <si>
    <t>製造品出荷額等</t>
  </si>
  <si>
    <t>増減率</t>
  </si>
  <si>
    <t>県　　計</t>
  </si>
  <si>
    <t>村山地域</t>
  </si>
  <si>
    <t>最上地域</t>
  </si>
  <si>
    <t>置賜地域</t>
  </si>
  <si>
    <t>庄内地域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</si>
  <si>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</si>
  <si>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</si>
  <si>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</si>
  <si>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</si>
  <si>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</si>
  <si>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</si>
  <si>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</si>
  <si>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</si>
  <si>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</si>
  <si>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</si>
  <si>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</si>
  <si>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</si>
  <si>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</si>
  <si>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</si>
  <si>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</si>
  <si>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</si>
  <si>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</si>
  <si>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</si>
  <si>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</si>
  <si>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</si>
  <si>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</si>
  <si>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</si>
  <si>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</si>
  <si>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</si>
  <si>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</si>
  <si>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</si>
  <si>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</si>
  <si>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</si>
  <si>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</si>
  <si>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</si>
  <si>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</si>
  <si>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</si>
  <si>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</si>
  <si>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</si>
  <si>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増減数</t>
    <rPh sb="2" eb="3">
      <t>スウ</t>
    </rPh>
    <phoneticPr fontId="7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</si>
  <si>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</si>
  <si>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500人
以上</t>
    <rPh sb="3" eb="4">
      <t>ニン</t>
    </rPh>
    <rPh sb="5" eb="7">
      <t>イジョウ</t>
    </rPh>
    <phoneticPr fontId="2"/>
  </si>
  <si>
    <t>燃料使用額</t>
  </si>
  <si>
    <t>電力使用額</t>
  </si>
  <si>
    <t>委託生産費</t>
  </si>
  <si>
    <t>合計</t>
    <rPh sb="0" eb="2">
      <t>ゴウケイ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</si>
  <si>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</si>
  <si>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付表５の３　　従業者規模別原材料使用額等</t>
    <rPh sb="13" eb="16">
      <t>ゲンザイリョウ</t>
    </rPh>
    <rPh sb="16" eb="18">
      <t>シヨウ</t>
    </rPh>
    <rPh sb="18" eb="19">
      <t>ガク</t>
    </rPh>
    <rPh sb="19" eb="20">
      <t>トウ</t>
    </rPh>
    <phoneticPr fontId="3"/>
  </si>
  <si>
    <t>㎡</t>
  </si>
  <si>
    <t>㎥</t>
  </si>
  <si>
    <t>庄内町</t>
    <rPh sb="0" eb="2">
      <t>ショウナイ</t>
    </rPh>
    <phoneticPr fontId="2"/>
  </si>
  <si>
    <t>対前年増減数</t>
    <rPh sb="4" eb="5">
      <t>ゲン</t>
    </rPh>
    <phoneticPr fontId="9"/>
  </si>
  <si>
    <t>製造等に関連する
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2"/>
  </si>
  <si>
    <t>転売した商品の
仕入額</t>
    <rPh sb="0" eb="2">
      <t>テンバイ</t>
    </rPh>
    <rPh sb="4" eb="6">
      <t>ショウヒン</t>
    </rPh>
    <rPh sb="8" eb="10">
      <t>シイレ</t>
    </rPh>
    <rPh sb="10" eb="11">
      <t>ガク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</si>
  <si>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</si>
  <si>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</si>
  <si>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労働分配率</t>
    <rPh sb="0" eb="2">
      <t>ロウドウ</t>
    </rPh>
    <phoneticPr fontId="2"/>
  </si>
  <si>
    <t>プラ</t>
  </si>
  <si>
    <t>はん用</t>
    <rPh sb="2" eb="3">
      <t>ヨウ</t>
    </rPh>
    <phoneticPr fontId="1"/>
  </si>
  <si>
    <t>生産用</t>
    <rPh sb="0" eb="2">
      <t>セイサン</t>
    </rPh>
    <rPh sb="2" eb="3">
      <t>ヨウ</t>
    </rPh>
    <phoneticPr fontId="1"/>
  </si>
  <si>
    <t>業務用</t>
    <rPh sb="0" eb="2">
      <t>ギョウム</t>
    </rPh>
    <rPh sb="2" eb="3">
      <t>ヨウ</t>
    </rPh>
    <phoneticPr fontId="1"/>
  </si>
  <si>
    <t>電子</t>
    <rPh sb="0" eb="2">
      <t>デンシ</t>
    </rPh>
    <phoneticPr fontId="1"/>
  </si>
  <si>
    <t>電機</t>
    <rPh sb="0" eb="2">
      <t>デンキ</t>
    </rPh>
    <phoneticPr fontId="1"/>
  </si>
  <si>
    <t>情報</t>
    <rPh sb="0" eb="2">
      <t>ジョウホウ</t>
    </rPh>
    <phoneticPr fontId="1"/>
  </si>
  <si>
    <t>その他　</t>
  </si>
  <si>
    <t>製造業全体</t>
    <rPh sb="0" eb="3">
      <t>セイゾウギョウ</t>
    </rPh>
    <rPh sb="3" eb="5">
      <t>ゼンタイ</t>
    </rPh>
    <phoneticPr fontId="2"/>
  </si>
  <si>
    <t>対前年増減率</t>
    <rPh sb="1" eb="2">
      <t>マエ</t>
    </rPh>
    <phoneticPr fontId="2"/>
  </si>
  <si>
    <t>構　成　比</t>
    <rPh sb="0" eb="1">
      <t>カマエ</t>
    </rPh>
    <rPh sb="2" eb="3">
      <t>シゲル</t>
    </rPh>
    <rPh sb="4" eb="5">
      <t>ヒ</t>
    </rPh>
    <phoneticPr fontId="2"/>
  </si>
  <si>
    <t>-</t>
  </si>
  <si>
    <t>％</t>
    <phoneticPr fontId="2"/>
  </si>
  <si>
    <t>％</t>
    <phoneticPr fontId="2"/>
  </si>
  <si>
    <t>全体100に対する値</t>
    <rPh sb="0" eb="2">
      <t>ゼンタイ</t>
    </rPh>
    <rPh sb="6" eb="7">
      <t>タイ</t>
    </rPh>
    <rPh sb="9" eb="10">
      <t>アタイ</t>
    </rPh>
    <phoneticPr fontId="2"/>
  </si>
  <si>
    <t>　 総　　　　　数　</t>
  </si>
  <si>
    <t>出荷額等合計</t>
  </si>
  <si>
    <t>内国消費税額</t>
    <phoneticPr fontId="2"/>
  </si>
  <si>
    <t>推計消費税額</t>
    <phoneticPr fontId="2"/>
  </si>
  <si>
    <t>(出荷額等合計-内国消費税-推計消費税)／従業者数</t>
    <rPh sb="1" eb="3">
      <t>シュッカ</t>
    </rPh>
    <rPh sb="3" eb="4">
      <t>ガク</t>
    </rPh>
    <rPh sb="4" eb="5">
      <t>トウ</t>
    </rPh>
    <rPh sb="5" eb="7">
      <t>ゴウケイ</t>
    </rPh>
    <rPh sb="8" eb="10">
      <t>ナイコク</t>
    </rPh>
    <rPh sb="10" eb="13">
      <t>ショウヒゼイ</t>
    </rPh>
    <rPh sb="14" eb="16">
      <t>スイケイ</t>
    </rPh>
    <rPh sb="16" eb="19">
      <t>ショウヒゼイ</t>
    </rPh>
    <rPh sb="21" eb="24">
      <t>ジュウギョウシャ</t>
    </rPh>
    <rPh sb="24" eb="25">
      <t>スウ</t>
    </rPh>
    <phoneticPr fontId="2"/>
  </si>
  <si>
    <t>(出荷額等合計-内国消費税-推計消費税)／(年間月平均常用労働者数+個人事業主及び家族従業者数）</t>
    <rPh sb="1" eb="3">
      <t>シュッカ</t>
    </rPh>
    <rPh sb="3" eb="4">
      <t>ガク</t>
    </rPh>
    <rPh sb="4" eb="5">
      <t>トウ</t>
    </rPh>
    <rPh sb="5" eb="7">
      <t>ゴウケイ</t>
    </rPh>
    <rPh sb="8" eb="10">
      <t>ナイコク</t>
    </rPh>
    <rPh sb="10" eb="13">
      <t>ショウヒゼイ</t>
    </rPh>
    <rPh sb="14" eb="16">
      <t>スイケイ</t>
    </rPh>
    <rPh sb="16" eb="19">
      <t>ショウヒゼイ</t>
    </rPh>
    <rPh sb="22" eb="24">
      <t>ネンカン</t>
    </rPh>
    <rPh sb="24" eb="27">
      <t>ツキヘイキン</t>
    </rPh>
    <rPh sb="27" eb="29">
      <t>ジョウヨウ</t>
    </rPh>
    <rPh sb="29" eb="32">
      <t>ロウドウシャ</t>
    </rPh>
    <rPh sb="32" eb="33">
      <t>スウ</t>
    </rPh>
    <rPh sb="34" eb="36">
      <t>コジン</t>
    </rPh>
    <rPh sb="36" eb="39">
      <t>ジギョウヌシ</t>
    </rPh>
    <rPh sb="39" eb="40">
      <t>オヨ</t>
    </rPh>
    <rPh sb="41" eb="43">
      <t>カゾク</t>
    </rPh>
    <rPh sb="43" eb="44">
      <t>ジュウ</t>
    </rPh>
    <rPh sb="44" eb="47">
      <t>ギョウシャスウ</t>
    </rPh>
    <phoneticPr fontId="2"/>
  </si>
  <si>
    <t>延べ常用労働者</t>
    <phoneticPr fontId="2"/>
  </si>
  <si>
    <t>個人男</t>
    <phoneticPr fontId="2"/>
  </si>
  <si>
    <t>個人女</t>
    <phoneticPr fontId="2"/>
  </si>
  <si>
    <t>対前年増減額</t>
    <rPh sb="4" eb="5">
      <t>ゲン</t>
    </rPh>
    <rPh sb="5" eb="6">
      <t>ガク</t>
    </rPh>
    <phoneticPr fontId="5"/>
  </si>
  <si>
    <t>対前年増減量</t>
  </si>
  <si>
    <t>対前年増減量</t>
    <rPh sb="4" eb="5">
      <t>ゲン</t>
    </rPh>
    <rPh sb="5" eb="6">
      <t>リョウ</t>
    </rPh>
    <phoneticPr fontId="5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</si>
  <si>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</si>
  <si>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</si>
  <si>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</si>
  <si>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</si>
  <si>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</si>
  <si>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</si>
  <si>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</si>
  <si>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</si>
  <si>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</si>
  <si>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</si>
  <si>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</si>
  <si>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</si>
  <si>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</si>
  <si>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</si>
  <si>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</si>
  <si>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</si>
  <si>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</si>
  <si>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</si>
  <si>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</si>
  <si>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</si>
  <si>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</si>
  <si>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</si>
  <si>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</si>
  <si>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2"/>
  </si>
  <si>
    <t>（従業者30人以上の事業所）</t>
    <phoneticPr fontId="2"/>
  </si>
  <si>
    <t>【甲】個人男</t>
    <rPh sb="1" eb="2">
      <t>コウ</t>
    </rPh>
    <phoneticPr fontId="2"/>
  </si>
  <si>
    <t>【甲】個人女</t>
    <rPh sb="1" eb="2">
      <t>コウ</t>
    </rPh>
    <phoneticPr fontId="2"/>
  </si>
  <si>
    <t>【乙】従業者合計</t>
    <rPh sb="1" eb="2">
      <t>オツ</t>
    </rPh>
    <rPh sb="3" eb="4">
      <t>ジュウ</t>
    </rPh>
    <rPh sb="6" eb="8">
      <t>ゴウケイ</t>
    </rPh>
    <phoneticPr fontId="2"/>
  </si>
  <si>
    <t>実　　　数</t>
    <phoneticPr fontId="2"/>
  </si>
  <si>
    <t>全体100に対する値</t>
    <phoneticPr fontId="2"/>
  </si>
  <si>
    <t>付加価値率</t>
    <rPh sb="0" eb="2">
      <t>フカ</t>
    </rPh>
    <rPh sb="2" eb="4">
      <t>カチ</t>
    </rPh>
    <phoneticPr fontId="2"/>
  </si>
  <si>
    <t>25年</t>
  </si>
  <si>
    <t>26年</t>
  </si>
  <si>
    <t>27年</t>
  </si>
  <si>
    <t>付表１の１　　産業別事業所数</t>
    <rPh sb="7" eb="9">
      <t>サンギョウ</t>
    </rPh>
    <rPh sb="9" eb="10">
      <t>ベツ</t>
    </rPh>
    <rPh sb="10" eb="13">
      <t>ジギョウショ</t>
    </rPh>
    <phoneticPr fontId="5"/>
  </si>
  <si>
    <t>付表２の１　　産業別従業者数</t>
    <rPh sb="7" eb="9">
      <t>サンギョウ</t>
    </rPh>
    <phoneticPr fontId="2"/>
  </si>
  <si>
    <t>付表２の３　　産業別男女別従業者数</t>
    <rPh sb="7" eb="9">
      <t>サンギョウ</t>
    </rPh>
    <rPh sb="9" eb="10">
      <t>ベツ</t>
    </rPh>
    <rPh sb="10" eb="12">
      <t>ダンジョ</t>
    </rPh>
    <phoneticPr fontId="2"/>
  </si>
  <si>
    <t>付表１の３　　産業別従業者規模別事業所数</t>
    <rPh sb="7" eb="9">
      <t>サンギョウ</t>
    </rPh>
    <rPh sb="16" eb="19">
      <t>ジギョウショ</t>
    </rPh>
    <rPh sb="19" eb="20">
      <t>カズ</t>
    </rPh>
    <phoneticPr fontId="2"/>
  </si>
  <si>
    <t>付表３の１　　産業別製造品出荷額等</t>
    <rPh sb="7" eb="9">
      <t>サンギョウ</t>
    </rPh>
    <rPh sb="9" eb="10">
      <t>ベツ</t>
    </rPh>
    <rPh sb="10" eb="13">
      <t>セイゾウヒン</t>
    </rPh>
    <phoneticPr fontId="7"/>
  </si>
  <si>
    <t>付表３の３　　産業別１事業所当たり製造品出荷額等</t>
    <rPh sb="7" eb="9">
      <t>サンギョウ</t>
    </rPh>
    <rPh sb="9" eb="10">
      <t>ベツ</t>
    </rPh>
    <phoneticPr fontId="2"/>
  </si>
  <si>
    <t>付表３の４　　産業別１事業所当たり製造品出荷額等</t>
    <rPh sb="7" eb="9">
      <t>サンギョウ</t>
    </rPh>
    <rPh sb="9" eb="10">
      <t>ベツ</t>
    </rPh>
    <phoneticPr fontId="2"/>
  </si>
  <si>
    <t>付表３の５　　産業別従業者１人当たり製造品出荷額等</t>
    <rPh sb="7" eb="9">
      <t>サンギョウ</t>
    </rPh>
    <rPh sb="9" eb="10">
      <t>ベツ</t>
    </rPh>
    <rPh sb="10" eb="13">
      <t>ジュウギョウシャ</t>
    </rPh>
    <phoneticPr fontId="2"/>
  </si>
  <si>
    <t>付表３の６　　産業別従業者１人当たり製造品出荷額等</t>
    <rPh sb="7" eb="9">
      <t>サンギョウ</t>
    </rPh>
    <rPh sb="9" eb="10">
      <t>ベツ</t>
    </rPh>
    <rPh sb="10" eb="13">
      <t>ジュウギョウシャ</t>
    </rPh>
    <phoneticPr fontId="2"/>
  </si>
  <si>
    <t>付表４の１　　産業別現金給与総額</t>
    <rPh sb="7" eb="9">
      <t>サンギョウ</t>
    </rPh>
    <rPh sb="9" eb="10">
      <t>ベツ</t>
    </rPh>
    <rPh sb="10" eb="12">
      <t>ゲンキン</t>
    </rPh>
    <phoneticPr fontId="2"/>
  </si>
  <si>
    <t>付表４の２　　産業別現金給与総額</t>
    <rPh sb="7" eb="9">
      <t>サンギョウ</t>
    </rPh>
    <rPh sb="9" eb="10">
      <t>ベツ</t>
    </rPh>
    <rPh sb="10" eb="12">
      <t>ゲンキン</t>
    </rPh>
    <phoneticPr fontId="2"/>
  </si>
  <si>
    <t>付表４の５　　産業別常用労働者のうち雇用者１人当たり現金給与額</t>
    <rPh sb="7" eb="9">
      <t>サンギョウ</t>
    </rPh>
    <rPh sb="9" eb="10">
      <t>ベツ</t>
    </rPh>
    <rPh sb="10" eb="12">
      <t>ジョウヨウ</t>
    </rPh>
    <rPh sb="18" eb="21">
      <t>コヨウシャ</t>
    </rPh>
    <phoneticPr fontId="2"/>
  </si>
  <si>
    <t>付表４の４　　産業別従業者１人当たり現金給与総額</t>
    <rPh sb="7" eb="9">
      <t>サンギョウ</t>
    </rPh>
    <rPh sb="9" eb="10">
      <t>ベツ</t>
    </rPh>
    <rPh sb="10" eb="13">
      <t>ジュウギョウシャ</t>
    </rPh>
    <phoneticPr fontId="2"/>
  </si>
  <si>
    <t>付表５の１　　産業別原材料使用額等</t>
    <rPh sb="7" eb="9">
      <t>サンギョウ</t>
    </rPh>
    <rPh sb="9" eb="10">
      <t>ベツ</t>
    </rPh>
    <rPh sb="10" eb="13">
      <t>ゲンザイリョウ</t>
    </rPh>
    <phoneticPr fontId="2"/>
  </si>
  <si>
    <t>付表５の２　　産業別原材料使用額等</t>
    <rPh sb="7" eb="9">
      <t>サンギョウ</t>
    </rPh>
    <rPh sb="9" eb="10">
      <t>ベツ</t>
    </rPh>
    <rPh sb="10" eb="13">
      <t>ゲンザイリョウ</t>
    </rPh>
    <phoneticPr fontId="2"/>
  </si>
  <si>
    <t>付表６　　産業別在庫額、在庫投資額及び在庫率</t>
    <rPh sb="5" eb="7">
      <t>サンギョウ</t>
    </rPh>
    <rPh sb="7" eb="8">
      <t>ベツ</t>
    </rPh>
    <rPh sb="8" eb="10">
      <t>ザイコ</t>
    </rPh>
    <phoneticPr fontId="2"/>
  </si>
  <si>
    <t>付表７の２　　産業別有形固定資産投資総額</t>
    <rPh sb="7" eb="9">
      <t>サンギョウ</t>
    </rPh>
    <rPh sb="9" eb="10">
      <t>ベツ</t>
    </rPh>
    <rPh sb="10" eb="12">
      <t>ユウケイ</t>
    </rPh>
    <phoneticPr fontId="2"/>
  </si>
  <si>
    <t>付表７の１　　産業別有形固定資産年末現在高</t>
    <rPh sb="7" eb="9">
      <t>サンギョウ</t>
    </rPh>
    <rPh sb="9" eb="10">
      <t>ベツ</t>
    </rPh>
    <rPh sb="10" eb="12">
      <t>ユウケイ</t>
    </rPh>
    <rPh sb="20" eb="21">
      <t>ダカ</t>
    </rPh>
    <phoneticPr fontId="2"/>
  </si>
  <si>
    <t>付表８の１　　産業別付加価値額</t>
    <rPh sb="7" eb="9">
      <t>サンギョウ</t>
    </rPh>
    <rPh sb="9" eb="10">
      <t>ベツ</t>
    </rPh>
    <rPh sb="10" eb="12">
      <t>フカ</t>
    </rPh>
    <phoneticPr fontId="2"/>
  </si>
  <si>
    <t>付表８の２　　産業別付加価値額</t>
    <rPh sb="7" eb="9">
      <t>サンギョウ</t>
    </rPh>
    <rPh sb="9" eb="10">
      <t>ベツ</t>
    </rPh>
    <rPh sb="10" eb="12">
      <t>フカ</t>
    </rPh>
    <phoneticPr fontId="2"/>
  </si>
  <si>
    <t>付表８の３　　　従業者規模別付加価値額</t>
    <rPh sb="0" eb="2">
      <t>フヒョウ</t>
    </rPh>
    <rPh sb="8" eb="11">
      <t>ジュウギョウシャ</t>
    </rPh>
    <rPh sb="11" eb="14">
      <t>キボベツ</t>
    </rPh>
    <rPh sb="14" eb="19">
      <t>フカカチガク</t>
    </rPh>
    <phoneticPr fontId="7"/>
  </si>
  <si>
    <t>付表８の４　　産業別１事業所当たり付加価値額</t>
    <rPh sb="7" eb="9">
      <t>サンギョウ</t>
    </rPh>
    <rPh sb="9" eb="10">
      <t>ベツ</t>
    </rPh>
    <phoneticPr fontId="2"/>
  </si>
  <si>
    <t>付表８の５　　産業別１事業所当たり付加価値額</t>
    <rPh sb="7" eb="9">
      <t>サンギョウ</t>
    </rPh>
    <rPh sb="9" eb="10">
      <t>ベツ</t>
    </rPh>
    <phoneticPr fontId="2"/>
  </si>
  <si>
    <t>付表10の１　　産業別工業用地</t>
    <rPh sb="8" eb="10">
      <t>サンギョウ</t>
    </rPh>
    <rPh sb="10" eb="11">
      <t>ベツ</t>
    </rPh>
    <rPh sb="11" eb="13">
      <t>コウギョウ</t>
    </rPh>
    <rPh sb="13" eb="15">
      <t>ヨウチ</t>
    </rPh>
    <phoneticPr fontId="2"/>
  </si>
  <si>
    <t>付表10の２　　産業別工業用水(淡水)１日当たり使用量</t>
    <rPh sb="8" eb="10">
      <t>サンギョウ</t>
    </rPh>
    <rPh sb="10" eb="11">
      <t>ベツ</t>
    </rPh>
    <rPh sb="11" eb="13">
      <t>コウギョウ</t>
    </rPh>
    <rPh sb="13" eb="15">
      <t>ヨウスイ</t>
    </rPh>
    <rPh sb="16" eb="18">
      <t>タンスイ</t>
    </rPh>
    <rPh sb="20" eb="21">
      <t>ニチ</t>
    </rPh>
    <rPh sb="21" eb="22">
      <t>ア</t>
    </rPh>
    <rPh sb="24" eb="27">
      <t>シヨウリョウ</t>
    </rPh>
    <phoneticPr fontId="2"/>
  </si>
  <si>
    <t>付表10の３　　産業別１事業所当たり工業用地</t>
    <rPh sb="8" eb="10">
      <t>サンギョウ</t>
    </rPh>
    <rPh sb="10" eb="11">
      <t>ベツ</t>
    </rPh>
    <rPh sb="18" eb="20">
      <t>コウギョウ</t>
    </rPh>
    <rPh sb="20" eb="22">
      <t>ヨウチ</t>
    </rPh>
    <phoneticPr fontId="2"/>
  </si>
  <si>
    <t>付表10の４　　産業別１事業所当たり工業用水(淡水)１日当たり使用量</t>
    <rPh sb="8" eb="10">
      <t>サンギョウ</t>
    </rPh>
    <rPh sb="10" eb="11">
      <t>ベツ</t>
    </rPh>
    <rPh sb="18" eb="20">
      <t>コウギョウ</t>
    </rPh>
    <rPh sb="20" eb="22">
      <t>ヨウスイ</t>
    </rPh>
    <rPh sb="23" eb="25">
      <t>タンスイ</t>
    </rPh>
    <rPh sb="27" eb="28">
      <t>ニチ</t>
    </rPh>
    <rPh sb="28" eb="29">
      <t>ア</t>
    </rPh>
    <rPh sb="31" eb="34">
      <t>シヨウリョウ</t>
    </rPh>
    <phoneticPr fontId="2"/>
  </si>
  <si>
    <t>29年</t>
  </si>
  <si>
    <t>実　　　数</t>
    <phoneticPr fontId="2"/>
  </si>
  <si>
    <t>人</t>
    <phoneticPr fontId="2"/>
  </si>
  <si>
    <t>人</t>
    <phoneticPr fontId="2"/>
  </si>
  <si>
    <t>％</t>
    <phoneticPr fontId="2"/>
  </si>
  <si>
    <t>％</t>
    <phoneticPr fontId="2"/>
  </si>
  <si>
    <t>09</t>
    <phoneticPr fontId="2"/>
  </si>
  <si>
    <t>09</t>
    <phoneticPr fontId="2"/>
  </si>
  <si>
    <t>実　　　数</t>
    <phoneticPr fontId="2"/>
  </si>
  <si>
    <t>09</t>
    <phoneticPr fontId="2"/>
  </si>
  <si>
    <t xml:space="preserve"> 　 総　　　　 数　</t>
    <phoneticPr fontId="2"/>
  </si>
  <si>
    <t xml:space="preserve">    10－    19人</t>
    <phoneticPr fontId="2"/>
  </si>
  <si>
    <t xml:space="preserve">    20－    29人</t>
    <phoneticPr fontId="2"/>
  </si>
  <si>
    <t xml:space="preserve">    30－    99人</t>
    <phoneticPr fontId="2"/>
  </si>
  <si>
    <t xml:space="preserve">   100－   299人</t>
    <phoneticPr fontId="2"/>
  </si>
  <si>
    <t>300人以上</t>
    <phoneticPr fontId="2"/>
  </si>
  <si>
    <t>実　　　数</t>
    <phoneticPr fontId="2"/>
  </si>
  <si>
    <t>09</t>
    <phoneticPr fontId="2"/>
  </si>
  <si>
    <t>（従業者30人以上の事業所）</t>
    <phoneticPr fontId="2"/>
  </si>
  <si>
    <t>製造業全体</t>
    <phoneticPr fontId="2"/>
  </si>
  <si>
    <t>実　　数</t>
    <phoneticPr fontId="2"/>
  </si>
  <si>
    <t>％</t>
    <phoneticPr fontId="2"/>
  </si>
  <si>
    <t>実　　数</t>
    <phoneticPr fontId="2"/>
  </si>
  <si>
    <t>％</t>
    <phoneticPr fontId="2"/>
  </si>
  <si>
    <t>％</t>
    <phoneticPr fontId="2"/>
  </si>
  <si>
    <t>09</t>
    <phoneticPr fontId="2"/>
  </si>
  <si>
    <t xml:space="preserve"> 　 総　　　　 数　</t>
    <phoneticPr fontId="2"/>
  </si>
  <si>
    <t xml:space="preserve">    10－    19人</t>
    <phoneticPr fontId="2"/>
  </si>
  <si>
    <t xml:space="preserve">    20－    29人</t>
    <phoneticPr fontId="2"/>
  </si>
  <si>
    <t xml:space="preserve">    30－    99人</t>
    <phoneticPr fontId="2"/>
  </si>
  <si>
    <t xml:space="preserve">   100－   299人</t>
    <phoneticPr fontId="2"/>
  </si>
  <si>
    <t>300人以上</t>
    <phoneticPr fontId="2"/>
  </si>
  <si>
    <t>29人
以下</t>
    <phoneticPr fontId="2"/>
  </si>
  <si>
    <t>４－
９人</t>
    <phoneticPr fontId="2"/>
  </si>
  <si>
    <t>10－
19人</t>
    <phoneticPr fontId="2"/>
  </si>
  <si>
    <t>20－
29人</t>
    <phoneticPr fontId="2"/>
  </si>
  <si>
    <t>30人
以上</t>
    <phoneticPr fontId="2"/>
  </si>
  <si>
    <t>30－
49人</t>
    <phoneticPr fontId="2"/>
  </si>
  <si>
    <t>50－
99人</t>
    <phoneticPr fontId="2"/>
  </si>
  <si>
    <t>100－
199人</t>
    <phoneticPr fontId="2"/>
  </si>
  <si>
    <t>200－
299人</t>
    <phoneticPr fontId="2"/>
  </si>
  <si>
    <t>300－
499人</t>
    <phoneticPr fontId="2"/>
  </si>
  <si>
    <t>　 総　　　　　数　</t>
    <phoneticPr fontId="2"/>
  </si>
  <si>
    <t>実　　数</t>
    <phoneticPr fontId="2"/>
  </si>
  <si>
    <t>　　総　　　　　数　</t>
    <phoneticPr fontId="2"/>
  </si>
  <si>
    <t>飲料等</t>
    <phoneticPr fontId="2"/>
  </si>
  <si>
    <t>全体100に対する値</t>
    <phoneticPr fontId="2"/>
  </si>
  <si>
    <t>全体100に対する値</t>
    <phoneticPr fontId="2"/>
  </si>
  <si>
    <t>現金給与率</t>
    <phoneticPr fontId="2"/>
  </si>
  <si>
    <t>原材料率</t>
    <phoneticPr fontId="2"/>
  </si>
  <si>
    <t xml:space="preserve"> 　 総　　　　 数　</t>
    <phoneticPr fontId="2"/>
  </si>
  <si>
    <t xml:space="preserve">    10－    19人</t>
    <phoneticPr fontId="2"/>
  </si>
  <si>
    <t>　  総　　　　　数　</t>
    <phoneticPr fontId="2"/>
  </si>
  <si>
    <t xml:space="preserve">   総　　　　　数　</t>
    <phoneticPr fontId="2"/>
  </si>
  <si>
    <t>（従業者４人以上の事業所）</t>
    <phoneticPr fontId="2"/>
  </si>
  <si>
    <t>10</t>
    <phoneticPr fontId="2"/>
  </si>
  <si>
    <t>輸送</t>
    <phoneticPr fontId="1"/>
  </si>
  <si>
    <t>付表９の１　　地域別集計表</t>
    <phoneticPr fontId="2"/>
  </si>
  <si>
    <t>事　　業　　所　　数</t>
    <phoneticPr fontId="2"/>
  </si>
  <si>
    <r>
      <t>付 加 価 値 額</t>
    </r>
    <r>
      <rPr>
        <sz val="6"/>
        <rFont val="ＭＳ 明朝"/>
        <family val="1"/>
        <charset val="128"/>
      </rPr>
      <t>(従業者29人以下粗付加価値額)</t>
    </r>
    <phoneticPr fontId="2"/>
  </si>
  <si>
    <t>付表９の２　　市町村別集計表</t>
    <phoneticPr fontId="2"/>
  </si>
  <si>
    <t>対前年増減量</t>
    <phoneticPr fontId="5"/>
  </si>
  <si>
    <t>30年</t>
  </si>
  <si>
    <t>30年
構成比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</si>
  <si>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</si>
  <si>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</si>
  <si>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令和元年</t>
    <rPh sb="0" eb="4">
      <t>レイワガンネン</t>
    </rPh>
    <phoneticPr fontId="7"/>
  </si>
  <si>
    <t>令和元年</t>
    <rPh sb="0" eb="4">
      <t>レイワガンネン</t>
    </rPh>
    <phoneticPr fontId="2"/>
  </si>
  <si>
    <t>30年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</si>
  <si>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</si>
  <si>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</si>
  <si>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x</t>
  </si>
  <si>
    <t>令和元年
構成比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</si>
  <si>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</si>
  <si>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</si>
  <si>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</si>
  <si>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</si>
  <si>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</si>
  <si>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</si>
  <si>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</si>
  <si>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</si>
  <si>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</si>
  <si>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</si>
  <si>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</si>
  <si>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</si>
  <si>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</si>
  <si>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</si>
  <si>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</si>
  <si>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</si>
  <si>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</si>
  <si>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-</t>
    <phoneticPr fontId="2"/>
  </si>
  <si>
    <t>付表５の５　　原材料使用額等用途別内訳</t>
    <rPh sb="7" eb="10">
      <t>ゲンザイリョウ</t>
    </rPh>
    <rPh sb="14" eb="16">
      <t>ヨウト</t>
    </rPh>
    <rPh sb="16" eb="17">
      <t>ベツ</t>
    </rPh>
    <rPh sb="17" eb="19">
      <t>ウチワケ</t>
    </rPh>
    <phoneticPr fontId="2"/>
  </si>
  <si>
    <t>付表５の４　　産業別１事業所当たり原材料使用額等</t>
    <rPh sb="7" eb="9">
      <t>サンギョウ</t>
    </rPh>
    <rPh sb="9" eb="10">
      <t>ベツ</t>
    </rPh>
    <rPh sb="11" eb="14">
      <t>ジギョウショ</t>
    </rPh>
    <rPh sb="14" eb="15">
      <t>ア</t>
    </rPh>
    <rPh sb="17" eb="20">
      <t>ゲンザイリョウ</t>
    </rPh>
    <phoneticPr fontId="2"/>
  </si>
  <si>
    <t>-0.0</t>
    <phoneticPr fontId="2"/>
  </si>
  <si>
    <t>-0.0</t>
    <phoneticPr fontId="3"/>
  </si>
  <si>
    <t>付表４の６　産業別現金給与率、労働分配率、原材料率及び付加価値率</t>
    <rPh sb="6" eb="8">
      <t>サンギョウ</t>
    </rPh>
    <rPh sb="15" eb="17">
      <t>ロウドウ</t>
    </rPh>
    <rPh sb="25" eb="26">
      <t>オヨ</t>
    </rPh>
    <rPh sb="27" eb="29">
      <t>フカ</t>
    </rPh>
    <rPh sb="29" eb="31">
      <t>カチ</t>
    </rPh>
    <rPh sb="31" eb="32">
      <t>リツ</t>
    </rPh>
    <phoneticPr fontId="11"/>
  </si>
  <si>
    <r>
      <t xml:space="preserve">基礎素材型
</t>
    </r>
    <r>
      <rPr>
        <sz val="6"/>
        <rFont val="ＭＳ 明朝"/>
        <family val="1"/>
        <charset val="128"/>
      </rPr>
      <t>（12、14、16～19、21～24）</t>
    </r>
    <phoneticPr fontId="2"/>
  </si>
  <si>
    <r>
      <t xml:space="preserve">基礎素材型
</t>
    </r>
    <r>
      <rPr>
        <sz val="6"/>
        <rFont val="ＭＳ 明朝"/>
        <family val="1"/>
        <charset val="128"/>
      </rPr>
      <t>（12、14、16～19、21～24）</t>
    </r>
    <phoneticPr fontId="2"/>
  </si>
  <si>
    <r>
      <t xml:space="preserve">加工組立型
</t>
    </r>
    <r>
      <rPr>
        <sz val="6"/>
        <rFont val="ＭＳ 明朝"/>
        <family val="1"/>
        <charset val="128"/>
      </rPr>
      <t>（25～31）</t>
    </r>
    <phoneticPr fontId="2"/>
  </si>
  <si>
    <r>
      <t xml:space="preserve">生活･その他型
</t>
    </r>
    <r>
      <rPr>
        <sz val="6"/>
        <rFont val="ＭＳ 明朝"/>
        <family val="1"/>
        <charset val="128"/>
      </rPr>
      <t>（09～11、13、15、20、32）</t>
    </r>
    <phoneticPr fontId="2"/>
  </si>
  <si>
    <t>付表８の６　　産業別従業者１人当たり付加価値額</t>
    <rPh sb="7" eb="9">
      <t>サンギョウ</t>
    </rPh>
    <rPh sb="10" eb="13">
      <t>ジュウギョウシャ</t>
    </rPh>
    <rPh sb="14" eb="15">
      <t>ニン</t>
    </rPh>
    <rPh sb="15" eb="16">
      <t>ア</t>
    </rPh>
    <rPh sb="18" eb="20">
      <t>フカ</t>
    </rPh>
    <rPh sb="20" eb="22">
      <t>カチ</t>
    </rPh>
    <rPh sb="22" eb="23">
      <t>ガク</t>
    </rPh>
    <phoneticPr fontId="2"/>
  </si>
  <si>
    <t>付表８の７　　産業別従業者１人当たり付加価値額</t>
    <rPh sb="7" eb="9">
      <t>サンギョウ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</si>
</sst>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0.000_ "/>
    <numFmt numFmtId="178" formatCode="#,##0.0;\-#,##0.0;&quot;-&quot;"/>
    <numFmt numFmtId="179" formatCode="#,##0;\-#,##0;&quot;-&quot;"/>
    <numFmt numFmtId="180" formatCode="#,##0.0;[Red]\(#,##0.0\)"/>
    <numFmt numFmtId="181" formatCode="0.0_);[Red]\(0.0\)"/>
    <numFmt numFmtId="182" formatCode="\-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6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969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8" fillId="0" borderId="5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11" xfId="0" applyFont="1" applyBorder="1" applyAlignment="1">
      <alignment horizontal="centerContinuous" vertical="center"/>
    </xf>
    <xf numFmtId="0" fontId="9" fillId="2" borderId="4" xfId="0" applyFont="1" applyFill="1" applyBorder="1">
      <alignment vertical="center"/>
    </xf>
    <xf numFmtId="0" fontId="4" fillId="2" borderId="0" xfId="0" applyFont="1" applyFill="1" applyBorder="1" applyAlignment="1">
      <alignment horizontal="distributed" vertical="center"/>
    </xf>
    <xf numFmtId="0" fontId="9" fillId="2" borderId="7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4" fillId="0" borderId="6" xfId="0" applyFont="1" applyBorder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Continuous" vertical="center"/>
    </xf>
    <xf numFmtId="0" fontId="4" fillId="0" borderId="3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Continuous" vertical="center"/>
    </xf>
    <xf numFmtId="0" fontId="4" fillId="0" borderId="14" xfId="0" applyFont="1" applyFill="1" applyBorder="1" applyAlignment="1" applyProtection="1">
      <alignment horizontal="centerContinuous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38" fontId="4" fillId="0" borderId="13" xfId="1" applyFont="1" applyBorder="1" applyAlignment="1" applyProtection="1">
      <alignment horizontal="centerContinuous" vertical="center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>
      <alignment vertical="center"/>
    </xf>
    <xf numFmtId="177" fontId="9" fillId="0" borderId="0" xfId="0" applyNumberFormat="1" applyFo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9" fillId="2" borderId="4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distributed" vertical="center" shrinkToFit="1"/>
    </xf>
    <xf numFmtId="0" fontId="9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 vertical="center" shrinkToFit="1"/>
    </xf>
    <xf numFmtId="0" fontId="9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4" fillId="0" borderId="11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Continuous" vertical="center"/>
    </xf>
    <xf numFmtId="0" fontId="13" fillId="0" borderId="14" xfId="0" applyFont="1" applyFill="1" applyBorder="1" applyAlignment="1">
      <alignment horizontal="centerContinuous" vertical="center" shrinkToFit="1"/>
    </xf>
    <xf numFmtId="0" fontId="4" fillId="0" borderId="9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Continuous" vertical="center"/>
    </xf>
    <xf numFmtId="38" fontId="4" fillId="0" borderId="14" xfId="1" applyFont="1" applyBorder="1" applyAlignment="1" applyProtection="1">
      <alignment horizontal="centerContinuous" vertical="center"/>
    </xf>
    <xf numFmtId="3" fontId="4" fillId="0" borderId="11" xfId="1" applyNumberFormat="1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centerContinuous" vertical="center"/>
    </xf>
    <xf numFmtId="3" fontId="4" fillId="0" borderId="2" xfId="1" applyNumberFormat="1" applyFont="1" applyFill="1" applyBorder="1" applyAlignment="1" applyProtection="1">
      <alignment horizontal="centerContinuous" vertical="center"/>
    </xf>
    <xf numFmtId="0" fontId="8" fillId="0" borderId="6" xfId="0" applyFont="1" applyFill="1" applyBorder="1" applyAlignment="1">
      <alignment horizontal="centerContinuous" vertical="center"/>
    </xf>
    <xf numFmtId="0" fontId="8" fillId="0" borderId="15" xfId="0" applyFont="1" applyFill="1" applyBorder="1" applyAlignment="1">
      <alignment horizontal="centerContinuous" vertical="center"/>
    </xf>
    <xf numFmtId="0" fontId="4" fillId="0" borderId="14" xfId="0" applyFont="1" applyFill="1" applyBorder="1" applyAlignment="1">
      <alignment horizontal="centerContinuous" vertical="center" shrinkToFit="1"/>
    </xf>
    <xf numFmtId="3" fontId="9" fillId="0" borderId="1" xfId="0" applyNumberFormat="1" applyFont="1" applyFill="1" applyBorder="1">
      <alignment vertical="center"/>
    </xf>
    <xf numFmtId="3" fontId="9" fillId="0" borderId="2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 vertical="center" shrinkToFit="1"/>
    </xf>
    <xf numFmtId="0" fontId="4" fillId="0" borderId="0" xfId="0" applyFont="1" applyFill="1">
      <alignment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>
      <alignment vertical="center"/>
    </xf>
    <xf numFmtId="3" fontId="14" fillId="0" borderId="0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3" fontId="9" fillId="3" borderId="1" xfId="0" applyNumberFormat="1" applyFont="1" applyFill="1" applyBorder="1">
      <alignment vertical="center"/>
    </xf>
    <xf numFmtId="3" fontId="9" fillId="3" borderId="2" xfId="0" applyNumberFormat="1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3" fontId="9" fillId="3" borderId="1" xfId="0" applyNumberFormat="1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>
      <alignment horizontal="right" vertical="center"/>
    </xf>
    <xf numFmtId="0" fontId="9" fillId="4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6" borderId="0" xfId="0" applyFont="1" applyFill="1">
      <alignment vertical="center"/>
    </xf>
    <xf numFmtId="0" fontId="10" fillId="6" borderId="7" xfId="0" applyFont="1" applyFill="1" applyBorder="1">
      <alignment vertical="center"/>
    </xf>
    <xf numFmtId="0" fontId="9" fillId="6" borderId="7" xfId="0" applyFont="1" applyFill="1" applyBorder="1">
      <alignment vertical="center"/>
    </xf>
    <xf numFmtId="0" fontId="4" fillId="5" borderId="0" xfId="0" applyFont="1" applyFill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16" fillId="3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6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9" fillId="6" borderId="12" xfId="0" applyFont="1" applyFill="1" applyBorder="1">
      <alignment vertical="center"/>
    </xf>
    <xf numFmtId="0" fontId="9" fillId="7" borderId="1" xfId="0" applyNumberFormat="1" applyFont="1" applyFill="1" applyBorder="1">
      <alignment vertical="center"/>
    </xf>
    <xf numFmtId="0" fontId="9" fillId="7" borderId="4" xfId="0" applyNumberFormat="1" applyFont="1" applyFill="1" applyBorder="1">
      <alignment vertical="center"/>
    </xf>
    <xf numFmtId="0" fontId="4" fillId="4" borderId="0" xfId="0" applyFont="1" applyFill="1" applyAlignment="1">
      <alignment horizontal="right" vertical="center"/>
    </xf>
    <xf numFmtId="176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5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6" xfId="0" applyFont="1" applyFill="1" applyBorder="1">
      <alignment vertical="center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9" fillId="0" borderId="5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12" fillId="0" borderId="10" xfId="0" applyFont="1" applyFill="1" applyBorder="1" applyAlignment="1">
      <alignment horizontal="distributed" vertical="center"/>
    </xf>
    <xf numFmtId="0" fontId="9" fillId="0" borderId="8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4" fillId="0" borderId="10" xfId="0" applyFont="1" applyFill="1" applyBorder="1" applyAlignment="1">
      <alignment horizontal="distributed" vertical="center"/>
    </xf>
    <xf numFmtId="0" fontId="8" fillId="0" borderId="14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>
      <alignment vertical="center"/>
    </xf>
    <xf numFmtId="0" fontId="9" fillId="0" borderId="4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4" fillId="0" borderId="13" xfId="0" applyFont="1" applyFill="1" applyBorder="1" applyAlignment="1">
      <alignment horizontal="centerContinuous" vertical="center" shrinkToFit="1"/>
    </xf>
    <xf numFmtId="0" fontId="4" fillId="0" borderId="15" xfId="0" applyFont="1" applyFill="1" applyBorder="1" applyAlignment="1">
      <alignment horizontal="centerContinuous" vertical="center" wrapText="1" shrinkToFit="1"/>
    </xf>
    <xf numFmtId="0" fontId="4" fillId="0" borderId="6" xfId="0" applyFont="1" applyFill="1" applyBorder="1" applyAlignment="1">
      <alignment horizontal="centerContinuous" vertical="center" shrinkToFit="1"/>
    </xf>
    <xf numFmtId="0" fontId="4" fillId="0" borderId="0" xfId="0" applyFont="1" applyFill="1" applyAlignment="1" applyProtection="1">
      <alignment horizontal="right" vertical="center"/>
    </xf>
    <xf numFmtId="3" fontId="9" fillId="8" borderId="1" xfId="0" applyNumberFormat="1" applyFont="1" applyFill="1" applyBorder="1" applyAlignment="1">
      <alignment horizontal="right" vertical="center"/>
    </xf>
    <xf numFmtId="176" fontId="9" fillId="8" borderId="1" xfId="0" applyNumberFormat="1" applyFont="1" applyFill="1" applyBorder="1" applyAlignment="1">
      <alignment horizontal="right" vertical="center"/>
    </xf>
    <xf numFmtId="179" fontId="9" fillId="0" borderId="0" xfId="0" applyNumberFormat="1" applyFont="1" applyBorder="1" applyAlignment="1">
      <alignment horizontal="right" vertical="center"/>
    </xf>
    <xf numFmtId="179" fontId="9" fillId="0" borderId="7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9" fillId="3" borderId="7" xfId="1" applyFont="1" applyFill="1" applyBorder="1" applyAlignment="1">
      <alignment horizontal="center" vertical="center"/>
    </xf>
    <xf numFmtId="38" fontId="9" fillId="7" borderId="1" xfId="1" applyFont="1" applyFill="1" applyBorder="1">
      <alignment vertical="center"/>
    </xf>
    <xf numFmtId="38" fontId="9" fillId="7" borderId="0" xfId="1" applyFont="1" applyFill="1" applyBorder="1">
      <alignment vertical="center"/>
    </xf>
    <xf numFmtId="38" fontId="9" fillId="6" borderId="0" xfId="1" applyFont="1" applyFill="1">
      <alignment vertical="center"/>
    </xf>
    <xf numFmtId="38" fontId="9" fillId="7" borderId="4" xfId="1" applyFont="1" applyFill="1" applyBorder="1">
      <alignment vertical="center"/>
    </xf>
    <xf numFmtId="3" fontId="9" fillId="2" borderId="4" xfId="0" applyNumberFormat="1" applyFont="1" applyFill="1" applyBorder="1">
      <alignment vertical="center"/>
    </xf>
    <xf numFmtId="179" fontId="9" fillId="0" borderId="4" xfId="0" applyNumberFormat="1" applyFont="1" applyBorder="1">
      <alignment vertical="center"/>
    </xf>
    <xf numFmtId="3" fontId="9" fillId="0" borderId="4" xfId="0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179" fontId="9" fillId="0" borderId="7" xfId="0" applyNumberFormat="1" applyFont="1" applyBorder="1">
      <alignment vertical="center"/>
    </xf>
    <xf numFmtId="3" fontId="9" fillId="0" borderId="7" xfId="0" applyNumberFormat="1" applyFont="1" applyBorder="1">
      <alignment vertical="center"/>
    </xf>
    <xf numFmtId="0" fontId="8" fillId="0" borderId="19" xfId="0" applyFont="1" applyBorder="1">
      <alignment vertical="center"/>
    </xf>
    <xf numFmtId="3" fontId="9" fillId="2" borderId="19" xfId="0" applyNumberFormat="1" applyFont="1" applyFill="1" applyBorder="1">
      <alignment vertical="center"/>
    </xf>
    <xf numFmtId="179" fontId="9" fillId="0" borderId="19" xfId="0" applyNumberFormat="1" applyFont="1" applyBorder="1">
      <alignment vertical="center"/>
    </xf>
    <xf numFmtId="3" fontId="9" fillId="0" borderId="19" xfId="0" applyNumberFormat="1" applyFont="1" applyBorder="1">
      <alignment vertical="center"/>
    </xf>
    <xf numFmtId="3" fontId="9" fillId="0" borderId="18" xfId="0" applyNumberFormat="1" applyFont="1" applyBorder="1">
      <alignment vertical="center"/>
    </xf>
    <xf numFmtId="0" fontId="10" fillId="0" borderId="4" xfId="0" applyFont="1" applyFill="1" applyBorder="1" applyAlignment="1">
      <alignment horizontal="right" vertical="center"/>
    </xf>
    <xf numFmtId="178" fontId="9" fillId="2" borderId="4" xfId="0" applyNumberFormat="1" applyFont="1" applyFill="1" applyBorder="1">
      <alignment vertical="center"/>
    </xf>
    <xf numFmtId="178" fontId="9" fillId="0" borderId="4" xfId="0" applyNumberFormat="1" applyFont="1" applyFill="1" applyBorder="1">
      <alignment vertical="center"/>
    </xf>
    <xf numFmtId="176" fontId="9" fillId="0" borderId="4" xfId="0" applyNumberFormat="1" applyFont="1" applyFill="1" applyBorder="1">
      <alignment vertical="center"/>
    </xf>
    <xf numFmtId="176" fontId="9" fillId="0" borderId="5" xfId="0" applyNumberFormat="1" applyFont="1" applyFill="1" applyBorder="1">
      <alignment vertical="center"/>
    </xf>
    <xf numFmtId="176" fontId="9" fillId="2" borderId="4" xfId="0" applyNumberFormat="1" applyFont="1" applyFill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10" fillId="0" borderId="19" xfId="0" applyFont="1" applyBorder="1" applyAlignment="1">
      <alignment horizontal="right" vertical="center"/>
    </xf>
    <xf numFmtId="176" fontId="9" fillId="2" borderId="19" xfId="0" applyNumberFormat="1" applyFont="1" applyFill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3" fontId="9" fillId="0" borderId="8" xfId="0" applyNumberFormat="1" applyFont="1" applyBorder="1">
      <alignment vertical="center"/>
    </xf>
    <xf numFmtId="0" fontId="10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" fontId="9" fillId="0" borderId="4" xfId="0" applyNumberFormat="1" applyFont="1" applyFill="1" applyBorder="1">
      <alignment vertical="center"/>
    </xf>
    <xf numFmtId="3" fontId="9" fillId="0" borderId="5" xfId="0" applyNumberFormat="1" applyFont="1" applyFill="1" applyBorder="1">
      <alignment vertical="center"/>
    </xf>
    <xf numFmtId="0" fontId="10" fillId="0" borderId="25" xfId="0" applyFont="1" applyBorder="1" applyAlignment="1">
      <alignment horizontal="right" vertical="center"/>
    </xf>
    <xf numFmtId="3" fontId="9" fillId="2" borderId="26" xfId="0" applyNumberFormat="1" applyFont="1" applyFill="1" applyBorder="1">
      <alignment vertical="center"/>
    </xf>
    <xf numFmtId="3" fontId="9" fillId="0" borderId="26" xfId="0" applyNumberFormat="1" applyFont="1" applyBorder="1">
      <alignment vertical="center"/>
    </xf>
    <xf numFmtId="3" fontId="9" fillId="0" borderId="27" xfId="0" applyNumberFormat="1" applyFont="1" applyBorder="1">
      <alignment vertical="center"/>
    </xf>
    <xf numFmtId="0" fontId="10" fillId="0" borderId="25" xfId="0" applyFont="1" applyFill="1" applyBorder="1" applyAlignment="1">
      <alignment horizontal="right" vertical="center"/>
    </xf>
    <xf numFmtId="3" fontId="9" fillId="0" borderId="26" xfId="0" applyNumberFormat="1" applyFont="1" applyFill="1" applyBorder="1">
      <alignment vertical="center"/>
    </xf>
    <xf numFmtId="3" fontId="9" fillId="0" borderId="27" xfId="0" applyNumberFormat="1" applyFont="1" applyFill="1" applyBorder="1">
      <alignment vertical="center"/>
    </xf>
    <xf numFmtId="176" fontId="9" fillId="2" borderId="26" xfId="0" applyNumberFormat="1" applyFont="1" applyFill="1" applyBorder="1">
      <alignment vertical="center"/>
    </xf>
    <xf numFmtId="176" fontId="9" fillId="0" borderId="26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3" fontId="9" fillId="2" borderId="19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176" fontId="9" fillId="2" borderId="19" xfId="0" applyNumberFormat="1" applyFont="1" applyFill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78" fontId="9" fillId="0" borderId="19" xfId="0" applyNumberFormat="1" applyFont="1" applyBorder="1" applyAlignment="1">
      <alignment horizontal="right" vertical="center"/>
    </xf>
    <xf numFmtId="178" fontId="9" fillId="0" borderId="19" xfId="0" applyNumberFormat="1" applyFont="1" applyFill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176" fontId="9" fillId="2" borderId="19" xfId="0" applyNumberFormat="1" applyFont="1" applyFill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9" xfId="0" applyFont="1" applyFill="1" applyBorder="1" applyAlignment="1" applyProtection="1">
      <alignment horizontal="right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0" borderId="5" xfId="0" applyNumberFormat="1" applyFont="1" applyBorder="1">
      <alignment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horizontal="right" vertical="center"/>
    </xf>
    <xf numFmtId="179" fontId="9" fillId="0" borderId="18" xfId="0" applyNumberFormat="1" applyFont="1" applyBorder="1">
      <alignment vertical="center"/>
    </xf>
    <xf numFmtId="179" fontId="9" fillId="0" borderId="4" xfId="0" applyNumberFormat="1" applyFont="1" applyBorder="1" applyAlignment="1">
      <alignment horizontal="right" vertical="center"/>
    </xf>
    <xf numFmtId="179" fontId="9" fillId="0" borderId="5" xfId="0" applyNumberFormat="1" applyFont="1" applyBorder="1" applyAlignment="1">
      <alignment horizontal="right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10" fillId="0" borderId="4" xfId="1" applyFont="1" applyBorder="1" applyAlignment="1" applyProtection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10" xfId="0" applyNumberFormat="1" applyFont="1" applyFill="1" applyBorder="1" applyAlignment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right" vertical="center"/>
    </xf>
    <xf numFmtId="0" fontId="8" fillId="0" borderId="20" xfId="0" applyFont="1" applyBorder="1" applyAlignment="1">
      <alignment horizontal="center" vertical="center"/>
    </xf>
    <xf numFmtId="3" fontId="9" fillId="0" borderId="19" xfId="0" applyNumberFormat="1" applyFont="1" applyFill="1" applyBorder="1">
      <alignment vertical="center"/>
    </xf>
    <xf numFmtId="3" fontId="9" fillId="0" borderId="18" xfId="0" applyNumberFormat="1" applyFont="1" applyFill="1" applyBorder="1">
      <alignment vertical="center"/>
    </xf>
    <xf numFmtId="3" fontId="9" fillId="0" borderId="23" xfId="0" applyNumberFormat="1" applyFont="1" applyFill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3" fontId="9" fillId="2" borderId="30" xfId="0" applyNumberFormat="1" applyFont="1" applyFill="1" applyBorder="1" applyAlignment="1">
      <alignment horizontal="right" vertical="center"/>
    </xf>
    <xf numFmtId="3" fontId="9" fillId="0" borderId="30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 shrinkToFit="1"/>
    </xf>
    <xf numFmtId="3" fontId="9" fillId="0" borderId="4" xfId="0" applyNumberFormat="1" applyFont="1" applyBorder="1" applyAlignment="1">
      <alignment vertical="center" shrinkToFit="1"/>
    </xf>
    <xf numFmtId="3" fontId="9" fillId="0" borderId="5" xfId="0" applyNumberFormat="1" applyFont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9" fillId="9" borderId="7" xfId="0" applyNumberFormat="1" applyFont="1" applyFill="1" applyBorder="1">
      <alignment vertical="center"/>
    </xf>
    <xf numFmtId="3" fontId="9" fillId="9" borderId="23" xfId="0" applyNumberFormat="1" applyFont="1" applyFill="1" applyBorder="1">
      <alignment vertical="center"/>
    </xf>
    <xf numFmtId="176" fontId="9" fillId="9" borderId="23" xfId="0" applyNumberFormat="1" applyFont="1" applyFill="1" applyBorder="1">
      <alignment vertical="center"/>
    </xf>
    <xf numFmtId="176" fontId="9" fillId="9" borderId="7" xfId="0" applyNumberFormat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23" xfId="0" applyFont="1" applyFill="1" applyBorder="1">
      <alignment vertical="center"/>
    </xf>
    <xf numFmtId="3" fontId="9" fillId="0" borderId="23" xfId="0" applyNumberFormat="1" applyFont="1" applyFill="1" applyBorder="1">
      <alignment vertical="center"/>
    </xf>
    <xf numFmtId="176" fontId="9" fillId="0" borderId="23" xfId="0" applyNumberFormat="1" applyFont="1" applyFill="1" applyBorder="1">
      <alignment vertical="center"/>
    </xf>
    <xf numFmtId="176" fontId="9" fillId="0" borderId="7" xfId="0" applyNumberFormat="1" applyFont="1" applyFill="1" applyBorder="1">
      <alignment vertical="center"/>
    </xf>
    <xf numFmtId="3" fontId="9" fillId="0" borderId="22" xfId="0" applyNumberFormat="1" applyFont="1" applyFill="1" applyBorder="1">
      <alignment vertical="center"/>
    </xf>
    <xf numFmtId="176" fontId="9" fillId="0" borderId="22" xfId="0" applyNumberFormat="1" applyFont="1" applyFill="1" applyBorder="1">
      <alignment vertical="center"/>
    </xf>
    <xf numFmtId="176" fontId="9" fillId="0" borderId="8" xfId="0" applyNumberFormat="1" applyFont="1" applyFill="1" applyBorder="1">
      <alignment vertical="center"/>
    </xf>
    <xf numFmtId="179" fontId="9" fillId="0" borderId="7" xfId="0" applyNumberFormat="1" applyFont="1" applyFill="1" applyBorder="1">
      <alignment vertical="center"/>
    </xf>
    <xf numFmtId="3" fontId="9" fillId="0" borderId="7" xfId="0" applyNumberFormat="1" applyFont="1" applyFill="1" applyBorder="1">
      <alignment vertical="center"/>
    </xf>
    <xf numFmtId="3" fontId="9" fillId="0" borderId="8" xfId="0" applyNumberFormat="1" applyFont="1" applyFill="1" applyBorder="1">
      <alignment vertical="center"/>
    </xf>
    <xf numFmtId="3" fontId="9" fillId="9" borderId="1" xfId="0" applyNumberFormat="1" applyFont="1" applyFill="1" applyBorder="1" applyAlignment="1">
      <alignment horizontal="right" vertical="center"/>
    </xf>
    <xf numFmtId="3" fontId="9" fillId="9" borderId="0" xfId="0" applyNumberFormat="1" applyFont="1" applyFill="1" applyBorder="1" applyAlignment="1">
      <alignment horizontal="right" vertical="center"/>
    </xf>
    <xf numFmtId="3" fontId="9" fillId="9" borderId="7" xfId="0" applyNumberFormat="1" applyFont="1" applyFill="1" applyBorder="1" applyAlignment="1">
      <alignment horizontal="right" vertical="center"/>
    </xf>
    <xf numFmtId="0" fontId="9" fillId="0" borderId="31" xfId="0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4" fillId="0" borderId="32" xfId="0" applyFont="1" applyFill="1" applyBorder="1" applyAlignment="1">
      <alignment horizontal="distributed" vertical="center"/>
    </xf>
    <xf numFmtId="0" fontId="9" fillId="0" borderId="33" xfId="0" applyFont="1" applyFill="1" applyBorder="1">
      <alignment vertical="center"/>
    </xf>
    <xf numFmtId="3" fontId="9" fillId="0" borderId="34" xfId="0" applyNumberFormat="1" applyFont="1" applyFill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3" fontId="9" fillId="0" borderId="0" xfId="0" applyNumberFormat="1" applyFont="1" applyFill="1" applyBorder="1">
      <alignment vertical="center"/>
    </xf>
    <xf numFmtId="3" fontId="9" fillId="0" borderId="10" xfId="0" applyNumberFormat="1" applyFont="1" applyFill="1" applyBorder="1">
      <alignment vertical="center"/>
    </xf>
    <xf numFmtId="3" fontId="9" fillId="0" borderId="31" xfId="0" applyNumberFormat="1" applyFont="1" applyBorder="1">
      <alignment vertical="center"/>
    </xf>
    <xf numFmtId="3" fontId="9" fillId="0" borderId="35" xfId="0" applyNumberFormat="1" applyFont="1" applyBorder="1">
      <alignment vertical="center"/>
    </xf>
    <xf numFmtId="3" fontId="9" fillId="0" borderId="33" xfId="0" applyNumberFormat="1" applyFont="1" applyBorder="1">
      <alignment vertical="center"/>
    </xf>
    <xf numFmtId="3" fontId="9" fillId="0" borderId="31" xfId="0" applyNumberFormat="1" applyFont="1" applyFill="1" applyBorder="1">
      <alignment vertical="center"/>
    </xf>
    <xf numFmtId="3" fontId="9" fillId="0" borderId="36" xfId="0" applyNumberFormat="1" applyFont="1" applyFill="1" applyBorder="1">
      <alignment vertical="center"/>
    </xf>
    <xf numFmtId="176" fontId="9" fillId="0" borderId="31" xfId="0" applyNumberFormat="1" applyFont="1" applyBorder="1">
      <alignment vertical="center"/>
    </xf>
    <xf numFmtId="176" fontId="9" fillId="0" borderId="36" xfId="0" applyNumberFormat="1" applyFont="1" applyFill="1" applyBorder="1">
      <alignment vertical="center"/>
    </xf>
    <xf numFmtId="176" fontId="9" fillId="0" borderId="35" xfId="0" applyNumberFormat="1" applyFont="1" applyBorder="1">
      <alignment vertical="center"/>
    </xf>
    <xf numFmtId="176" fontId="9" fillId="0" borderId="33" xfId="0" applyNumberFormat="1" applyFont="1" applyFill="1" applyBorder="1">
      <alignment vertical="center"/>
    </xf>
    <xf numFmtId="3" fontId="9" fillId="9" borderId="1" xfId="0" applyNumberFormat="1" applyFont="1" applyFill="1" applyBorder="1">
      <alignment vertical="center"/>
    </xf>
    <xf numFmtId="3" fontId="9" fillId="9" borderId="26" xfId="0" applyNumberFormat="1" applyFont="1" applyFill="1" applyBorder="1">
      <alignment vertical="center"/>
    </xf>
    <xf numFmtId="176" fontId="9" fillId="9" borderId="1" xfId="0" applyNumberFormat="1" applyFont="1" applyFill="1" applyBorder="1">
      <alignment vertical="center"/>
    </xf>
    <xf numFmtId="176" fontId="9" fillId="9" borderId="26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26" xfId="0" applyNumberFormat="1" applyFont="1" applyFill="1" applyBorder="1">
      <alignment vertical="center"/>
    </xf>
    <xf numFmtId="3" fontId="9" fillId="0" borderId="34" xfId="0" applyNumberFormat="1" applyFont="1" applyFill="1" applyBorder="1">
      <alignment vertical="center"/>
    </xf>
    <xf numFmtId="3" fontId="9" fillId="0" borderId="37" xfId="0" applyNumberFormat="1" applyFont="1" applyFill="1" applyBorder="1">
      <alignment vertical="center"/>
    </xf>
    <xf numFmtId="3" fontId="9" fillId="0" borderId="33" xfId="0" applyNumberFormat="1" applyFont="1" applyFill="1" applyBorder="1">
      <alignment vertical="center"/>
    </xf>
    <xf numFmtId="176" fontId="9" fillId="0" borderId="34" xfId="0" applyNumberFormat="1" applyFont="1" applyFill="1" applyBorder="1">
      <alignment vertical="center"/>
    </xf>
    <xf numFmtId="176" fontId="9" fillId="0" borderId="37" xfId="0" applyNumberFormat="1" applyFont="1" applyFill="1" applyBorder="1">
      <alignment vertical="center"/>
    </xf>
    <xf numFmtId="176" fontId="9" fillId="0" borderId="2" xfId="0" applyNumberFormat="1" applyFont="1" applyFill="1" applyBorder="1">
      <alignment vertical="center"/>
    </xf>
    <xf numFmtId="176" fontId="9" fillId="0" borderId="27" xfId="0" applyNumberFormat="1" applyFont="1" applyFill="1" applyBorder="1">
      <alignment vertical="center"/>
    </xf>
    <xf numFmtId="3" fontId="9" fillId="0" borderId="31" xfId="0" applyNumberFormat="1" applyFont="1" applyFill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31" xfId="0" applyNumberFormat="1" applyFont="1" applyFill="1" applyBorder="1" applyAlignment="1">
      <alignment horizontal="right" vertical="center"/>
    </xf>
    <xf numFmtId="176" fontId="9" fillId="0" borderId="35" xfId="0" applyNumberFormat="1" applyFont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3" fontId="9" fillId="0" borderId="35" xfId="0" applyNumberFormat="1" applyFont="1" applyFill="1" applyBorder="1" applyAlignment="1">
      <alignment horizontal="right" vertical="center"/>
    </xf>
    <xf numFmtId="178" fontId="9" fillId="9" borderId="7" xfId="0" applyNumberFormat="1" applyFont="1" applyFill="1" applyBorder="1">
      <alignment vertical="center"/>
    </xf>
    <xf numFmtId="178" fontId="9" fillId="0" borderId="7" xfId="0" applyNumberFormat="1" applyFont="1" applyFill="1" applyBorder="1">
      <alignment vertical="center"/>
    </xf>
    <xf numFmtId="178" fontId="9" fillId="0" borderId="4" xfId="0" applyNumberFormat="1" applyFont="1" applyFill="1" applyBorder="1" applyAlignment="1">
      <alignment horizontal="right" vertical="center"/>
    </xf>
    <xf numFmtId="178" fontId="9" fillId="0" borderId="7" xfId="0" applyNumberFormat="1" applyFont="1" applyFill="1" applyBorder="1" applyAlignment="1">
      <alignment horizontal="right" vertical="center"/>
    </xf>
    <xf numFmtId="178" fontId="9" fillId="0" borderId="31" xfId="0" applyNumberFormat="1" applyFont="1" applyBorder="1" applyAlignment="1">
      <alignment horizontal="right" vertical="center"/>
    </xf>
    <xf numFmtId="178" fontId="9" fillId="0" borderId="35" xfId="0" applyNumberFormat="1" applyFont="1" applyBorder="1" applyAlignment="1">
      <alignment horizontal="right" vertical="center"/>
    </xf>
    <xf numFmtId="178" fontId="9" fillId="0" borderId="33" xfId="0" applyNumberFormat="1" applyFont="1" applyFill="1" applyBorder="1">
      <alignment vertical="center"/>
    </xf>
    <xf numFmtId="178" fontId="9" fillId="0" borderId="8" xfId="0" applyNumberFormat="1" applyFont="1" applyFill="1" applyBorder="1">
      <alignment vertical="center"/>
    </xf>
    <xf numFmtId="176" fontId="9" fillId="0" borderId="31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76" fontId="9" fillId="0" borderId="35" xfId="0" applyNumberFormat="1" applyFont="1" applyBorder="1" applyAlignment="1">
      <alignment vertical="center"/>
    </xf>
    <xf numFmtId="176" fontId="9" fillId="9" borderId="7" xfId="0" applyNumberFormat="1" applyFont="1" applyFill="1" applyBorder="1" applyAlignment="1">
      <alignment horizontal="right" vertical="center"/>
    </xf>
    <xf numFmtId="176" fontId="9" fillId="0" borderId="35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179" fontId="9" fillId="9" borderId="7" xfId="0" applyNumberFormat="1" applyFont="1" applyFill="1" applyBorder="1">
      <alignment vertical="center"/>
    </xf>
    <xf numFmtId="179" fontId="9" fillId="9" borderId="23" xfId="0" applyNumberFormat="1" applyFont="1" applyFill="1" applyBorder="1">
      <alignment vertical="center"/>
    </xf>
    <xf numFmtId="178" fontId="9" fillId="9" borderId="23" xfId="0" applyNumberFormat="1" applyFont="1" applyFill="1" applyBorder="1">
      <alignment vertical="center"/>
    </xf>
    <xf numFmtId="179" fontId="9" fillId="0" borderId="23" xfId="0" applyNumberFormat="1" applyFont="1" applyFill="1" applyBorder="1">
      <alignment vertical="center"/>
    </xf>
    <xf numFmtId="178" fontId="9" fillId="0" borderId="23" xfId="0" applyNumberFormat="1" applyFont="1" applyFill="1" applyBorder="1">
      <alignment vertical="center"/>
    </xf>
    <xf numFmtId="179" fontId="9" fillId="0" borderId="23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right" vertical="center"/>
    </xf>
    <xf numFmtId="181" fontId="9" fillId="0" borderId="7" xfId="0" applyNumberFormat="1" applyFont="1" applyFill="1" applyBorder="1" applyAlignment="1">
      <alignment horizontal="right" vertical="center"/>
    </xf>
    <xf numFmtId="179" fontId="9" fillId="0" borderId="31" xfId="0" applyNumberFormat="1" applyFont="1" applyFill="1" applyBorder="1" applyAlignment="1">
      <alignment horizontal="right" vertical="center"/>
    </xf>
    <xf numFmtId="179" fontId="9" fillId="0" borderId="35" xfId="0" applyNumberFormat="1" applyFont="1" applyFill="1" applyBorder="1" applyAlignment="1">
      <alignment horizontal="right" vertical="center"/>
    </xf>
    <xf numFmtId="179" fontId="9" fillId="0" borderId="33" xfId="0" applyNumberFormat="1" applyFont="1" applyFill="1" applyBorder="1" applyAlignment="1">
      <alignment horizontal="right" vertical="center"/>
    </xf>
    <xf numFmtId="179" fontId="9" fillId="0" borderId="31" xfId="0" applyNumberFormat="1" applyFont="1" applyBorder="1" applyAlignment="1">
      <alignment horizontal="right" vertical="center"/>
    </xf>
    <xf numFmtId="179" fontId="9" fillId="0" borderId="36" xfId="0" applyNumberFormat="1" applyFont="1" applyFill="1" applyBorder="1">
      <alignment vertical="center"/>
    </xf>
    <xf numFmtId="178" fontId="9" fillId="0" borderId="36" xfId="0" applyNumberFormat="1" applyFont="1" applyFill="1" applyBorder="1">
      <alignment vertical="center"/>
    </xf>
    <xf numFmtId="179" fontId="9" fillId="0" borderId="8" xfId="0" applyNumberFormat="1" applyFont="1" applyFill="1" applyBorder="1">
      <alignment vertical="center"/>
    </xf>
    <xf numFmtId="179" fontId="9" fillId="0" borderId="22" xfId="0" applyNumberFormat="1" applyFont="1" applyFill="1" applyBorder="1">
      <alignment vertical="center"/>
    </xf>
    <xf numFmtId="178" fontId="9" fillId="0" borderId="22" xfId="0" applyNumberFormat="1" applyFont="1" applyFill="1" applyBorder="1">
      <alignment vertical="center"/>
    </xf>
    <xf numFmtId="179" fontId="9" fillId="9" borderId="4" xfId="0" applyNumberFormat="1" applyFont="1" applyFill="1" applyBorder="1" applyAlignment="1">
      <alignment horizontal="right" vertical="center"/>
    </xf>
    <xf numFmtId="178" fontId="9" fillId="9" borderId="23" xfId="0" applyNumberFormat="1" applyFont="1" applyFill="1" applyBorder="1" applyAlignment="1">
      <alignment horizontal="right" vertical="center"/>
    </xf>
    <xf numFmtId="178" fontId="9" fillId="9" borderId="0" xfId="0" applyNumberFormat="1" applyFont="1" applyFill="1" applyBorder="1" applyAlignment="1">
      <alignment vertical="center"/>
    </xf>
    <xf numFmtId="178" fontId="9" fillId="9" borderId="23" xfId="0" applyNumberFormat="1" applyFont="1" applyFill="1" applyBorder="1" applyAlignment="1">
      <alignment vertical="center"/>
    </xf>
    <xf numFmtId="178" fontId="9" fillId="0" borderId="23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180" fontId="9" fillId="0" borderId="23" xfId="0" applyNumberFormat="1" applyFont="1" applyFill="1" applyBorder="1" applyAlignment="1">
      <alignment horizontal="right" vertical="center"/>
    </xf>
    <xf numFmtId="178" fontId="9" fillId="0" borderId="36" xfId="0" applyNumberFormat="1" applyFont="1" applyFill="1" applyBorder="1" applyAlignment="1">
      <alignment horizontal="right" vertical="center"/>
    </xf>
    <xf numFmtId="178" fontId="9" fillId="0" borderId="32" xfId="0" applyNumberFormat="1" applyFont="1" applyFill="1" applyBorder="1" applyAlignment="1">
      <alignment vertical="center"/>
    </xf>
    <xf numFmtId="178" fontId="9" fillId="0" borderId="36" xfId="0" applyNumberFormat="1" applyFont="1" applyFill="1" applyBorder="1" applyAlignment="1">
      <alignment vertical="center"/>
    </xf>
    <xf numFmtId="179" fontId="9" fillId="0" borderId="4" xfId="0" applyNumberFormat="1" applyFont="1" applyFill="1" applyBorder="1">
      <alignment vertical="center"/>
    </xf>
    <xf numFmtId="179" fontId="9" fillId="0" borderId="5" xfId="0" applyNumberFormat="1" applyFont="1" applyFill="1" applyBorder="1">
      <alignment vertical="center"/>
    </xf>
    <xf numFmtId="178" fontId="9" fillId="0" borderId="22" xfId="0" applyNumberFormat="1" applyFont="1" applyFill="1" applyBorder="1" applyAlignment="1">
      <alignment horizontal="right" vertical="center"/>
    </xf>
    <xf numFmtId="178" fontId="9" fillId="0" borderId="22" xfId="0" applyNumberFormat="1" applyFont="1" applyFill="1" applyBorder="1" applyAlignment="1">
      <alignment vertical="center"/>
    </xf>
    <xf numFmtId="3" fontId="9" fillId="9" borderId="23" xfId="0" applyNumberFormat="1" applyFont="1" applyFill="1" applyBorder="1" applyAlignment="1">
      <alignment horizontal="right" vertical="center"/>
    </xf>
    <xf numFmtId="3" fontId="9" fillId="0" borderId="36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176" fontId="9" fillId="0" borderId="30" xfId="0" applyNumberFormat="1" applyFont="1" applyFill="1" applyBorder="1" applyAlignment="1">
      <alignment horizontal="right" vertical="center"/>
    </xf>
    <xf numFmtId="3" fontId="9" fillId="0" borderId="38" xfId="0" applyNumberFormat="1" applyFont="1" applyFill="1" applyBorder="1" applyAlignment="1">
      <alignment horizontal="right" vertical="center"/>
    </xf>
    <xf numFmtId="176" fontId="9" fillId="0" borderId="38" xfId="0" applyNumberFormat="1" applyFont="1" applyFill="1" applyBorder="1" applyAlignment="1">
      <alignment horizontal="right" vertical="center"/>
    </xf>
    <xf numFmtId="3" fontId="9" fillId="0" borderId="30" xfId="0" applyNumberFormat="1" applyFont="1" applyFill="1" applyBorder="1">
      <alignment vertical="center"/>
    </xf>
    <xf numFmtId="3" fontId="9" fillId="0" borderId="29" xfId="0" applyNumberFormat="1" applyFont="1" applyFill="1" applyBorder="1">
      <alignment vertical="center"/>
    </xf>
    <xf numFmtId="176" fontId="9" fillId="0" borderId="29" xfId="0" applyNumberFormat="1" applyFont="1" applyFill="1" applyBorder="1" applyAlignment="1">
      <alignment horizontal="right" vertical="center"/>
    </xf>
    <xf numFmtId="3" fontId="9" fillId="9" borderId="23" xfId="0" applyNumberFormat="1" applyFont="1" applyFill="1" applyBorder="1" applyAlignment="1">
      <alignment vertical="center" shrinkToFit="1"/>
    </xf>
    <xf numFmtId="3" fontId="9" fillId="9" borderId="4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 shrinkToFit="1"/>
    </xf>
    <xf numFmtId="3" fontId="9" fillId="0" borderId="4" xfId="0" applyNumberFormat="1" applyFont="1" applyFill="1" applyBorder="1" applyAlignment="1">
      <alignment vertical="center" shrinkToFit="1"/>
    </xf>
    <xf numFmtId="3" fontId="9" fillId="0" borderId="22" xfId="0" applyNumberFormat="1" applyFont="1" applyFill="1" applyBorder="1" applyAlignment="1">
      <alignment vertical="center" shrinkToFit="1"/>
    </xf>
    <xf numFmtId="3" fontId="9" fillId="0" borderId="5" xfId="0" applyNumberFormat="1" applyFont="1" applyFill="1" applyBorder="1" applyAlignment="1">
      <alignment vertical="center" shrinkToFit="1"/>
    </xf>
    <xf numFmtId="179" fontId="9" fillId="0" borderId="4" xfId="0" applyNumberFormat="1" applyFont="1" applyFill="1" applyBorder="1" applyAlignment="1">
      <alignment horizontal="right" vertical="center"/>
    </xf>
    <xf numFmtId="179" fontId="9" fillId="0" borderId="7" xfId="0" applyNumberFormat="1" applyFont="1" applyFill="1" applyBorder="1" applyAlignment="1">
      <alignment horizontal="right" vertical="center"/>
    </xf>
    <xf numFmtId="176" fontId="9" fillId="0" borderId="19" xfId="0" applyNumberFormat="1" applyFont="1" applyFill="1" applyBorder="1" applyAlignment="1">
      <alignment vertical="center"/>
    </xf>
    <xf numFmtId="176" fontId="9" fillId="9" borderId="19" xfId="0" applyNumberFormat="1" applyFont="1" applyFill="1" applyBorder="1" applyAlignment="1">
      <alignment horizontal="right" vertical="center"/>
    </xf>
    <xf numFmtId="3" fontId="9" fillId="9" borderId="19" xfId="0" applyNumberFormat="1" applyFont="1" applyFill="1" applyBorder="1" applyAlignment="1">
      <alignment horizontal="right" vertical="center"/>
    </xf>
    <xf numFmtId="176" fontId="9" fillId="9" borderId="4" xfId="0" applyNumberFormat="1" applyFont="1" applyFill="1" applyBorder="1" applyAlignment="1">
      <alignment horizontal="right" vertical="center"/>
    </xf>
    <xf numFmtId="0" fontId="9" fillId="0" borderId="4" xfId="0" applyNumberFormat="1" applyFont="1" applyBorder="1">
      <alignment vertical="center"/>
    </xf>
    <xf numFmtId="179" fontId="9" fillId="0" borderId="4" xfId="0" applyNumberFormat="1" applyFont="1" applyFill="1" applyBorder="1" applyAlignment="1">
      <alignment horizontal="right" vertical="center"/>
    </xf>
    <xf numFmtId="179" fontId="9" fillId="0" borderId="7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17" fillId="0" borderId="10" xfId="0" applyFont="1" applyBorder="1" applyAlignment="1">
      <alignment horizontal="distributed" vertical="center"/>
    </xf>
    <xf numFmtId="179" fontId="9" fillId="0" borderId="5" xfId="0" applyNumberFormat="1" applyFont="1" applyFill="1" applyBorder="1" applyAlignment="1">
      <alignment horizontal="right" vertical="center"/>
    </xf>
    <xf numFmtId="179" fontId="9" fillId="0" borderId="18" xfId="0" applyNumberFormat="1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horizontal="right" vertical="center"/>
    </xf>
    <xf numFmtId="182" fontId="9" fillId="9" borderId="7" xfId="0" applyNumberFormat="1" applyFont="1" applyFill="1" applyBorder="1" applyAlignment="1">
      <alignment horizontal="right" vertical="center"/>
    </xf>
    <xf numFmtId="176" fontId="9" fillId="9" borderId="23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182" fontId="9" fillId="9" borderId="1" xfId="0" applyNumberFormat="1" applyFont="1" applyFill="1" applyBorder="1">
      <alignment vertical="center"/>
    </xf>
    <xf numFmtId="182" fontId="9" fillId="0" borderId="4" xfId="0" applyNumberFormat="1" applyFont="1" applyBorder="1" applyAlignment="1">
      <alignment horizontal="right" vertical="center"/>
    </xf>
    <xf numFmtId="182" fontId="9" fillId="0" borderId="23" xfId="0" applyNumberFormat="1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/>
    </xf>
    <xf numFmtId="0" fontId="15" fillId="2" borderId="0" xfId="0" applyFont="1" applyFill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9" fontId="9" fillId="0" borderId="5" xfId="0" applyNumberFormat="1" applyFont="1" applyFill="1" applyBorder="1" applyAlignment="1">
      <alignment vertical="center"/>
    </xf>
    <xf numFmtId="179" fontId="9" fillId="0" borderId="8" xfId="0" applyNumberFormat="1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179" fontId="9" fillId="0" borderId="31" xfId="0" applyNumberFormat="1" applyFont="1" applyFill="1" applyBorder="1" applyAlignment="1">
      <alignment vertical="center"/>
    </xf>
    <xf numFmtId="179" fontId="9" fillId="0" borderId="33" xfId="0" applyNumberFormat="1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horizontal="right" vertical="center"/>
    </xf>
    <xf numFmtId="179" fontId="9" fillId="0" borderId="7" xfId="0" applyNumberFormat="1" applyFont="1" applyFill="1" applyBorder="1" applyAlignment="1">
      <alignment horizontal="right" vertical="center"/>
    </xf>
    <xf numFmtId="3" fontId="10" fillId="0" borderId="3" xfId="1" applyNumberFormat="1" applyFont="1" applyBorder="1" applyAlignment="1" applyProtection="1">
      <alignment horizontal="right" vertical="center"/>
    </xf>
    <xf numFmtId="3" fontId="10" fillId="0" borderId="6" xfId="1" applyNumberFormat="1" applyFont="1" applyBorder="1" applyAlignment="1" applyProtection="1">
      <alignment horizontal="right" vertical="center"/>
    </xf>
    <xf numFmtId="179" fontId="9" fillId="9" borderId="4" xfId="0" applyNumberFormat="1" applyFont="1" applyFill="1" applyBorder="1" applyAlignment="1">
      <alignment vertical="center"/>
    </xf>
    <xf numFmtId="179" fontId="9" fillId="9" borderId="7" xfId="0" applyNumberFormat="1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69696"/>
      <color rgb="FF000000"/>
      <color rgb="FF3366FF"/>
      <color rgb="FF993300"/>
      <color rgb="FFFF66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48"/>
  <sheetViews>
    <sheetView tabSelected="1" zoomScaleNormal="100" zoomScaleSheetLayoutView="118" workbookViewId="0"/>
  </sheetViews>
  <sheetFormatPr defaultRowHeight="11.25" x14ac:dyDescent="0.15"/>
  <cols>
    <col min="1" max="1" width="3.5" style="91" customWidth="1"/>
    <col min="2" max="2" width="1" style="91" customWidth="1"/>
    <col min="3" max="3" width="11.125" style="91" customWidth="1"/>
    <col min="4" max="4" width="1.375" style="91" customWidth="1"/>
    <col min="5" max="7" width="8.625" style="3" customWidth="1"/>
    <col min="8" max="8" width="8.125" style="3" customWidth="1"/>
    <col min="9" max="9" width="7.75" style="3" customWidth="1"/>
    <col min="10" max="10" width="8.25" style="91" customWidth="1"/>
    <col min="11" max="11" width="8" style="3" customWidth="1"/>
    <col min="12" max="12" width="6" style="3" customWidth="1"/>
    <col min="13" max="13" width="6.125" style="3" customWidth="1"/>
    <col min="14" max="14" width="6.875" style="3" customWidth="1"/>
    <col min="15" max="16384" width="9" style="3"/>
  </cols>
  <sheetData>
    <row r="1" spans="1:14" ht="18.95" customHeight="1" x14ac:dyDescent="0.15">
      <c r="C1" s="75" t="s">
        <v>161</v>
      </c>
      <c r="K1" s="91"/>
      <c r="L1" s="91"/>
      <c r="M1" s="91"/>
      <c r="N1" s="333" t="s">
        <v>3</v>
      </c>
    </row>
    <row r="2" spans="1:14" s="2" customFormat="1" ht="15" customHeight="1" x14ac:dyDescent="0.15">
      <c r="A2" s="156"/>
      <c r="B2" s="157"/>
      <c r="C2" s="157"/>
      <c r="D2" s="158"/>
      <c r="E2" s="95" t="s">
        <v>231</v>
      </c>
      <c r="F2" s="109"/>
      <c r="G2" s="96"/>
      <c r="H2" s="92" t="s">
        <v>24</v>
      </c>
      <c r="I2" s="92"/>
      <c r="J2" s="92" t="s">
        <v>25</v>
      </c>
      <c r="K2" s="92"/>
      <c r="L2" s="95" t="s">
        <v>110</v>
      </c>
      <c r="M2" s="109"/>
      <c r="N2" s="96"/>
    </row>
    <row r="3" spans="1:14" s="152" customFormat="1" ht="11.1" customHeight="1" x14ac:dyDescent="0.15">
      <c r="A3" s="149"/>
      <c r="B3" s="150"/>
      <c r="C3" s="150"/>
      <c r="D3" s="151"/>
      <c r="E3" s="491" t="s">
        <v>252</v>
      </c>
      <c r="F3" s="493" t="s">
        <v>253</v>
      </c>
      <c r="G3" s="487" t="s">
        <v>254</v>
      </c>
      <c r="H3" s="491" t="s">
        <v>253</v>
      </c>
      <c r="I3" s="489" t="s">
        <v>254</v>
      </c>
      <c r="J3" s="491" t="s">
        <v>253</v>
      </c>
      <c r="K3" s="489" t="s">
        <v>254</v>
      </c>
      <c r="L3" s="491" t="s">
        <v>252</v>
      </c>
      <c r="M3" s="493" t="s">
        <v>253</v>
      </c>
      <c r="N3" s="487" t="s">
        <v>254</v>
      </c>
    </row>
    <row r="4" spans="1:14" s="152" customFormat="1" ht="11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s="2" customFormat="1" x14ac:dyDescent="0.15">
      <c r="A5" s="149"/>
      <c r="B5" s="150"/>
      <c r="C5" s="150"/>
      <c r="D5" s="151"/>
      <c r="E5" s="7"/>
      <c r="F5" s="217"/>
      <c r="G5" s="11"/>
      <c r="H5" s="7"/>
      <c r="I5" s="334"/>
      <c r="J5" s="471" t="s">
        <v>4</v>
      </c>
      <c r="K5" s="472" t="s">
        <v>4</v>
      </c>
      <c r="L5" s="473" t="s">
        <v>4</v>
      </c>
      <c r="M5" s="474" t="s">
        <v>4</v>
      </c>
      <c r="N5" s="475" t="s">
        <v>4</v>
      </c>
    </row>
    <row r="6" spans="1:14" ht="18.95" customHeight="1" x14ac:dyDescent="0.15">
      <c r="A6" s="495" t="s">
        <v>232</v>
      </c>
      <c r="B6" s="496"/>
      <c r="C6" s="496"/>
      <c r="D6" s="24"/>
      <c r="E6" s="211">
        <v>2496</v>
      </c>
      <c r="F6" s="218">
        <v>2482</v>
      </c>
      <c r="G6" s="329">
        <v>2436</v>
      </c>
      <c r="H6" s="211">
        <v>-14</v>
      </c>
      <c r="I6" s="330">
        <v>-46</v>
      </c>
      <c r="J6" s="223">
        <v>-0.6</v>
      </c>
      <c r="K6" s="331">
        <v>-1.9</v>
      </c>
      <c r="L6" s="227">
        <v>100</v>
      </c>
      <c r="M6" s="231">
        <v>100</v>
      </c>
      <c r="N6" s="332">
        <v>100</v>
      </c>
    </row>
    <row r="7" spans="1:14" ht="18.95" customHeight="1" x14ac:dyDescent="0.15">
      <c r="A7" s="159" t="s">
        <v>195</v>
      </c>
      <c r="B7" s="160"/>
      <c r="C7" s="93" t="s">
        <v>6</v>
      </c>
      <c r="D7" s="161"/>
      <c r="E7" s="212">
        <v>412</v>
      </c>
      <c r="F7" s="219">
        <v>406</v>
      </c>
      <c r="G7" s="215">
        <v>401</v>
      </c>
      <c r="H7" s="212">
        <v>-6</v>
      </c>
      <c r="I7" s="335">
        <v>-5</v>
      </c>
      <c r="J7" s="224">
        <v>-1.5</v>
      </c>
      <c r="K7" s="336">
        <v>-1.2</v>
      </c>
      <c r="L7" s="228">
        <v>16.5</v>
      </c>
      <c r="M7" s="232">
        <v>16.399999999999999</v>
      </c>
      <c r="N7" s="337">
        <v>16.5</v>
      </c>
    </row>
    <row r="8" spans="1:14" ht="18.95" customHeight="1" x14ac:dyDescent="0.15">
      <c r="A8" s="159" t="s">
        <v>127</v>
      </c>
      <c r="B8" s="160"/>
      <c r="C8" s="93" t="s">
        <v>233</v>
      </c>
      <c r="D8" s="161"/>
      <c r="E8" s="212">
        <v>66</v>
      </c>
      <c r="F8" s="219">
        <v>71</v>
      </c>
      <c r="G8" s="215">
        <v>70</v>
      </c>
      <c r="H8" s="212">
        <v>5</v>
      </c>
      <c r="I8" s="335">
        <v>-1</v>
      </c>
      <c r="J8" s="224">
        <v>7.6</v>
      </c>
      <c r="K8" s="336">
        <v>-1.4</v>
      </c>
      <c r="L8" s="228">
        <v>2.6</v>
      </c>
      <c r="M8" s="232">
        <v>2.9</v>
      </c>
      <c r="N8" s="337">
        <v>2.9</v>
      </c>
    </row>
    <row r="9" spans="1:14" ht="18.95" customHeight="1" x14ac:dyDescent="0.15">
      <c r="A9" s="159" t="s">
        <v>128</v>
      </c>
      <c r="B9" s="160"/>
      <c r="C9" s="93" t="s">
        <v>8</v>
      </c>
      <c r="D9" s="161"/>
      <c r="E9" s="212">
        <v>258</v>
      </c>
      <c r="F9" s="219">
        <v>248</v>
      </c>
      <c r="G9" s="215">
        <v>240</v>
      </c>
      <c r="H9" s="213">
        <v>-10</v>
      </c>
      <c r="I9" s="335">
        <v>-8</v>
      </c>
      <c r="J9" s="224">
        <v>-3.9</v>
      </c>
      <c r="K9" s="336">
        <v>-3.2</v>
      </c>
      <c r="L9" s="228">
        <v>10.3</v>
      </c>
      <c r="M9" s="232">
        <v>10</v>
      </c>
      <c r="N9" s="337">
        <v>9.9</v>
      </c>
    </row>
    <row r="10" spans="1:14" ht="18.95" customHeight="1" x14ac:dyDescent="0.15">
      <c r="A10" s="159" t="s">
        <v>129</v>
      </c>
      <c r="B10" s="160"/>
      <c r="C10" s="93" t="s">
        <v>9</v>
      </c>
      <c r="D10" s="161"/>
      <c r="E10" s="212">
        <v>79</v>
      </c>
      <c r="F10" s="219">
        <v>77</v>
      </c>
      <c r="G10" s="215">
        <v>71</v>
      </c>
      <c r="H10" s="213">
        <v>-2</v>
      </c>
      <c r="I10" s="335">
        <v>-6</v>
      </c>
      <c r="J10" s="225">
        <v>-2.5</v>
      </c>
      <c r="K10" s="336">
        <v>-7.8</v>
      </c>
      <c r="L10" s="228">
        <v>3.2</v>
      </c>
      <c r="M10" s="232">
        <v>3.1</v>
      </c>
      <c r="N10" s="337">
        <v>2.9</v>
      </c>
    </row>
    <row r="11" spans="1:14" ht="18.95" customHeight="1" x14ac:dyDescent="0.15">
      <c r="A11" s="159" t="s">
        <v>130</v>
      </c>
      <c r="B11" s="160"/>
      <c r="C11" s="93" t="s">
        <v>10</v>
      </c>
      <c r="D11" s="161"/>
      <c r="E11" s="212">
        <v>73</v>
      </c>
      <c r="F11" s="219">
        <v>75</v>
      </c>
      <c r="G11" s="215">
        <v>71</v>
      </c>
      <c r="H11" s="213">
        <v>2</v>
      </c>
      <c r="I11" s="335">
        <v>-4</v>
      </c>
      <c r="J11" s="225">
        <v>2.7</v>
      </c>
      <c r="K11" s="336">
        <v>-5.3</v>
      </c>
      <c r="L11" s="228">
        <v>2.9</v>
      </c>
      <c r="M11" s="232">
        <v>3</v>
      </c>
      <c r="N11" s="337">
        <v>2.9</v>
      </c>
    </row>
    <row r="12" spans="1:14" ht="18.95" customHeight="1" x14ac:dyDescent="0.15">
      <c r="A12" s="159" t="s">
        <v>131</v>
      </c>
      <c r="B12" s="160"/>
      <c r="C12" s="93" t="s">
        <v>11</v>
      </c>
      <c r="D12" s="161"/>
      <c r="E12" s="212">
        <v>39</v>
      </c>
      <c r="F12" s="219">
        <v>38</v>
      </c>
      <c r="G12" s="215">
        <v>38</v>
      </c>
      <c r="H12" s="212">
        <v>-1</v>
      </c>
      <c r="I12" s="335">
        <v>0</v>
      </c>
      <c r="J12" s="224">
        <v>-2.6</v>
      </c>
      <c r="K12" s="336">
        <v>0</v>
      </c>
      <c r="L12" s="228">
        <v>1.6</v>
      </c>
      <c r="M12" s="232">
        <v>1.5</v>
      </c>
      <c r="N12" s="337">
        <v>1.6</v>
      </c>
    </row>
    <row r="13" spans="1:14" ht="18.95" customHeight="1" x14ac:dyDescent="0.15">
      <c r="A13" s="159" t="s">
        <v>132</v>
      </c>
      <c r="B13" s="160"/>
      <c r="C13" s="93" t="s">
        <v>12</v>
      </c>
      <c r="D13" s="161"/>
      <c r="E13" s="212">
        <v>94</v>
      </c>
      <c r="F13" s="219">
        <v>90</v>
      </c>
      <c r="G13" s="215">
        <v>87</v>
      </c>
      <c r="H13" s="212">
        <v>-4</v>
      </c>
      <c r="I13" s="335">
        <v>-3</v>
      </c>
      <c r="J13" s="224">
        <v>-4.3</v>
      </c>
      <c r="K13" s="336">
        <v>-3.3</v>
      </c>
      <c r="L13" s="228">
        <v>3.8</v>
      </c>
      <c r="M13" s="232">
        <v>3.6</v>
      </c>
      <c r="N13" s="337">
        <v>3.6</v>
      </c>
    </row>
    <row r="14" spans="1:14" ht="18.95" customHeight="1" x14ac:dyDescent="0.15">
      <c r="A14" s="159" t="s">
        <v>133</v>
      </c>
      <c r="B14" s="160"/>
      <c r="C14" s="93" t="s">
        <v>13</v>
      </c>
      <c r="D14" s="161"/>
      <c r="E14" s="212">
        <v>32</v>
      </c>
      <c r="F14" s="219">
        <v>33</v>
      </c>
      <c r="G14" s="215">
        <v>34</v>
      </c>
      <c r="H14" s="213">
        <v>1</v>
      </c>
      <c r="I14" s="335">
        <v>1</v>
      </c>
      <c r="J14" s="225">
        <v>3.1</v>
      </c>
      <c r="K14" s="336">
        <v>3</v>
      </c>
      <c r="L14" s="228">
        <v>1.3</v>
      </c>
      <c r="M14" s="232">
        <v>1.3</v>
      </c>
      <c r="N14" s="337">
        <v>1.4</v>
      </c>
    </row>
    <row r="15" spans="1:14" ht="18.95" customHeight="1" x14ac:dyDescent="0.15">
      <c r="A15" s="159" t="s">
        <v>134</v>
      </c>
      <c r="B15" s="160"/>
      <c r="C15" s="93" t="s">
        <v>14</v>
      </c>
      <c r="D15" s="161"/>
      <c r="E15" s="212">
        <v>13</v>
      </c>
      <c r="F15" s="219">
        <v>13</v>
      </c>
      <c r="G15" s="215">
        <v>12</v>
      </c>
      <c r="H15" s="213">
        <v>0</v>
      </c>
      <c r="I15" s="335">
        <v>-1</v>
      </c>
      <c r="J15" s="225">
        <v>0</v>
      </c>
      <c r="K15" s="336">
        <v>-7.7</v>
      </c>
      <c r="L15" s="228">
        <v>0.5</v>
      </c>
      <c r="M15" s="232">
        <v>0.5</v>
      </c>
      <c r="N15" s="337">
        <v>0.5</v>
      </c>
    </row>
    <row r="16" spans="1:14" ht="18.95" customHeight="1" x14ac:dyDescent="0.15">
      <c r="A16" s="159" t="s">
        <v>135</v>
      </c>
      <c r="B16" s="160"/>
      <c r="C16" s="93" t="s">
        <v>100</v>
      </c>
      <c r="D16" s="161"/>
      <c r="E16" s="212">
        <v>84</v>
      </c>
      <c r="F16" s="219">
        <v>86</v>
      </c>
      <c r="G16" s="215">
        <v>85</v>
      </c>
      <c r="H16" s="212">
        <v>2</v>
      </c>
      <c r="I16" s="335">
        <v>-1</v>
      </c>
      <c r="J16" s="224">
        <v>2.4</v>
      </c>
      <c r="K16" s="336">
        <v>-1.2</v>
      </c>
      <c r="L16" s="228">
        <v>3.4</v>
      </c>
      <c r="M16" s="232">
        <v>3.5</v>
      </c>
      <c r="N16" s="337">
        <v>3.5</v>
      </c>
    </row>
    <row r="17" spans="1:14" ht="18.95" customHeight="1" x14ac:dyDescent="0.15">
      <c r="A17" s="159" t="s">
        <v>136</v>
      </c>
      <c r="B17" s="160"/>
      <c r="C17" s="93" t="s">
        <v>15</v>
      </c>
      <c r="D17" s="161"/>
      <c r="E17" s="212">
        <v>14</v>
      </c>
      <c r="F17" s="219">
        <v>14</v>
      </c>
      <c r="G17" s="215">
        <v>12</v>
      </c>
      <c r="H17" s="459">
        <v>0</v>
      </c>
      <c r="I17" s="335">
        <v>-2</v>
      </c>
      <c r="J17" s="225">
        <v>0</v>
      </c>
      <c r="K17" s="336">
        <v>-14.3</v>
      </c>
      <c r="L17" s="228">
        <v>0.6</v>
      </c>
      <c r="M17" s="232">
        <v>0.6</v>
      </c>
      <c r="N17" s="337">
        <v>0.5</v>
      </c>
    </row>
    <row r="18" spans="1:14" ht="18.95" customHeight="1" x14ac:dyDescent="0.15">
      <c r="A18" s="159" t="s">
        <v>137</v>
      </c>
      <c r="B18" s="160"/>
      <c r="C18" s="93" t="s">
        <v>16</v>
      </c>
      <c r="D18" s="161"/>
      <c r="E18" s="212">
        <v>27</v>
      </c>
      <c r="F18" s="219">
        <v>25</v>
      </c>
      <c r="G18" s="215">
        <v>27</v>
      </c>
      <c r="H18" s="459">
        <v>-2</v>
      </c>
      <c r="I18" s="335">
        <v>2</v>
      </c>
      <c r="J18" s="225">
        <v>-7.4</v>
      </c>
      <c r="K18" s="336">
        <v>8</v>
      </c>
      <c r="L18" s="228">
        <v>1.1000000000000001</v>
      </c>
      <c r="M18" s="232">
        <v>1</v>
      </c>
      <c r="N18" s="337">
        <v>1.1000000000000001</v>
      </c>
    </row>
    <row r="19" spans="1:14" ht="18.95" customHeight="1" x14ac:dyDescent="0.15">
      <c r="A19" s="159" t="s">
        <v>138</v>
      </c>
      <c r="B19" s="160"/>
      <c r="C19" s="93" t="s">
        <v>17</v>
      </c>
      <c r="D19" s="161"/>
      <c r="E19" s="212">
        <v>107</v>
      </c>
      <c r="F19" s="219">
        <v>105</v>
      </c>
      <c r="G19" s="215">
        <v>104</v>
      </c>
      <c r="H19" s="459">
        <v>-2</v>
      </c>
      <c r="I19" s="335">
        <v>-1</v>
      </c>
      <c r="J19" s="225">
        <v>-1.9</v>
      </c>
      <c r="K19" s="336">
        <v>-1</v>
      </c>
      <c r="L19" s="228">
        <v>4.3</v>
      </c>
      <c r="M19" s="232">
        <v>4.2</v>
      </c>
      <c r="N19" s="337">
        <v>4.3</v>
      </c>
    </row>
    <row r="20" spans="1:14" ht="18.95" customHeight="1" x14ac:dyDescent="0.15">
      <c r="A20" s="159" t="s">
        <v>139</v>
      </c>
      <c r="B20" s="160"/>
      <c r="C20" s="93" t="s">
        <v>18</v>
      </c>
      <c r="D20" s="161"/>
      <c r="E20" s="212">
        <v>46</v>
      </c>
      <c r="F20" s="219">
        <v>46</v>
      </c>
      <c r="G20" s="215">
        <v>42</v>
      </c>
      <c r="H20" s="459">
        <v>0</v>
      </c>
      <c r="I20" s="335">
        <v>-4</v>
      </c>
      <c r="J20" s="225">
        <v>0</v>
      </c>
      <c r="K20" s="336">
        <v>-8.6999999999999993</v>
      </c>
      <c r="L20" s="228">
        <v>1.8</v>
      </c>
      <c r="M20" s="232">
        <v>1.9</v>
      </c>
      <c r="N20" s="337">
        <v>1.7</v>
      </c>
    </row>
    <row r="21" spans="1:14" ht="18.95" customHeight="1" x14ac:dyDescent="0.15">
      <c r="A21" s="159" t="s">
        <v>140</v>
      </c>
      <c r="B21" s="160"/>
      <c r="C21" s="93" t="s">
        <v>19</v>
      </c>
      <c r="D21" s="161"/>
      <c r="E21" s="212">
        <v>36</v>
      </c>
      <c r="F21" s="219">
        <v>37</v>
      </c>
      <c r="G21" s="215">
        <v>41</v>
      </c>
      <c r="H21" s="459">
        <v>1</v>
      </c>
      <c r="I21" s="335">
        <v>4</v>
      </c>
      <c r="J21" s="225">
        <v>2.8</v>
      </c>
      <c r="K21" s="336">
        <v>10.8</v>
      </c>
      <c r="L21" s="228">
        <v>1.4</v>
      </c>
      <c r="M21" s="232">
        <v>1.5</v>
      </c>
      <c r="N21" s="337">
        <v>1.7</v>
      </c>
    </row>
    <row r="22" spans="1:14" ht="18.95" customHeight="1" x14ac:dyDescent="0.15">
      <c r="A22" s="159" t="s">
        <v>141</v>
      </c>
      <c r="B22" s="160"/>
      <c r="C22" s="93" t="s">
        <v>20</v>
      </c>
      <c r="D22" s="161"/>
      <c r="E22" s="212">
        <v>243</v>
      </c>
      <c r="F22" s="219">
        <v>239</v>
      </c>
      <c r="G22" s="215">
        <v>230</v>
      </c>
      <c r="H22" s="459">
        <v>-4</v>
      </c>
      <c r="I22" s="335">
        <v>-9</v>
      </c>
      <c r="J22" s="225">
        <v>-1.6</v>
      </c>
      <c r="K22" s="336">
        <v>-3.8</v>
      </c>
      <c r="L22" s="228">
        <v>9.6999999999999993</v>
      </c>
      <c r="M22" s="232">
        <v>9.6</v>
      </c>
      <c r="N22" s="337">
        <v>9.4</v>
      </c>
    </row>
    <row r="23" spans="1:14" ht="18.95" customHeight="1" x14ac:dyDescent="0.15">
      <c r="A23" s="159" t="s">
        <v>142</v>
      </c>
      <c r="B23" s="160"/>
      <c r="C23" s="93" t="s">
        <v>101</v>
      </c>
      <c r="D23" s="161"/>
      <c r="E23" s="212">
        <v>66</v>
      </c>
      <c r="F23" s="219">
        <v>64</v>
      </c>
      <c r="G23" s="215">
        <v>69</v>
      </c>
      <c r="H23" s="459">
        <v>-2</v>
      </c>
      <c r="I23" s="335">
        <v>5</v>
      </c>
      <c r="J23" s="225">
        <v>-3</v>
      </c>
      <c r="K23" s="336">
        <v>7.8</v>
      </c>
      <c r="L23" s="228">
        <v>2.6</v>
      </c>
      <c r="M23" s="232">
        <v>2.6</v>
      </c>
      <c r="N23" s="337">
        <v>2.8</v>
      </c>
    </row>
    <row r="24" spans="1:14" ht="18.95" customHeight="1" x14ac:dyDescent="0.15">
      <c r="A24" s="159" t="s">
        <v>143</v>
      </c>
      <c r="B24" s="160"/>
      <c r="C24" s="93" t="s">
        <v>102</v>
      </c>
      <c r="D24" s="161"/>
      <c r="E24" s="212">
        <v>309</v>
      </c>
      <c r="F24" s="219">
        <v>323</v>
      </c>
      <c r="G24" s="215">
        <v>320</v>
      </c>
      <c r="H24" s="459">
        <v>14</v>
      </c>
      <c r="I24" s="335">
        <v>-3</v>
      </c>
      <c r="J24" s="225">
        <v>4.5</v>
      </c>
      <c r="K24" s="336">
        <v>-0.9</v>
      </c>
      <c r="L24" s="228">
        <v>12.4</v>
      </c>
      <c r="M24" s="232">
        <v>13</v>
      </c>
      <c r="N24" s="337">
        <v>13.1</v>
      </c>
    </row>
    <row r="25" spans="1:14" ht="18.95" customHeight="1" x14ac:dyDescent="0.15">
      <c r="A25" s="159" t="s">
        <v>144</v>
      </c>
      <c r="B25" s="160"/>
      <c r="C25" s="93" t="s">
        <v>103</v>
      </c>
      <c r="D25" s="161"/>
      <c r="E25" s="212">
        <v>56</v>
      </c>
      <c r="F25" s="219">
        <v>54</v>
      </c>
      <c r="G25" s="215">
        <v>51</v>
      </c>
      <c r="H25" s="459">
        <v>-2</v>
      </c>
      <c r="I25" s="335">
        <v>-3</v>
      </c>
      <c r="J25" s="225">
        <v>-3.6</v>
      </c>
      <c r="K25" s="336">
        <v>-5.6</v>
      </c>
      <c r="L25" s="228">
        <v>2.2000000000000002</v>
      </c>
      <c r="M25" s="232">
        <v>2.2000000000000002</v>
      </c>
      <c r="N25" s="337">
        <v>2.1</v>
      </c>
    </row>
    <row r="26" spans="1:14" ht="18.95" customHeight="1" x14ac:dyDescent="0.15">
      <c r="A26" s="159" t="s">
        <v>145</v>
      </c>
      <c r="B26" s="160"/>
      <c r="C26" s="93" t="s">
        <v>104</v>
      </c>
      <c r="D26" s="161"/>
      <c r="E26" s="212">
        <v>111</v>
      </c>
      <c r="F26" s="219">
        <v>111</v>
      </c>
      <c r="G26" s="215">
        <v>107</v>
      </c>
      <c r="H26" s="459">
        <v>0</v>
      </c>
      <c r="I26" s="335">
        <v>-4</v>
      </c>
      <c r="J26" s="225">
        <v>0</v>
      </c>
      <c r="K26" s="336">
        <v>-3.6</v>
      </c>
      <c r="L26" s="228">
        <v>4.4000000000000004</v>
      </c>
      <c r="M26" s="232">
        <v>4.5</v>
      </c>
      <c r="N26" s="337">
        <v>4.4000000000000004</v>
      </c>
    </row>
    <row r="27" spans="1:14" ht="18.95" customHeight="1" x14ac:dyDescent="0.15">
      <c r="A27" s="159" t="s">
        <v>146</v>
      </c>
      <c r="B27" s="160"/>
      <c r="C27" s="93" t="s">
        <v>105</v>
      </c>
      <c r="D27" s="161"/>
      <c r="E27" s="212">
        <v>135</v>
      </c>
      <c r="F27" s="219">
        <v>136</v>
      </c>
      <c r="G27" s="215">
        <v>138</v>
      </c>
      <c r="H27" s="212">
        <v>1</v>
      </c>
      <c r="I27" s="335">
        <v>2</v>
      </c>
      <c r="J27" s="224">
        <v>0.7</v>
      </c>
      <c r="K27" s="336">
        <v>1.5</v>
      </c>
      <c r="L27" s="228">
        <v>5.4</v>
      </c>
      <c r="M27" s="232">
        <v>5.5</v>
      </c>
      <c r="N27" s="337">
        <v>5.7</v>
      </c>
    </row>
    <row r="28" spans="1:14" ht="18.95" customHeight="1" x14ac:dyDescent="0.15">
      <c r="A28" s="159" t="s">
        <v>147</v>
      </c>
      <c r="B28" s="160"/>
      <c r="C28" s="93" t="s">
        <v>106</v>
      </c>
      <c r="D28" s="161"/>
      <c r="E28" s="212">
        <v>33</v>
      </c>
      <c r="F28" s="219">
        <v>34</v>
      </c>
      <c r="G28" s="215">
        <v>34</v>
      </c>
      <c r="H28" s="212">
        <v>1</v>
      </c>
      <c r="I28" s="335">
        <v>0</v>
      </c>
      <c r="J28" s="224">
        <v>3</v>
      </c>
      <c r="K28" s="336">
        <v>0</v>
      </c>
      <c r="L28" s="228">
        <v>1.3</v>
      </c>
      <c r="M28" s="232">
        <v>1.4</v>
      </c>
      <c r="N28" s="337">
        <v>1.4</v>
      </c>
    </row>
    <row r="29" spans="1:14" ht="18.95" customHeight="1" x14ac:dyDescent="0.15">
      <c r="A29" s="159" t="s">
        <v>148</v>
      </c>
      <c r="B29" s="160"/>
      <c r="C29" s="93" t="s">
        <v>21</v>
      </c>
      <c r="D29" s="161"/>
      <c r="E29" s="212">
        <v>99</v>
      </c>
      <c r="F29" s="219">
        <v>97</v>
      </c>
      <c r="G29" s="215">
        <v>90</v>
      </c>
      <c r="H29" s="212">
        <v>-2</v>
      </c>
      <c r="I29" s="335">
        <v>-7</v>
      </c>
      <c r="J29" s="224">
        <v>-2</v>
      </c>
      <c r="K29" s="336">
        <v>-7.2</v>
      </c>
      <c r="L29" s="228">
        <v>4</v>
      </c>
      <c r="M29" s="232">
        <v>3.9</v>
      </c>
      <c r="N29" s="337">
        <v>3.7</v>
      </c>
    </row>
    <row r="30" spans="1:14" ht="18.95" customHeight="1" x14ac:dyDescent="0.15">
      <c r="A30" s="159" t="s">
        <v>149</v>
      </c>
      <c r="B30" s="160"/>
      <c r="C30" s="93" t="s">
        <v>107</v>
      </c>
      <c r="D30" s="161"/>
      <c r="E30" s="212">
        <v>64</v>
      </c>
      <c r="F30" s="219">
        <v>60</v>
      </c>
      <c r="G30" s="215">
        <v>62</v>
      </c>
      <c r="H30" s="212">
        <v>-4</v>
      </c>
      <c r="I30" s="335">
        <v>2</v>
      </c>
      <c r="J30" s="224">
        <v>-6.3</v>
      </c>
      <c r="K30" s="336">
        <v>3.3</v>
      </c>
      <c r="L30" s="228">
        <v>2.6</v>
      </c>
      <c r="M30" s="232">
        <v>2.4</v>
      </c>
      <c r="N30" s="337">
        <v>2.5</v>
      </c>
    </row>
    <row r="31" spans="1:14" ht="11.25" customHeight="1" x14ac:dyDescent="0.15">
      <c r="A31" s="347"/>
      <c r="B31" s="348"/>
      <c r="C31" s="349"/>
      <c r="D31" s="350"/>
      <c r="E31" s="360"/>
      <c r="F31" s="361"/>
      <c r="G31" s="362"/>
      <c r="H31" s="360"/>
      <c r="I31" s="364"/>
      <c r="J31" s="400"/>
      <c r="K31" s="366"/>
      <c r="L31" s="365"/>
      <c r="M31" s="367"/>
      <c r="N31" s="368"/>
    </row>
    <row r="32" spans="1:14" ht="18.95" customHeight="1" x14ac:dyDescent="0.15">
      <c r="A32" s="497" t="s">
        <v>284</v>
      </c>
      <c r="B32" s="498"/>
      <c r="C32" s="498"/>
      <c r="D32" s="161"/>
      <c r="E32" s="213">
        <v>693</v>
      </c>
      <c r="F32" s="220">
        <v>688</v>
      </c>
      <c r="G32" s="342">
        <v>669</v>
      </c>
      <c r="H32" s="213">
        <v>-5</v>
      </c>
      <c r="I32" s="335">
        <v>-19</v>
      </c>
      <c r="J32" s="225">
        <v>-0.7</v>
      </c>
      <c r="K32" s="336">
        <v>-2.8</v>
      </c>
      <c r="L32" s="228">
        <v>27.8</v>
      </c>
      <c r="M32" s="232">
        <v>27.7</v>
      </c>
      <c r="N32" s="337">
        <v>27.5</v>
      </c>
    </row>
    <row r="33" spans="1:14" ht="18.95" customHeight="1" x14ac:dyDescent="0.15">
      <c r="A33" s="497" t="s">
        <v>286</v>
      </c>
      <c r="B33" s="498"/>
      <c r="C33" s="498"/>
      <c r="D33" s="161"/>
      <c r="E33" s="213">
        <v>809</v>
      </c>
      <c r="F33" s="220">
        <v>819</v>
      </c>
      <c r="G33" s="342">
        <v>809</v>
      </c>
      <c r="H33" s="213">
        <v>10</v>
      </c>
      <c r="I33" s="335">
        <v>-10</v>
      </c>
      <c r="J33" s="225">
        <v>1.2</v>
      </c>
      <c r="K33" s="336">
        <v>-1.2</v>
      </c>
      <c r="L33" s="228">
        <v>32.4</v>
      </c>
      <c r="M33" s="232">
        <v>33</v>
      </c>
      <c r="N33" s="337">
        <v>33.200000000000003</v>
      </c>
    </row>
    <row r="34" spans="1:14" ht="18.95" customHeight="1" x14ac:dyDescent="0.15">
      <c r="A34" s="499" t="s">
        <v>287</v>
      </c>
      <c r="B34" s="500"/>
      <c r="C34" s="500"/>
      <c r="D34" s="168"/>
      <c r="E34" s="214">
        <v>994</v>
      </c>
      <c r="F34" s="221">
        <v>975</v>
      </c>
      <c r="G34" s="343">
        <v>958</v>
      </c>
      <c r="H34" s="214">
        <v>-19</v>
      </c>
      <c r="I34" s="338">
        <v>-17</v>
      </c>
      <c r="J34" s="226">
        <v>-1.9</v>
      </c>
      <c r="K34" s="339">
        <v>-1.7</v>
      </c>
      <c r="L34" s="229">
        <v>39.799999999999997</v>
      </c>
      <c r="M34" s="233">
        <v>39.299999999999997</v>
      </c>
      <c r="N34" s="340">
        <v>39.299999999999997</v>
      </c>
    </row>
    <row r="35" spans="1:14" ht="18.95" customHeight="1" x14ac:dyDescent="0.15">
      <c r="C35" s="152"/>
    </row>
    <row r="36" spans="1:14" ht="9.9499999999999993" customHeight="1" x14ac:dyDescent="0.15"/>
    <row r="37" spans="1:14" ht="18.95" customHeight="1" x14ac:dyDescent="0.15">
      <c r="C37" s="75" t="s">
        <v>22</v>
      </c>
      <c r="K37" s="91"/>
      <c r="L37" s="91"/>
      <c r="M37" s="91"/>
      <c r="N37" s="333" t="s">
        <v>3</v>
      </c>
    </row>
    <row r="38" spans="1:14" ht="15" customHeight="1" x14ac:dyDescent="0.15">
      <c r="A38" s="169"/>
      <c r="B38" s="170"/>
      <c r="C38" s="157"/>
      <c r="D38" s="158"/>
      <c r="E38" s="95" t="s">
        <v>210</v>
      </c>
      <c r="F38" s="109"/>
      <c r="G38" s="96"/>
      <c r="H38" s="92" t="s">
        <v>24</v>
      </c>
      <c r="I38" s="92"/>
      <c r="J38" s="92" t="s">
        <v>25</v>
      </c>
      <c r="K38" s="92"/>
      <c r="L38" s="95" t="s">
        <v>110</v>
      </c>
      <c r="M38" s="109"/>
      <c r="N38" s="96"/>
    </row>
    <row r="39" spans="1:14" s="91" customFormat="1" ht="11.1" customHeight="1" x14ac:dyDescent="0.15">
      <c r="A39" s="162"/>
      <c r="B39" s="163"/>
      <c r="C39" s="150"/>
      <c r="D39" s="151"/>
      <c r="E39" s="491" t="s">
        <v>252</v>
      </c>
      <c r="F39" s="493" t="s">
        <v>253</v>
      </c>
      <c r="G39" s="487" t="s">
        <v>254</v>
      </c>
      <c r="H39" s="491" t="s">
        <v>253</v>
      </c>
      <c r="I39" s="489" t="s">
        <v>254</v>
      </c>
      <c r="J39" s="491" t="s">
        <v>253</v>
      </c>
      <c r="K39" s="489" t="s">
        <v>254</v>
      </c>
      <c r="L39" s="491" t="s">
        <v>252</v>
      </c>
      <c r="M39" s="493" t="s">
        <v>253</v>
      </c>
      <c r="N39" s="487" t="s">
        <v>254</v>
      </c>
    </row>
    <row r="40" spans="1:14" s="91" customFormat="1" ht="11.1" customHeight="1" x14ac:dyDescent="0.15">
      <c r="A40" s="165"/>
      <c r="B40" s="166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ht="12" customHeight="1" x14ac:dyDescent="0.15">
      <c r="A41" s="162"/>
      <c r="B41" s="163"/>
      <c r="C41" s="163"/>
      <c r="D41" s="161"/>
      <c r="E41" s="473"/>
      <c r="F41" s="476"/>
      <c r="G41" s="477"/>
      <c r="H41" s="473"/>
      <c r="I41" s="478"/>
      <c r="J41" s="471" t="s">
        <v>211</v>
      </c>
      <c r="K41" s="478" t="s">
        <v>211</v>
      </c>
      <c r="L41" s="473" t="s">
        <v>4</v>
      </c>
      <c r="M41" s="474" t="s">
        <v>4</v>
      </c>
      <c r="N41" s="477" t="s">
        <v>211</v>
      </c>
    </row>
    <row r="42" spans="1:14" ht="18.95" customHeight="1" x14ac:dyDescent="0.15">
      <c r="A42" s="495" t="s">
        <v>198</v>
      </c>
      <c r="B42" s="496"/>
      <c r="C42" s="496"/>
      <c r="D42" s="24"/>
      <c r="E42" s="211">
        <v>2496</v>
      </c>
      <c r="F42" s="218">
        <v>2482</v>
      </c>
      <c r="G42" s="329">
        <v>2436</v>
      </c>
      <c r="H42" s="211">
        <v>-14</v>
      </c>
      <c r="I42" s="330">
        <v>-46</v>
      </c>
      <c r="J42" s="227">
        <v>-0.6</v>
      </c>
      <c r="K42" s="331">
        <v>-1.9</v>
      </c>
      <c r="L42" s="227">
        <v>100</v>
      </c>
      <c r="M42" s="231">
        <v>100</v>
      </c>
      <c r="N42" s="332">
        <v>100</v>
      </c>
    </row>
    <row r="43" spans="1:14" ht="18.95" customHeight="1" x14ac:dyDescent="0.15">
      <c r="A43" s="162"/>
      <c r="B43" s="163"/>
      <c r="C43" s="160" t="s">
        <v>23</v>
      </c>
      <c r="D43" s="161"/>
      <c r="E43" s="213">
        <v>853</v>
      </c>
      <c r="F43" s="220">
        <v>841</v>
      </c>
      <c r="G43" s="216">
        <v>803</v>
      </c>
      <c r="H43" s="213">
        <v>-12</v>
      </c>
      <c r="I43" s="335">
        <v>-38</v>
      </c>
      <c r="J43" s="225">
        <v>-1.4</v>
      </c>
      <c r="K43" s="336">
        <v>-4.5</v>
      </c>
      <c r="L43" s="228">
        <v>34.200000000000003</v>
      </c>
      <c r="M43" s="232">
        <v>33.9</v>
      </c>
      <c r="N43" s="337">
        <v>33</v>
      </c>
    </row>
    <row r="44" spans="1:14" ht="18.95" customHeight="1" x14ac:dyDescent="0.15">
      <c r="A44" s="162"/>
      <c r="B44" s="163"/>
      <c r="C44" s="160" t="s">
        <v>199</v>
      </c>
      <c r="D44" s="161"/>
      <c r="E44" s="213">
        <v>582</v>
      </c>
      <c r="F44" s="220">
        <v>580</v>
      </c>
      <c r="G44" s="216">
        <v>584</v>
      </c>
      <c r="H44" s="213">
        <v>-2</v>
      </c>
      <c r="I44" s="335">
        <v>4</v>
      </c>
      <c r="J44" s="225">
        <v>-0.3</v>
      </c>
      <c r="K44" s="336">
        <v>0.7</v>
      </c>
      <c r="L44" s="228">
        <v>23.3</v>
      </c>
      <c r="M44" s="232">
        <v>23.4</v>
      </c>
      <c r="N44" s="337">
        <v>24</v>
      </c>
    </row>
    <row r="45" spans="1:14" ht="18.95" customHeight="1" x14ac:dyDescent="0.15">
      <c r="A45" s="162"/>
      <c r="B45" s="163"/>
      <c r="C45" s="160" t="s">
        <v>200</v>
      </c>
      <c r="D45" s="161"/>
      <c r="E45" s="213">
        <v>347</v>
      </c>
      <c r="F45" s="220">
        <v>336</v>
      </c>
      <c r="G45" s="216">
        <v>333</v>
      </c>
      <c r="H45" s="213">
        <v>-11</v>
      </c>
      <c r="I45" s="335">
        <v>-3</v>
      </c>
      <c r="J45" s="225">
        <v>-3.2</v>
      </c>
      <c r="K45" s="336">
        <v>-0.9</v>
      </c>
      <c r="L45" s="228">
        <v>13.9</v>
      </c>
      <c r="M45" s="232">
        <v>13.5</v>
      </c>
      <c r="N45" s="337">
        <v>13.7</v>
      </c>
    </row>
    <row r="46" spans="1:14" ht="18.95" customHeight="1" x14ac:dyDescent="0.15">
      <c r="A46" s="162"/>
      <c r="B46" s="163"/>
      <c r="C46" s="160" t="s">
        <v>201</v>
      </c>
      <c r="D46" s="161"/>
      <c r="E46" s="213">
        <v>510</v>
      </c>
      <c r="F46" s="220">
        <v>516</v>
      </c>
      <c r="G46" s="216">
        <v>500</v>
      </c>
      <c r="H46" s="213">
        <v>6</v>
      </c>
      <c r="I46" s="335">
        <v>-16</v>
      </c>
      <c r="J46" s="225">
        <v>1.2</v>
      </c>
      <c r="K46" s="336">
        <v>-3.1</v>
      </c>
      <c r="L46" s="228">
        <v>20.399999999999999</v>
      </c>
      <c r="M46" s="232">
        <v>20.8</v>
      </c>
      <c r="N46" s="337">
        <v>20.5</v>
      </c>
    </row>
    <row r="47" spans="1:14" ht="18.95" customHeight="1" x14ac:dyDescent="0.15">
      <c r="A47" s="162"/>
      <c r="B47" s="163"/>
      <c r="C47" s="160" t="s">
        <v>202</v>
      </c>
      <c r="D47" s="161"/>
      <c r="E47" s="213">
        <v>149</v>
      </c>
      <c r="F47" s="220">
        <v>152</v>
      </c>
      <c r="G47" s="216">
        <v>160</v>
      </c>
      <c r="H47" s="213">
        <v>3</v>
      </c>
      <c r="I47" s="335">
        <v>8</v>
      </c>
      <c r="J47" s="225">
        <v>2</v>
      </c>
      <c r="K47" s="336">
        <v>5.3</v>
      </c>
      <c r="L47" s="228">
        <v>6</v>
      </c>
      <c r="M47" s="232">
        <v>6.1</v>
      </c>
      <c r="N47" s="337">
        <v>6.6</v>
      </c>
    </row>
    <row r="48" spans="1:14" ht="18.95" customHeight="1" x14ac:dyDescent="0.15">
      <c r="A48" s="165"/>
      <c r="B48" s="166"/>
      <c r="C48" s="174" t="s">
        <v>203</v>
      </c>
      <c r="D48" s="168"/>
      <c r="E48" s="214">
        <v>55</v>
      </c>
      <c r="F48" s="221">
        <v>57</v>
      </c>
      <c r="G48" s="235">
        <v>56</v>
      </c>
      <c r="H48" s="214">
        <v>2</v>
      </c>
      <c r="I48" s="338">
        <v>-1</v>
      </c>
      <c r="J48" s="226">
        <v>3.6</v>
      </c>
      <c r="K48" s="339">
        <v>-1.8</v>
      </c>
      <c r="L48" s="229">
        <v>2.2000000000000002</v>
      </c>
      <c r="M48" s="233">
        <v>2.2999999999999998</v>
      </c>
      <c r="N48" s="340">
        <v>2.2999999999999998</v>
      </c>
    </row>
  </sheetData>
  <mergeCells count="25">
    <mergeCell ref="A6:C6"/>
    <mergeCell ref="A42:C42"/>
    <mergeCell ref="K39:K40"/>
    <mergeCell ref="M39:M40"/>
    <mergeCell ref="E39:E40"/>
    <mergeCell ref="F39:F40"/>
    <mergeCell ref="G39:G40"/>
    <mergeCell ref="H39:H40"/>
    <mergeCell ref="L39:L40"/>
    <mergeCell ref="J39:J40"/>
    <mergeCell ref="A32:C32"/>
    <mergeCell ref="A33:C33"/>
    <mergeCell ref="A34:C34"/>
    <mergeCell ref="E3:E4"/>
    <mergeCell ref="F3:F4"/>
    <mergeCell ref="G3:G4"/>
    <mergeCell ref="H3:H4"/>
    <mergeCell ref="I39:I40"/>
    <mergeCell ref="N39:N40"/>
    <mergeCell ref="I3:I4"/>
    <mergeCell ref="J3:J4"/>
    <mergeCell ref="K3:K4"/>
    <mergeCell ref="M3:M4"/>
    <mergeCell ref="L3:L4"/>
    <mergeCell ref="N3:N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A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O97"/>
  <sheetViews>
    <sheetView zoomScaleNormal="100" zoomScaleSheetLayoutView="85" workbookViewId="0"/>
  </sheetViews>
  <sheetFormatPr defaultRowHeight="11.25" x14ac:dyDescent="0.15"/>
  <cols>
    <col min="1" max="1" width="3.5" style="91" customWidth="1"/>
    <col min="2" max="2" width="1" style="91" customWidth="1"/>
    <col min="3" max="3" width="10.875" style="91" customWidth="1"/>
    <col min="4" max="4" width="1.375" style="91" customWidth="1"/>
    <col min="5" max="6" width="9" style="3"/>
    <col min="7" max="7" width="8.125" style="3" customWidth="1"/>
    <col min="8" max="8" width="7.25" style="3" customWidth="1"/>
    <col min="9" max="9" width="7.125" style="91" customWidth="1"/>
    <col min="10" max="10" width="7.625" style="3" customWidth="1"/>
    <col min="11" max="11" width="6.625" style="3" customWidth="1"/>
    <col min="12" max="12" width="7.5" style="3" customWidth="1"/>
    <col min="13" max="13" width="7.375" style="3" customWidth="1"/>
    <col min="14" max="14" width="7.625" style="3" customWidth="1"/>
    <col min="15" max="16384" width="9" style="3"/>
  </cols>
  <sheetData>
    <row r="1" spans="1:14" x14ac:dyDescent="0.15">
      <c r="C1" s="75" t="s">
        <v>173</v>
      </c>
      <c r="F1" s="30"/>
      <c r="K1" s="91"/>
      <c r="L1" s="91"/>
      <c r="M1" s="91"/>
      <c r="N1" s="333" t="s">
        <v>3</v>
      </c>
    </row>
    <row r="2" spans="1:14" s="4" customFormat="1" ht="15" customHeight="1" x14ac:dyDescent="0.15">
      <c r="A2" s="156"/>
      <c r="B2" s="157"/>
      <c r="C2" s="157"/>
      <c r="D2" s="158"/>
      <c r="E2" s="92" t="s">
        <v>204</v>
      </c>
      <c r="F2" s="92"/>
      <c r="G2" s="92"/>
      <c r="H2" s="92" t="s">
        <v>124</v>
      </c>
      <c r="I2" s="92"/>
      <c r="J2" s="92" t="s">
        <v>25</v>
      </c>
      <c r="K2" s="92"/>
      <c r="L2" s="106" t="s">
        <v>234</v>
      </c>
      <c r="M2" s="196"/>
      <c r="N2" s="96"/>
    </row>
    <row r="3" spans="1:14" s="4" customFormat="1" ht="8.1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4" customFormat="1" ht="8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x14ac:dyDescent="0.15">
      <c r="A5" s="162"/>
      <c r="B5" s="163"/>
      <c r="C5" s="163"/>
      <c r="D5" s="161"/>
      <c r="E5" s="71" t="s">
        <v>32</v>
      </c>
      <c r="F5" s="230" t="s">
        <v>32</v>
      </c>
      <c r="G5" s="72" t="s">
        <v>32</v>
      </c>
      <c r="H5" s="71" t="s">
        <v>32</v>
      </c>
      <c r="I5" s="234" t="s">
        <v>32</v>
      </c>
      <c r="J5" s="71" t="s">
        <v>4</v>
      </c>
      <c r="K5" s="234" t="s">
        <v>4</v>
      </c>
      <c r="L5" s="71" t="s">
        <v>4</v>
      </c>
      <c r="M5" s="230" t="s">
        <v>4</v>
      </c>
      <c r="N5" s="72" t="s">
        <v>4</v>
      </c>
    </row>
    <row r="6" spans="1:14" ht="12.75" customHeight="1" x14ac:dyDescent="0.15">
      <c r="A6" s="513" t="s">
        <v>108</v>
      </c>
      <c r="B6" s="514"/>
      <c r="C6" s="514"/>
      <c r="D6" s="515"/>
      <c r="E6" s="258">
        <v>376</v>
      </c>
      <c r="F6" s="264">
        <v>381</v>
      </c>
      <c r="G6" s="346">
        <v>386</v>
      </c>
      <c r="H6" s="258">
        <v>5</v>
      </c>
      <c r="I6" s="330">
        <v>5</v>
      </c>
      <c r="J6" s="261">
        <v>1.3</v>
      </c>
      <c r="K6" s="331">
        <v>1.3</v>
      </c>
      <c r="L6" s="261">
        <v>100</v>
      </c>
      <c r="M6" s="267">
        <v>100</v>
      </c>
      <c r="N6" s="332">
        <v>100</v>
      </c>
    </row>
    <row r="7" spans="1:14" ht="12.75" customHeight="1" x14ac:dyDescent="0.15">
      <c r="A7" s="159" t="s">
        <v>205</v>
      </c>
      <c r="B7" s="163"/>
      <c r="C7" s="93" t="s">
        <v>6</v>
      </c>
      <c r="D7" s="161"/>
      <c r="E7" s="259">
        <v>280</v>
      </c>
      <c r="F7" s="274">
        <v>279</v>
      </c>
      <c r="G7" s="277">
        <v>284</v>
      </c>
      <c r="H7" s="29">
        <v>-1</v>
      </c>
      <c r="I7" s="335">
        <v>5</v>
      </c>
      <c r="J7" s="270">
        <v>-0.4</v>
      </c>
      <c r="K7" s="336">
        <v>1.8</v>
      </c>
      <c r="L7" s="270">
        <v>74.5</v>
      </c>
      <c r="M7" s="268">
        <v>73.2</v>
      </c>
      <c r="N7" s="337">
        <v>73.599999999999994</v>
      </c>
    </row>
    <row r="8" spans="1:14" ht="12.75" customHeight="1" x14ac:dyDescent="0.15">
      <c r="A8" s="159" t="s">
        <v>127</v>
      </c>
      <c r="B8" s="163"/>
      <c r="C8" s="93" t="s">
        <v>7</v>
      </c>
      <c r="D8" s="161"/>
      <c r="E8" s="259">
        <v>380</v>
      </c>
      <c r="F8" s="274">
        <v>366</v>
      </c>
      <c r="G8" s="277">
        <v>362</v>
      </c>
      <c r="H8" s="29">
        <v>-14</v>
      </c>
      <c r="I8" s="335">
        <v>-4</v>
      </c>
      <c r="J8" s="270">
        <v>-3.7</v>
      </c>
      <c r="K8" s="336">
        <v>-1.1000000000000001</v>
      </c>
      <c r="L8" s="270">
        <v>101.1</v>
      </c>
      <c r="M8" s="268">
        <v>96.1</v>
      </c>
      <c r="N8" s="337">
        <v>93.8</v>
      </c>
    </row>
    <row r="9" spans="1:14" ht="12.75" customHeight="1" x14ac:dyDescent="0.15">
      <c r="A9" s="159" t="s">
        <v>128</v>
      </c>
      <c r="B9" s="163"/>
      <c r="C9" s="93" t="s">
        <v>8</v>
      </c>
      <c r="D9" s="161"/>
      <c r="E9" s="259">
        <v>210</v>
      </c>
      <c r="F9" s="274">
        <v>218</v>
      </c>
      <c r="G9" s="277">
        <v>224</v>
      </c>
      <c r="H9" s="29">
        <v>8</v>
      </c>
      <c r="I9" s="335">
        <v>6</v>
      </c>
      <c r="J9" s="270">
        <v>3.8</v>
      </c>
      <c r="K9" s="336">
        <v>2.8</v>
      </c>
      <c r="L9" s="270">
        <v>55.9</v>
      </c>
      <c r="M9" s="268">
        <v>57.2</v>
      </c>
      <c r="N9" s="337">
        <v>58</v>
      </c>
    </row>
    <row r="10" spans="1:14" ht="12.75" customHeight="1" x14ac:dyDescent="0.15">
      <c r="A10" s="159" t="s">
        <v>129</v>
      </c>
      <c r="B10" s="163"/>
      <c r="C10" s="93" t="s">
        <v>9</v>
      </c>
      <c r="D10" s="161"/>
      <c r="E10" s="259">
        <v>277</v>
      </c>
      <c r="F10" s="274">
        <v>285</v>
      </c>
      <c r="G10" s="277">
        <v>312</v>
      </c>
      <c r="H10" s="29">
        <v>8</v>
      </c>
      <c r="I10" s="335">
        <v>27</v>
      </c>
      <c r="J10" s="270">
        <v>2.9</v>
      </c>
      <c r="K10" s="336">
        <v>9.5</v>
      </c>
      <c r="L10" s="270">
        <v>73.7</v>
      </c>
      <c r="M10" s="268">
        <v>74.8</v>
      </c>
      <c r="N10" s="337">
        <v>80.8</v>
      </c>
    </row>
    <row r="11" spans="1:14" ht="12.75" customHeight="1" x14ac:dyDescent="0.15">
      <c r="A11" s="159" t="s">
        <v>130</v>
      </c>
      <c r="B11" s="163"/>
      <c r="C11" s="93" t="s">
        <v>10</v>
      </c>
      <c r="D11" s="161"/>
      <c r="E11" s="259">
        <v>325</v>
      </c>
      <c r="F11" s="274">
        <v>327</v>
      </c>
      <c r="G11" s="277">
        <v>327</v>
      </c>
      <c r="H11" s="29">
        <v>2</v>
      </c>
      <c r="I11" s="335">
        <v>0</v>
      </c>
      <c r="J11" s="270">
        <v>0.6</v>
      </c>
      <c r="K11" s="336">
        <v>0</v>
      </c>
      <c r="L11" s="270">
        <v>86.4</v>
      </c>
      <c r="M11" s="268">
        <v>85.8</v>
      </c>
      <c r="N11" s="337">
        <v>84.7</v>
      </c>
    </row>
    <row r="12" spans="1:14" ht="12.75" customHeight="1" x14ac:dyDescent="0.15">
      <c r="A12" s="159" t="s">
        <v>131</v>
      </c>
      <c r="B12" s="163"/>
      <c r="C12" s="93" t="s">
        <v>11</v>
      </c>
      <c r="D12" s="161"/>
      <c r="E12" s="259">
        <v>316</v>
      </c>
      <c r="F12" s="274">
        <v>364</v>
      </c>
      <c r="G12" s="277">
        <v>336</v>
      </c>
      <c r="H12" s="29">
        <v>48</v>
      </c>
      <c r="I12" s="335">
        <v>-28</v>
      </c>
      <c r="J12" s="270">
        <v>15.2</v>
      </c>
      <c r="K12" s="336">
        <v>-7.7</v>
      </c>
      <c r="L12" s="270">
        <v>84</v>
      </c>
      <c r="M12" s="268">
        <v>95.5</v>
      </c>
      <c r="N12" s="337">
        <v>87</v>
      </c>
    </row>
    <row r="13" spans="1:14" ht="12.75" customHeight="1" x14ac:dyDescent="0.15">
      <c r="A13" s="159" t="s">
        <v>132</v>
      </c>
      <c r="B13" s="163"/>
      <c r="C13" s="93" t="s">
        <v>12</v>
      </c>
      <c r="D13" s="161"/>
      <c r="E13" s="259">
        <v>310</v>
      </c>
      <c r="F13" s="274">
        <v>311</v>
      </c>
      <c r="G13" s="277">
        <v>322</v>
      </c>
      <c r="H13" s="29">
        <v>1</v>
      </c>
      <c r="I13" s="335">
        <v>11</v>
      </c>
      <c r="J13" s="270">
        <v>0.3</v>
      </c>
      <c r="K13" s="336">
        <v>3.5</v>
      </c>
      <c r="L13" s="270">
        <v>82.4</v>
      </c>
      <c r="M13" s="268">
        <v>81.599999999999994</v>
      </c>
      <c r="N13" s="337">
        <v>83.4</v>
      </c>
    </row>
    <row r="14" spans="1:14" ht="12.75" customHeight="1" x14ac:dyDescent="0.15">
      <c r="A14" s="159" t="s">
        <v>133</v>
      </c>
      <c r="B14" s="163"/>
      <c r="C14" s="93" t="s">
        <v>13</v>
      </c>
      <c r="D14" s="161"/>
      <c r="E14" s="259">
        <v>489</v>
      </c>
      <c r="F14" s="274">
        <v>475</v>
      </c>
      <c r="G14" s="277">
        <v>487</v>
      </c>
      <c r="H14" s="29">
        <v>-14</v>
      </c>
      <c r="I14" s="335">
        <v>12</v>
      </c>
      <c r="J14" s="270">
        <v>-2.9</v>
      </c>
      <c r="K14" s="336">
        <v>2.5</v>
      </c>
      <c r="L14" s="270">
        <v>130.1</v>
      </c>
      <c r="M14" s="268">
        <v>124.7</v>
      </c>
      <c r="N14" s="337">
        <v>126.2</v>
      </c>
    </row>
    <row r="15" spans="1:14" ht="12.75" customHeight="1" x14ac:dyDescent="0.15">
      <c r="A15" s="159" t="s">
        <v>134</v>
      </c>
      <c r="B15" s="163"/>
      <c r="C15" s="93" t="s">
        <v>14</v>
      </c>
      <c r="D15" s="161"/>
      <c r="E15" s="259">
        <v>458</v>
      </c>
      <c r="F15" s="274">
        <v>439</v>
      </c>
      <c r="G15" s="277">
        <v>437</v>
      </c>
      <c r="H15" s="29">
        <v>-19</v>
      </c>
      <c r="I15" s="335">
        <v>-2</v>
      </c>
      <c r="J15" s="270">
        <v>-4.0999999999999996</v>
      </c>
      <c r="K15" s="336">
        <v>-0.5</v>
      </c>
      <c r="L15" s="270">
        <v>121.8</v>
      </c>
      <c r="M15" s="268">
        <v>115.2</v>
      </c>
      <c r="N15" s="337">
        <v>113.2</v>
      </c>
    </row>
    <row r="16" spans="1:14" ht="12.75" customHeight="1" x14ac:dyDescent="0.15">
      <c r="A16" s="159" t="s">
        <v>135</v>
      </c>
      <c r="B16" s="163"/>
      <c r="C16" s="93" t="s">
        <v>100</v>
      </c>
      <c r="D16" s="161"/>
      <c r="E16" s="259">
        <v>322</v>
      </c>
      <c r="F16" s="274">
        <v>332</v>
      </c>
      <c r="G16" s="277">
        <v>337</v>
      </c>
      <c r="H16" s="29">
        <v>10</v>
      </c>
      <c r="I16" s="335">
        <v>5</v>
      </c>
      <c r="J16" s="270">
        <v>3.1</v>
      </c>
      <c r="K16" s="336">
        <v>1.5</v>
      </c>
      <c r="L16" s="270">
        <v>85.6</v>
      </c>
      <c r="M16" s="268">
        <v>87.1</v>
      </c>
      <c r="N16" s="337">
        <v>87.3</v>
      </c>
    </row>
    <row r="17" spans="1:14" ht="12.75" customHeight="1" x14ac:dyDescent="0.15">
      <c r="A17" s="159" t="s">
        <v>136</v>
      </c>
      <c r="B17" s="163"/>
      <c r="C17" s="93" t="s">
        <v>15</v>
      </c>
      <c r="D17" s="161"/>
      <c r="E17" s="259">
        <v>197</v>
      </c>
      <c r="F17" s="274">
        <v>269</v>
      </c>
      <c r="G17" s="277">
        <v>317</v>
      </c>
      <c r="H17" s="29">
        <v>72</v>
      </c>
      <c r="I17" s="335">
        <v>48</v>
      </c>
      <c r="J17" s="270">
        <v>36.5</v>
      </c>
      <c r="K17" s="336">
        <v>17.8</v>
      </c>
      <c r="L17" s="270">
        <v>52.4</v>
      </c>
      <c r="M17" s="268">
        <v>70.599999999999994</v>
      </c>
      <c r="N17" s="337">
        <v>82.1</v>
      </c>
    </row>
    <row r="18" spans="1:14" ht="12.75" customHeight="1" x14ac:dyDescent="0.15">
      <c r="A18" s="159" t="s">
        <v>137</v>
      </c>
      <c r="B18" s="163"/>
      <c r="C18" s="93" t="s">
        <v>16</v>
      </c>
      <c r="D18" s="161"/>
      <c r="E18" s="259">
        <v>333</v>
      </c>
      <c r="F18" s="274">
        <v>316</v>
      </c>
      <c r="G18" s="277">
        <v>298</v>
      </c>
      <c r="H18" s="29">
        <v>-17</v>
      </c>
      <c r="I18" s="335">
        <v>-18</v>
      </c>
      <c r="J18" s="270">
        <v>-5.0999999999999996</v>
      </c>
      <c r="K18" s="336">
        <v>-5.7</v>
      </c>
      <c r="L18" s="270">
        <v>88.6</v>
      </c>
      <c r="M18" s="268">
        <v>82.9</v>
      </c>
      <c r="N18" s="337">
        <v>77.2</v>
      </c>
    </row>
    <row r="19" spans="1:14" ht="12.75" customHeight="1" x14ac:dyDescent="0.15">
      <c r="A19" s="159" t="s">
        <v>138</v>
      </c>
      <c r="B19" s="163"/>
      <c r="C19" s="93" t="s">
        <v>17</v>
      </c>
      <c r="D19" s="161"/>
      <c r="E19" s="259">
        <v>416</v>
      </c>
      <c r="F19" s="274">
        <v>433</v>
      </c>
      <c r="G19" s="277">
        <v>409</v>
      </c>
      <c r="H19" s="29">
        <v>17</v>
      </c>
      <c r="I19" s="335">
        <v>-24</v>
      </c>
      <c r="J19" s="270">
        <v>4.0999999999999996</v>
      </c>
      <c r="K19" s="336">
        <v>-5.5</v>
      </c>
      <c r="L19" s="270">
        <v>110.6</v>
      </c>
      <c r="M19" s="268">
        <v>113.6</v>
      </c>
      <c r="N19" s="337">
        <v>106</v>
      </c>
    </row>
    <row r="20" spans="1:14" ht="12.75" customHeight="1" x14ac:dyDescent="0.15">
      <c r="A20" s="159" t="s">
        <v>139</v>
      </c>
      <c r="B20" s="163"/>
      <c r="C20" s="93" t="s">
        <v>18</v>
      </c>
      <c r="D20" s="161"/>
      <c r="E20" s="259">
        <v>373</v>
      </c>
      <c r="F20" s="274">
        <v>386</v>
      </c>
      <c r="G20" s="277">
        <v>404</v>
      </c>
      <c r="H20" s="29">
        <v>13</v>
      </c>
      <c r="I20" s="335">
        <v>18</v>
      </c>
      <c r="J20" s="270">
        <v>3.5</v>
      </c>
      <c r="K20" s="336">
        <v>4.7</v>
      </c>
      <c r="L20" s="270">
        <v>99.2</v>
      </c>
      <c r="M20" s="268">
        <v>101.3</v>
      </c>
      <c r="N20" s="337">
        <v>104.7</v>
      </c>
    </row>
    <row r="21" spans="1:14" ht="12.75" customHeight="1" x14ac:dyDescent="0.15">
      <c r="A21" s="159" t="s">
        <v>140</v>
      </c>
      <c r="B21" s="163"/>
      <c r="C21" s="93" t="s">
        <v>19</v>
      </c>
      <c r="D21" s="161"/>
      <c r="E21" s="259">
        <v>403</v>
      </c>
      <c r="F21" s="274">
        <v>449</v>
      </c>
      <c r="G21" s="277">
        <v>455</v>
      </c>
      <c r="H21" s="29">
        <v>46</v>
      </c>
      <c r="I21" s="335">
        <v>6</v>
      </c>
      <c r="J21" s="270">
        <v>11.4</v>
      </c>
      <c r="K21" s="336">
        <v>1.3</v>
      </c>
      <c r="L21" s="270">
        <v>107.2</v>
      </c>
      <c r="M21" s="268">
        <v>117.8</v>
      </c>
      <c r="N21" s="337">
        <v>117.9</v>
      </c>
    </row>
    <row r="22" spans="1:14" ht="12.75" customHeight="1" x14ac:dyDescent="0.15">
      <c r="A22" s="159" t="s">
        <v>141</v>
      </c>
      <c r="B22" s="163"/>
      <c r="C22" s="93" t="s">
        <v>20</v>
      </c>
      <c r="D22" s="161"/>
      <c r="E22" s="259">
        <v>357</v>
      </c>
      <c r="F22" s="274">
        <v>365</v>
      </c>
      <c r="G22" s="277">
        <v>382</v>
      </c>
      <c r="H22" s="29">
        <v>8</v>
      </c>
      <c r="I22" s="335">
        <v>17</v>
      </c>
      <c r="J22" s="270">
        <v>2.2000000000000002</v>
      </c>
      <c r="K22" s="336">
        <v>4.7</v>
      </c>
      <c r="L22" s="270">
        <v>94.9</v>
      </c>
      <c r="M22" s="268">
        <v>95.8</v>
      </c>
      <c r="N22" s="337">
        <v>99</v>
      </c>
    </row>
    <row r="23" spans="1:14" ht="12.75" customHeight="1" x14ac:dyDescent="0.15">
      <c r="A23" s="159" t="s">
        <v>142</v>
      </c>
      <c r="B23" s="163"/>
      <c r="C23" s="93" t="s">
        <v>101</v>
      </c>
      <c r="D23" s="161"/>
      <c r="E23" s="259">
        <v>390</v>
      </c>
      <c r="F23" s="274">
        <v>405</v>
      </c>
      <c r="G23" s="277">
        <v>416</v>
      </c>
      <c r="H23" s="29">
        <v>15</v>
      </c>
      <c r="I23" s="335">
        <v>11</v>
      </c>
      <c r="J23" s="270">
        <v>3.8</v>
      </c>
      <c r="K23" s="336">
        <v>2.7</v>
      </c>
      <c r="L23" s="270">
        <v>103.7</v>
      </c>
      <c r="M23" s="268">
        <v>106.3</v>
      </c>
      <c r="N23" s="337">
        <v>107.8</v>
      </c>
    </row>
    <row r="24" spans="1:14" ht="12.75" customHeight="1" x14ac:dyDescent="0.15">
      <c r="A24" s="159" t="s">
        <v>143</v>
      </c>
      <c r="B24" s="163"/>
      <c r="C24" s="93" t="s">
        <v>102</v>
      </c>
      <c r="D24" s="161"/>
      <c r="E24" s="259">
        <v>412</v>
      </c>
      <c r="F24" s="274">
        <v>402</v>
      </c>
      <c r="G24" s="277">
        <v>410</v>
      </c>
      <c r="H24" s="29">
        <v>-10</v>
      </c>
      <c r="I24" s="335">
        <v>8</v>
      </c>
      <c r="J24" s="270">
        <v>-2.4</v>
      </c>
      <c r="K24" s="336">
        <v>2</v>
      </c>
      <c r="L24" s="270">
        <v>109.6</v>
      </c>
      <c r="M24" s="268">
        <v>105.5</v>
      </c>
      <c r="N24" s="337">
        <v>106.2</v>
      </c>
    </row>
    <row r="25" spans="1:14" ht="12.75" customHeight="1" x14ac:dyDescent="0.15">
      <c r="A25" s="159" t="s">
        <v>144</v>
      </c>
      <c r="B25" s="163"/>
      <c r="C25" s="93" t="s">
        <v>103</v>
      </c>
      <c r="D25" s="161"/>
      <c r="E25" s="259">
        <v>347</v>
      </c>
      <c r="F25" s="274">
        <v>333</v>
      </c>
      <c r="G25" s="277">
        <v>380</v>
      </c>
      <c r="H25" s="29">
        <v>-14</v>
      </c>
      <c r="I25" s="335">
        <v>47</v>
      </c>
      <c r="J25" s="270">
        <v>-4</v>
      </c>
      <c r="K25" s="336">
        <v>14.1</v>
      </c>
      <c r="L25" s="270">
        <v>92.3</v>
      </c>
      <c r="M25" s="268">
        <v>87.4</v>
      </c>
      <c r="N25" s="337">
        <v>98.4</v>
      </c>
    </row>
    <row r="26" spans="1:14" ht="12.75" customHeight="1" x14ac:dyDescent="0.15">
      <c r="A26" s="159" t="s">
        <v>145</v>
      </c>
      <c r="B26" s="163"/>
      <c r="C26" s="93" t="s">
        <v>104</v>
      </c>
      <c r="D26" s="161"/>
      <c r="E26" s="259">
        <v>508</v>
      </c>
      <c r="F26" s="274">
        <v>514</v>
      </c>
      <c r="G26" s="277">
        <v>504</v>
      </c>
      <c r="H26" s="29">
        <v>6</v>
      </c>
      <c r="I26" s="335">
        <v>-10</v>
      </c>
      <c r="J26" s="270">
        <v>1.2</v>
      </c>
      <c r="K26" s="336">
        <v>-1.9</v>
      </c>
      <c r="L26" s="270">
        <v>135.1</v>
      </c>
      <c r="M26" s="268">
        <v>134.9</v>
      </c>
      <c r="N26" s="337">
        <v>130.6</v>
      </c>
    </row>
    <row r="27" spans="1:14" ht="12.75" customHeight="1" x14ac:dyDescent="0.15">
      <c r="A27" s="159" t="s">
        <v>146</v>
      </c>
      <c r="B27" s="163"/>
      <c r="C27" s="93" t="s">
        <v>105</v>
      </c>
      <c r="D27" s="161"/>
      <c r="E27" s="259">
        <v>360</v>
      </c>
      <c r="F27" s="274">
        <v>365</v>
      </c>
      <c r="G27" s="277">
        <v>367</v>
      </c>
      <c r="H27" s="29">
        <v>5</v>
      </c>
      <c r="I27" s="335">
        <v>2</v>
      </c>
      <c r="J27" s="270">
        <v>1.4</v>
      </c>
      <c r="K27" s="336">
        <v>0.5</v>
      </c>
      <c r="L27" s="270">
        <v>95.7</v>
      </c>
      <c r="M27" s="268">
        <v>95.8</v>
      </c>
      <c r="N27" s="337">
        <v>95.1</v>
      </c>
    </row>
    <row r="28" spans="1:14" ht="12.75" customHeight="1" x14ac:dyDescent="0.15">
      <c r="A28" s="159" t="s">
        <v>147</v>
      </c>
      <c r="B28" s="163"/>
      <c r="C28" s="93" t="s">
        <v>106</v>
      </c>
      <c r="D28" s="161"/>
      <c r="E28" s="259">
        <v>494</v>
      </c>
      <c r="F28" s="274">
        <v>531</v>
      </c>
      <c r="G28" s="277">
        <v>491</v>
      </c>
      <c r="H28" s="29">
        <v>37</v>
      </c>
      <c r="I28" s="335">
        <v>-40</v>
      </c>
      <c r="J28" s="270">
        <v>7.5</v>
      </c>
      <c r="K28" s="336">
        <v>-7.5</v>
      </c>
      <c r="L28" s="270">
        <v>131.4</v>
      </c>
      <c r="M28" s="268">
        <v>139.4</v>
      </c>
      <c r="N28" s="337">
        <v>127.2</v>
      </c>
    </row>
    <row r="29" spans="1:14" ht="12.75" customHeight="1" x14ac:dyDescent="0.15">
      <c r="A29" s="159" t="s">
        <v>148</v>
      </c>
      <c r="B29" s="163"/>
      <c r="C29" s="93" t="s">
        <v>21</v>
      </c>
      <c r="D29" s="161"/>
      <c r="E29" s="259">
        <v>411</v>
      </c>
      <c r="F29" s="274">
        <v>416</v>
      </c>
      <c r="G29" s="277">
        <v>422</v>
      </c>
      <c r="H29" s="29">
        <v>5</v>
      </c>
      <c r="I29" s="335">
        <v>6</v>
      </c>
      <c r="J29" s="270">
        <v>1.2</v>
      </c>
      <c r="K29" s="336">
        <v>1.4</v>
      </c>
      <c r="L29" s="270">
        <v>109.3</v>
      </c>
      <c r="M29" s="268">
        <v>109.2</v>
      </c>
      <c r="N29" s="337">
        <v>109.3</v>
      </c>
    </row>
    <row r="30" spans="1:14" ht="12.75" customHeight="1" x14ac:dyDescent="0.15">
      <c r="A30" s="159" t="s">
        <v>149</v>
      </c>
      <c r="B30" s="163"/>
      <c r="C30" s="93" t="s">
        <v>107</v>
      </c>
      <c r="D30" s="161"/>
      <c r="E30" s="259">
        <v>462</v>
      </c>
      <c r="F30" s="274">
        <v>454</v>
      </c>
      <c r="G30" s="277">
        <v>486</v>
      </c>
      <c r="H30" s="29">
        <v>-8</v>
      </c>
      <c r="I30" s="335">
        <v>32</v>
      </c>
      <c r="J30" s="270">
        <v>-1.7</v>
      </c>
      <c r="K30" s="336">
        <v>7</v>
      </c>
      <c r="L30" s="270">
        <v>122.9</v>
      </c>
      <c r="M30" s="268">
        <v>119.2</v>
      </c>
      <c r="N30" s="337">
        <v>125.9</v>
      </c>
    </row>
    <row r="31" spans="1:14" ht="5.0999999999999996" customHeight="1" x14ac:dyDescent="0.15">
      <c r="A31" s="347"/>
      <c r="B31" s="348"/>
      <c r="C31" s="349"/>
      <c r="D31" s="350"/>
      <c r="E31" s="382"/>
      <c r="F31" s="391"/>
      <c r="G31" s="384"/>
      <c r="H31" s="352"/>
      <c r="I31" s="364"/>
      <c r="J31" s="385"/>
      <c r="K31" s="366"/>
      <c r="L31" s="385"/>
      <c r="M31" s="387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59">
        <v>377</v>
      </c>
      <c r="F32" s="274">
        <v>391</v>
      </c>
      <c r="G32" s="277">
        <v>397</v>
      </c>
      <c r="H32" s="29">
        <v>14</v>
      </c>
      <c r="I32" s="335">
        <v>6</v>
      </c>
      <c r="J32" s="270">
        <v>3.7</v>
      </c>
      <c r="K32" s="336">
        <v>1.5</v>
      </c>
      <c r="L32" s="270">
        <v>100.3</v>
      </c>
      <c r="M32" s="268">
        <v>102.6</v>
      </c>
      <c r="N32" s="337">
        <v>102.8</v>
      </c>
    </row>
    <row r="33" spans="1:15" ht="17.45" customHeight="1" x14ac:dyDescent="0.15">
      <c r="A33" s="497" t="s">
        <v>286</v>
      </c>
      <c r="B33" s="508"/>
      <c r="C33" s="508"/>
      <c r="D33" s="161"/>
      <c r="E33" s="259">
        <v>433</v>
      </c>
      <c r="F33" s="274">
        <v>435</v>
      </c>
      <c r="G33" s="277">
        <v>437</v>
      </c>
      <c r="H33" s="29">
        <v>2</v>
      </c>
      <c r="I33" s="335">
        <v>2</v>
      </c>
      <c r="J33" s="270">
        <v>0.5</v>
      </c>
      <c r="K33" s="336">
        <v>0.5</v>
      </c>
      <c r="L33" s="270">
        <v>115.2</v>
      </c>
      <c r="M33" s="268">
        <v>114.2</v>
      </c>
      <c r="N33" s="337">
        <v>113.2</v>
      </c>
    </row>
    <row r="34" spans="1:15" ht="17.45" customHeight="1" x14ac:dyDescent="0.15">
      <c r="A34" s="499" t="s">
        <v>287</v>
      </c>
      <c r="B34" s="509"/>
      <c r="C34" s="509"/>
      <c r="D34" s="168"/>
      <c r="E34" s="260">
        <v>292</v>
      </c>
      <c r="F34" s="275">
        <v>293</v>
      </c>
      <c r="G34" s="388">
        <v>299</v>
      </c>
      <c r="H34" s="278">
        <v>1</v>
      </c>
      <c r="I34" s="338">
        <v>6</v>
      </c>
      <c r="J34" s="271">
        <v>0.3</v>
      </c>
      <c r="K34" s="339">
        <v>2</v>
      </c>
      <c r="L34" s="271">
        <v>77.7</v>
      </c>
      <c r="M34" s="269">
        <v>76.900000000000006</v>
      </c>
      <c r="N34" s="340">
        <v>77.5</v>
      </c>
    </row>
    <row r="35" spans="1:15" ht="15" customHeight="1" x14ac:dyDescent="0.15">
      <c r="A35" s="152"/>
      <c r="B35" s="163"/>
      <c r="C35" s="152"/>
      <c r="D35" s="163"/>
      <c r="E35" s="118"/>
      <c r="F35" s="118"/>
      <c r="G35" s="117"/>
      <c r="H35" s="117"/>
      <c r="I35" s="119"/>
      <c r="J35" s="117"/>
      <c r="K35" s="117"/>
    </row>
    <row r="36" spans="1:15" ht="8.1" customHeight="1" x14ac:dyDescent="0.15">
      <c r="E36" s="91"/>
      <c r="I36" s="3"/>
      <c r="L36" s="91"/>
    </row>
    <row r="37" spans="1:15" ht="12.75" customHeight="1" x14ac:dyDescent="0.15">
      <c r="C37" s="75" t="s">
        <v>172</v>
      </c>
      <c r="E37" s="91"/>
      <c r="I37" s="74"/>
      <c r="L37" s="91"/>
      <c r="M37" s="91"/>
      <c r="N37" s="401" t="s">
        <v>151</v>
      </c>
      <c r="O37" s="204"/>
    </row>
    <row r="38" spans="1:15" s="4" customFormat="1" ht="15" customHeight="1" x14ac:dyDescent="0.15">
      <c r="A38" s="156"/>
      <c r="B38" s="157"/>
      <c r="C38" s="157"/>
      <c r="D38" s="158"/>
      <c r="E38" s="542" t="s">
        <v>196</v>
      </c>
      <c r="F38" s="543"/>
      <c r="G38" s="544"/>
      <c r="H38" s="542" t="s">
        <v>124</v>
      </c>
      <c r="I38" s="544"/>
      <c r="J38" s="542" t="s">
        <v>25</v>
      </c>
      <c r="K38" s="544"/>
      <c r="L38" s="545" t="s">
        <v>235</v>
      </c>
      <c r="M38" s="546"/>
      <c r="N38" s="547"/>
    </row>
    <row r="39" spans="1:15" s="4" customFormat="1" ht="8.1" customHeight="1" x14ac:dyDescent="0.15">
      <c r="A39" s="149"/>
      <c r="B39" s="150"/>
      <c r="C39" s="150"/>
      <c r="D39" s="15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5" ht="8.1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5" x14ac:dyDescent="0.15">
      <c r="A41" s="162"/>
      <c r="B41" s="163"/>
      <c r="C41" s="163"/>
      <c r="D41" s="161"/>
      <c r="E41" s="71" t="s">
        <v>32</v>
      </c>
      <c r="F41" s="230" t="s">
        <v>32</v>
      </c>
      <c r="G41" s="72" t="s">
        <v>32</v>
      </c>
      <c r="H41" s="71" t="s">
        <v>32</v>
      </c>
      <c r="I41" s="234" t="s">
        <v>32</v>
      </c>
      <c r="J41" s="71" t="s">
        <v>4</v>
      </c>
      <c r="K41" s="234" t="s">
        <v>4</v>
      </c>
      <c r="L41" s="71" t="s">
        <v>4</v>
      </c>
      <c r="M41" s="230" t="s">
        <v>4</v>
      </c>
      <c r="N41" s="72" t="s">
        <v>4</v>
      </c>
    </row>
    <row r="42" spans="1:15" ht="12.75" customHeight="1" x14ac:dyDescent="0.15">
      <c r="A42" s="513" t="s">
        <v>108</v>
      </c>
      <c r="B42" s="514"/>
      <c r="C42" s="514"/>
      <c r="D42" s="515"/>
      <c r="E42" s="258">
        <v>392</v>
      </c>
      <c r="F42" s="264">
        <v>397</v>
      </c>
      <c r="G42" s="346">
        <v>399</v>
      </c>
      <c r="H42" s="258">
        <v>5</v>
      </c>
      <c r="I42" s="330">
        <v>2</v>
      </c>
      <c r="J42" s="261">
        <v>1.3</v>
      </c>
      <c r="K42" s="331">
        <v>0.5</v>
      </c>
      <c r="L42" s="261">
        <v>100</v>
      </c>
      <c r="M42" s="291">
        <v>100</v>
      </c>
      <c r="N42" s="332">
        <v>100</v>
      </c>
    </row>
    <row r="43" spans="1:15" ht="12.75" customHeight="1" x14ac:dyDescent="0.15">
      <c r="A43" s="159" t="s">
        <v>197</v>
      </c>
      <c r="B43" s="163"/>
      <c r="C43" s="93" t="s">
        <v>6</v>
      </c>
      <c r="D43" s="161"/>
      <c r="E43" s="259">
        <v>285</v>
      </c>
      <c r="F43" s="274">
        <v>282</v>
      </c>
      <c r="G43" s="277">
        <v>289</v>
      </c>
      <c r="H43" s="29">
        <v>-3</v>
      </c>
      <c r="I43" s="335">
        <v>7</v>
      </c>
      <c r="J43" s="270">
        <v>-1.1000000000000001</v>
      </c>
      <c r="K43" s="336">
        <v>2.5</v>
      </c>
      <c r="L43" s="270">
        <v>72.7</v>
      </c>
      <c r="M43" s="292">
        <v>71</v>
      </c>
      <c r="N43" s="337">
        <v>72.400000000000006</v>
      </c>
    </row>
    <row r="44" spans="1:15" ht="12.75" customHeight="1" x14ac:dyDescent="0.15">
      <c r="A44" s="159" t="s">
        <v>127</v>
      </c>
      <c r="B44" s="163"/>
      <c r="C44" s="93" t="s">
        <v>7</v>
      </c>
      <c r="D44" s="161"/>
      <c r="E44" s="259">
        <v>372</v>
      </c>
      <c r="F44" s="274">
        <v>395</v>
      </c>
      <c r="G44" s="277">
        <v>382</v>
      </c>
      <c r="H44" s="29">
        <v>23</v>
      </c>
      <c r="I44" s="335">
        <v>-13</v>
      </c>
      <c r="J44" s="270">
        <v>6.2</v>
      </c>
      <c r="K44" s="336">
        <v>-3.3</v>
      </c>
      <c r="L44" s="270">
        <v>94.9</v>
      </c>
      <c r="M44" s="292">
        <v>99.5</v>
      </c>
      <c r="N44" s="337">
        <v>95.7</v>
      </c>
    </row>
    <row r="45" spans="1:15" ht="12.75" customHeight="1" x14ac:dyDescent="0.15">
      <c r="A45" s="159" t="s">
        <v>128</v>
      </c>
      <c r="B45" s="163"/>
      <c r="C45" s="93" t="s">
        <v>8</v>
      </c>
      <c r="D45" s="161"/>
      <c r="E45" s="259">
        <v>212</v>
      </c>
      <c r="F45" s="274">
        <v>224</v>
      </c>
      <c r="G45" s="277">
        <v>224</v>
      </c>
      <c r="H45" s="29">
        <v>12</v>
      </c>
      <c r="I45" s="335">
        <v>0</v>
      </c>
      <c r="J45" s="270">
        <v>5.7</v>
      </c>
      <c r="K45" s="336">
        <v>0</v>
      </c>
      <c r="L45" s="270">
        <v>54.1</v>
      </c>
      <c r="M45" s="292">
        <v>56.4</v>
      </c>
      <c r="N45" s="337">
        <v>56.1</v>
      </c>
    </row>
    <row r="46" spans="1:15" ht="12.75" customHeight="1" x14ac:dyDescent="0.15">
      <c r="A46" s="159" t="s">
        <v>129</v>
      </c>
      <c r="B46" s="163"/>
      <c r="C46" s="93" t="s">
        <v>9</v>
      </c>
      <c r="D46" s="161"/>
      <c r="E46" s="259">
        <v>296</v>
      </c>
      <c r="F46" s="274">
        <v>306</v>
      </c>
      <c r="G46" s="277">
        <v>360</v>
      </c>
      <c r="H46" s="29">
        <v>10</v>
      </c>
      <c r="I46" s="335">
        <v>54</v>
      </c>
      <c r="J46" s="270">
        <v>3.4</v>
      </c>
      <c r="K46" s="336">
        <v>17.600000000000001</v>
      </c>
      <c r="L46" s="270">
        <v>75.5</v>
      </c>
      <c r="M46" s="292">
        <v>77.099999999999994</v>
      </c>
      <c r="N46" s="337">
        <v>90.2</v>
      </c>
    </row>
    <row r="47" spans="1:15" ht="12.75" customHeight="1" x14ac:dyDescent="0.15">
      <c r="A47" s="159" t="s">
        <v>130</v>
      </c>
      <c r="B47" s="163"/>
      <c r="C47" s="93" t="s">
        <v>10</v>
      </c>
      <c r="D47" s="161"/>
      <c r="E47" s="259">
        <v>335</v>
      </c>
      <c r="F47" s="274">
        <v>336</v>
      </c>
      <c r="G47" s="277">
        <v>341</v>
      </c>
      <c r="H47" s="29">
        <v>1</v>
      </c>
      <c r="I47" s="335">
        <v>5</v>
      </c>
      <c r="J47" s="270">
        <v>0.3</v>
      </c>
      <c r="K47" s="336">
        <v>1.5</v>
      </c>
      <c r="L47" s="270">
        <v>85.5</v>
      </c>
      <c r="M47" s="292">
        <v>84.6</v>
      </c>
      <c r="N47" s="337">
        <v>85.5</v>
      </c>
    </row>
    <row r="48" spans="1:15" ht="12.75" customHeight="1" x14ac:dyDescent="0.15">
      <c r="A48" s="159" t="s">
        <v>131</v>
      </c>
      <c r="B48" s="163"/>
      <c r="C48" s="93" t="s">
        <v>11</v>
      </c>
      <c r="D48" s="161"/>
      <c r="E48" s="259">
        <v>335</v>
      </c>
      <c r="F48" s="274">
        <v>385</v>
      </c>
      <c r="G48" s="277">
        <v>362</v>
      </c>
      <c r="H48" s="29">
        <v>50</v>
      </c>
      <c r="I48" s="335">
        <v>-23</v>
      </c>
      <c r="J48" s="270">
        <v>14.9</v>
      </c>
      <c r="K48" s="336">
        <v>-6</v>
      </c>
      <c r="L48" s="270">
        <v>85.5</v>
      </c>
      <c r="M48" s="292">
        <v>97</v>
      </c>
      <c r="N48" s="337">
        <v>90.7</v>
      </c>
    </row>
    <row r="49" spans="1:15" ht="12.75" customHeight="1" x14ac:dyDescent="0.15">
      <c r="A49" s="159" t="s">
        <v>132</v>
      </c>
      <c r="B49" s="163"/>
      <c r="C49" s="93" t="s">
        <v>12</v>
      </c>
      <c r="D49" s="161"/>
      <c r="E49" s="259">
        <v>337</v>
      </c>
      <c r="F49" s="274">
        <v>335</v>
      </c>
      <c r="G49" s="277">
        <v>342</v>
      </c>
      <c r="H49" s="29">
        <v>-2</v>
      </c>
      <c r="I49" s="335">
        <v>7</v>
      </c>
      <c r="J49" s="270">
        <v>-0.6</v>
      </c>
      <c r="K49" s="336">
        <v>2.1</v>
      </c>
      <c r="L49" s="270">
        <v>86</v>
      </c>
      <c r="M49" s="292">
        <v>84.4</v>
      </c>
      <c r="N49" s="337">
        <v>85.7</v>
      </c>
    </row>
    <row r="50" spans="1:15" ht="12.75" customHeight="1" x14ac:dyDescent="0.15">
      <c r="A50" s="159" t="s">
        <v>133</v>
      </c>
      <c r="B50" s="163"/>
      <c r="C50" s="93" t="s">
        <v>13</v>
      </c>
      <c r="D50" s="161"/>
      <c r="E50" s="259">
        <v>479</v>
      </c>
      <c r="F50" s="274">
        <v>483</v>
      </c>
      <c r="G50" s="277">
        <v>494</v>
      </c>
      <c r="H50" s="259">
        <v>4</v>
      </c>
      <c r="I50" s="335">
        <v>11</v>
      </c>
      <c r="J50" s="262">
        <v>0.8</v>
      </c>
      <c r="K50" s="336">
        <v>2.2999999999999998</v>
      </c>
      <c r="L50" s="262">
        <v>122.2</v>
      </c>
      <c r="M50" s="455">
        <v>121.7</v>
      </c>
      <c r="N50" s="337">
        <v>123.8</v>
      </c>
    </row>
    <row r="51" spans="1:15" ht="12.75" customHeight="1" x14ac:dyDescent="0.15">
      <c r="A51" s="159" t="s">
        <v>134</v>
      </c>
      <c r="B51" s="163"/>
      <c r="C51" s="93" t="s">
        <v>14</v>
      </c>
      <c r="D51" s="161"/>
      <c r="E51" s="259" t="s">
        <v>111</v>
      </c>
      <c r="F51" s="274" t="s">
        <v>268</v>
      </c>
      <c r="G51" s="277" t="s">
        <v>259</v>
      </c>
      <c r="H51" s="259" t="s">
        <v>268</v>
      </c>
      <c r="I51" s="315" t="s">
        <v>259</v>
      </c>
      <c r="J51" s="262" t="s">
        <v>111</v>
      </c>
      <c r="K51" s="389" t="s">
        <v>259</v>
      </c>
      <c r="L51" s="262" t="s">
        <v>111</v>
      </c>
      <c r="M51" s="288" t="s">
        <v>270</v>
      </c>
      <c r="N51" s="390" t="s">
        <v>259</v>
      </c>
    </row>
    <row r="52" spans="1:15" ht="12.75" customHeight="1" x14ac:dyDescent="0.15">
      <c r="A52" s="159" t="s">
        <v>135</v>
      </c>
      <c r="B52" s="163"/>
      <c r="C52" s="93" t="s">
        <v>100</v>
      </c>
      <c r="D52" s="161"/>
      <c r="E52" s="259">
        <v>317</v>
      </c>
      <c r="F52" s="274">
        <v>329</v>
      </c>
      <c r="G52" s="277">
        <v>320</v>
      </c>
      <c r="H52" s="29">
        <v>12</v>
      </c>
      <c r="I52" s="335">
        <v>-9</v>
      </c>
      <c r="J52" s="270">
        <v>3.8</v>
      </c>
      <c r="K52" s="336">
        <v>-2.7</v>
      </c>
      <c r="L52" s="270">
        <v>80.900000000000006</v>
      </c>
      <c r="M52" s="292">
        <v>82.9</v>
      </c>
      <c r="N52" s="337">
        <v>80.2</v>
      </c>
    </row>
    <row r="53" spans="1:15" ht="12.75" customHeight="1" x14ac:dyDescent="0.15">
      <c r="A53" s="159" t="s">
        <v>136</v>
      </c>
      <c r="B53" s="163"/>
      <c r="C53" s="93" t="s">
        <v>15</v>
      </c>
      <c r="D53" s="161"/>
      <c r="E53" s="259">
        <v>222</v>
      </c>
      <c r="F53" s="274" t="s">
        <v>268</v>
      </c>
      <c r="G53" s="277" t="s">
        <v>259</v>
      </c>
      <c r="H53" s="259" t="s">
        <v>268</v>
      </c>
      <c r="I53" s="315" t="s">
        <v>259</v>
      </c>
      <c r="J53" s="262" t="s">
        <v>268</v>
      </c>
      <c r="K53" s="389" t="s">
        <v>259</v>
      </c>
      <c r="L53" s="262">
        <v>56.6</v>
      </c>
      <c r="M53" s="288" t="s">
        <v>268</v>
      </c>
      <c r="N53" s="390" t="s">
        <v>259</v>
      </c>
      <c r="O53" s="91"/>
    </row>
    <row r="54" spans="1:15" ht="12.75" customHeight="1" x14ac:dyDescent="0.15">
      <c r="A54" s="159" t="s">
        <v>137</v>
      </c>
      <c r="B54" s="163"/>
      <c r="C54" s="93" t="s">
        <v>16</v>
      </c>
      <c r="D54" s="161"/>
      <c r="E54" s="259">
        <v>341</v>
      </c>
      <c r="F54" s="274">
        <v>339</v>
      </c>
      <c r="G54" s="277">
        <v>301</v>
      </c>
      <c r="H54" s="29">
        <v>-2</v>
      </c>
      <c r="I54" s="335">
        <v>-38</v>
      </c>
      <c r="J54" s="270">
        <v>-0.6</v>
      </c>
      <c r="K54" s="336">
        <v>-11.2</v>
      </c>
      <c r="L54" s="270">
        <v>87</v>
      </c>
      <c r="M54" s="292">
        <v>85.4</v>
      </c>
      <c r="N54" s="337">
        <v>75.400000000000006</v>
      </c>
    </row>
    <row r="55" spans="1:15" ht="12.75" customHeight="1" x14ac:dyDescent="0.15">
      <c r="A55" s="159" t="s">
        <v>138</v>
      </c>
      <c r="B55" s="163"/>
      <c r="C55" s="93" t="s">
        <v>17</v>
      </c>
      <c r="D55" s="161"/>
      <c r="E55" s="259">
        <v>438</v>
      </c>
      <c r="F55" s="274">
        <v>449</v>
      </c>
      <c r="G55" s="277">
        <v>432</v>
      </c>
      <c r="H55" s="29">
        <v>11</v>
      </c>
      <c r="I55" s="335">
        <v>-17</v>
      </c>
      <c r="J55" s="270">
        <v>2.5</v>
      </c>
      <c r="K55" s="336">
        <v>-3.8</v>
      </c>
      <c r="L55" s="270">
        <v>111.7</v>
      </c>
      <c r="M55" s="292">
        <v>113.1</v>
      </c>
      <c r="N55" s="337">
        <v>108.3</v>
      </c>
    </row>
    <row r="56" spans="1:15" ht="12.75" customHeight="1" x14ac:dyDescent="0.15">
      <c r="A56" s="159" t="s">
        <v>139</v>
      </c>
      <c r="B56" s="163"/>
      <c r="C56" s="93" t="s">
        <v>18</v>
      </c>
      <c r="D56" s="161"/>
      <c r="E56" s="259">
        <v>394</v>
      </c>
      <c r="F56" s="274">
        <v>407</v>
      </c>
      <c r="G56" s="277">
        <v>437</v>
      </c>
      <c r="H56" s="29">
        <v>13</v>
      </c>
      <c r="I56" s="335">
        <v>30</v>
      </c>
      <c r="J56" s="270">
        <v>3.3</v>
      </c>
      <c r="K56" s="336">
        <v>7.4</v>
      </c>
      <c r="L56" s="270">
        <v>100.5</v>
      </c>
      <c r="M56" s="292">
        <v>102.5</v>
      </c>
      <c r="N56" s="337">
        <v>109.5</v>
      </c>
    </row>
    <row r="57" spans="1:15" ht="12.75" customHeight="1" x14ac:dyDescent="0.15">
      <c r="A57" s="159" t="s">
        <v>140</v>
      </c>
      <c r="B57" s="163"/>
      <c r="C57" s="93" t="s">
        <v>19</v>
      </c>
      <c r="D57" s="161"/>
      <c r="E57" s="259">
        <v>443</v>
      </c>
      <c r="F57" s="274">
        <v>480</v>
      </c>
      <c r="G57" s="277">
        <v>494</v>
      </c>
      <c r="H57" s="29">
        <v>37</v>
      </c>
      <c r="I57" s="335">
        <v>14</v>
      </c>
      <c r="J57" s="270">
        <v>8.4</v>
      </c>
      <c r="K57" s="336">
        <v>2.9</v>
      </c>
      <c r="L57" s="270">
        <v>113</v>
      </c>
      <c r="M57" s="292">
        <v>120.9</v>
      </c>
      <c r="N57" s="337">
        <v>123.8</v>
      </c>
    </row>
    <row r="58" spans="1:15" ht="12.75" customHeight="1" x14ac:dyDescent="0.15">
      <c r="A58" s="159" t="s">
        <v>141</v>
      </c>
      <c r="B58" s="163"/>
      <c r="C58" s="93" t="s">
        <v>20</v>
      </c>
      <c r="D58" s="161"/>
      <c r="E58" s="259">
        <v>369</v>
      </c>
      <c r="F58" s="274">
        <v>376</v>
      </c>
      <c r="G58" s="277">
        <v>392</v>
      </c>
      <c r="H58" s="29">
        <v>7</v>
      </c>
      <c r="I58" s="335">
        <v>16</v>
      </c>
      <c r="J58" s="270">
        <v>1.9</v>
      </c>
      <c r="K58" s="336">
        <v>4.3</v>
      </c>
      <c r="L58" s="270">
        <v>94.1</v>
      </c>
      <c r="M58" s="292">
        <v>94.7</v>
      </c>
      <c r="N58" s="337">
        <v>98.2</v>
      </c>
    </row>
    <row r="59" spans="1:15" ht="12.75" customHeight="1" x14ac:dyDescent="0.15">
      <c r="A59" s="159" t="s">
        <v>142</v>
      </c>
      <c r="B59" s="163"/>
      <c r="C59" s="93" t="s">
        <v>101</v>
      </c>
      <c r="D59" s="161"/>
      <c r="E59" s="259">
        <v>423</v>
      </c>
      <c r="F59" s="274">
        <v>426</v>
      </c>
      <c r="G59" s="277">
        <v>424</v>
      </c>
      <c r="H59" s="29">
        <v>3</v>
      </c>
      <c r="I59" s="335">
        <v>-2</v>
      </c>
      <c r="J59" s="270">
        <v>0.7</v>
      </c>
      <c r="K59" s="336">
        <v>-0.5</v>
      </c>
      <c r="L59" s="270">
        <v>107.9</v>
      </c>
      <c r="M59" s="292">
        <v>107.3</v>
      </c>
      <c r="N59" s="337">
        <v>106.3</v>
      </c>
    </row>
    <row r="60" spans="1:15" ht="12.75" customHeight="1" x14ac:dyDescent="0.15">
      <c r="A60" s="159" t="s">
        <v>143</v>
      </c>
      <c r="B60" s="163"/>
      <c r="C60" s="93" t="s">
        <v>102</v>
      </c>
      <c r="D60" s="161"/>
      <c r="E60" s="259">
        <v>423</v>
      </c>
      <c r="F60" s="274">
        <v>410</v>
      </c>
      <c r="G60" s="277">
        <v>415</v>
      </c>
      <c r="H60" s="29">
        <v>-13</v>
      </c>
      <c r="I60" s="335">
        <v>5</v>
      </c>
      <c r="J60" s="270">
        <v>-3.1</v>
      </c>
      <c r="K60" s="336">
        <v>1.2</v>
      </c>
      <c r="L60" s="270">
        <v>107.9</v>
      </c>
      <c r="M60" s="292">
        <v>103.3</v>
      </c>
      <c r="N60" s="337">
        <v>104</v>
      </c>
    </row>
    <row r="61" spans="1:15" ht="12.75" customHeight="1" x14ac:dyDescent="0.15">
      <c r="A61" s="159" t="s">
        <v>144</v>
      </c>
      <c r="B61" s="163"/>
      <c r="C61" s="93" t="s">
        <v>103</v>
      </c>
      <c r="D61" s="161"/>
      <c r="E61" s="259">
        <v>336</v>
      </c>
      <c r="F61" s="274">
        <v>336</v>
      </c>
      <c r="G61" s="277">
        <v>371</v>
      </c>
      <c r="H61" s="29">
        <v>0</v>
      </c>
      <c r="I61" s="335">
        <v>35</v>
      </c>
      <c r="J61" s="270">
        <v>0</v>
      </c>
      <c r="K61" s="336">
        <v>10.4</v>
      </c>
      <c r="L61" s="270">
        <v>85.7</v>
      </c>
      <c r="M61" s="292">
        <v>84.6</v>
      </c>
      <c r="N61" s="337">
        <v>93</v>
      </c>
    </row>
    <row r="62" spans="1:15" ht="12.75" customHeight="1" x14ac:dyDescent="0.15">
      <c r="A62" s="159" t="s">
        <v>145</v>
      </c>
      <c r="B62" s="163"/>
      <c r="C62" s="93" t="s">
        <v>104</v>
      </c>
      <c r="D62" s="161"/>
      <c r="E62" s="259">
        <v>527</v>
      </c>
      <c r="F62" s="274">
        <v>534</v>
      </c>
      <c r="G62" s="277">
        <v>515</v>
      </c>
      <c r="H62" s="29">
        <v>7</v>
      </c>
      <c r="I62" s="335">
        <v>-19</v>
      </c>
      <c r="J62" s="270">
        <v>1.3</v>
      </c>
      <c r="K62" s="336">
        <v>-3.6</v>
      </c>
      <c r="L62" s="270">
        <v>134.4</v>
      </c>
      <c r="M62" s="292">
        <v>134.5</v>
      </c>
      <c r="N62" s="337">
        <v>129.1</v>
      </c>
    </row>
    <row r="63" spans="1:15" ht="12.75" customHeight="1" x14ac:dyDescent="0.15">
      <c r="A63" s="159" t="s">
        <v>146</v>
      </c>
      <c r="B63" s="163"/>
      <c r="C63" s="93" t="s">
        <v>105</v>
      </c>
      <c r="D63" s="161"/>
      <c r="E63" s="259">
        <v>369</v>
      </c>
      <c r="F63" s="274">
        <v>377</v>
      </c>
      <c r="G63" s="277">
        <v>374</v>
      </c>
      <c r="H63" s="29">
        <v>8</v>
      </c>
      <c r="I63" s="335">
        <v>-3</v>
      </c>
      <c r="J63" s="270">
        <v>2.2000000000000002</v>
      </c>
      <c r="K63" s="336">
        <v>-0.8</v>
      </c>
      <c r="L63" s="270">
        <v>94.1</v>
      </c>
      <c r="M63" s="292">
        <v>95</v>
      </c>
      <c r="N63" s="337">
        <v>93.7</v>
      </c>
    </row>
    <row r="64" spans="1:15" ht="12.75" customHeight="1" x14ac:dyDescent="0.15">
      <c r="A64" s="159" t="s">
        <v>147</v>
      </c>
      <c r="B64" s="163"/>
      <c r="C64" s="93" t="s">
        <v>106</v>
      </c>
      <c r="D64" s="161"/>
      <c r="E64" s="259">
        <v>482</v>
      </c>
      <c r="F64" s="274">
        <v>510</v>
      </c>
      <c r="G64" s="277">
        <v>501</v>
      </c>
      <c r="H64" s="29">
        <v>28</v>
      </c>
      <c r="I64" s="335">
        <v>-9</v>
      </c>
      <c r="J64" s="270">
        <v>5.8</v>
      </c>
      <c r="K64" s="336">
        <v>-1.8</v>
      </c>
      <c r="L64" s="270">
        <v>123</v>
      </c>
      <c r="M64" s="292">
        <v>128.5</v>
      </c>
      <c r="N64" s="337">
        <v>125.6</v>
      </c>
    </row>
    <row r="65" spans="1:14" ht="12.75" customHeight="1" x14ac:dyDescent="0.15">
      <c r="A65" s="159" t="s">
        <v>148</v>
      </c>
      <c r="B65" s="163"/>
      <c r="C65" s="93" t="s">
        <v>21</v>
      </c>
      <c r="D65" s="161"/>
      <c r="E65" s="259">
        <v>421</v>
      </c>
      <c r="F65" s="274">
        <v>415</v>
      </c>
      <c r="G65" s="277">
        <v>418</v>
      </c>
      <c r="H65" s="29">
        <v>-6</v>
      </c>
      <c r="I65" s="335">
        <v>3</v>
      </c>
      <c r="J65" s="270">
        <v>-1.4</v>
      </c>
      <c r="K65" s="336">
        <v>0.7</v>
      </c>
      <c r="L65" s="270">
        <v>107.4</v>
      </c>
      <c r="M65" s="292">
        <v>104.5</v>
      </c>
      <c r="N65" s="337">
        <v>104.8</v>
      </c>
    </row>
    <row r="66" spans="1:14" ht="12.75" customHeight="1" x14ac:dyDescent="0.15">
      <c r="A66" s="159" t="s">
        <v>149</v>
      </c>
      <c r="B66" s="163"/>
      <c r="C66" s="93" t="s">
        <v>107</v>
      </c>
      <c r="D66" s="161"/>
      <c r="E66" s="259">
        <v>495</v>
      </c>
      <c r="F66" s="274">
        <v>503</v>
      </c>
      <c r="G66" s="277">
        <v>537</v>
      </c>
      <c r="H66" s="29">
        <v>8</v>
      </c>
      <c r="I66" s="335">
        <v>34</v>
      </c>
      <c r="J66" s="270">
        <v>1.6</v>
      </c>
      <c r="K66" s="336">
        <v>6.8</v>
      </c>
      <c r="L66" s="270">
        <v>126.3</v>
      </c>
      <c r="M66" s="292">
        <v>126.7</v>
      </c>
      <c r="N66" s="337">
        <v>134.6</v>
      </c>
    </row>
    <row r="67" spans="1:14" ht="5.0999999999999996" customHeight="1" x14ac:dyDescent="0.15">
      <c r="A67" s="347"/>
      <c r="B67" s="348"/>
      <c r="C67" s="349"/>
      <c r="D67" s="350"/>
      <c r="E67" s="382"/>
      <c r="F67" s="391"/>
      <c r="G67" s="384"/>
      <c r="H67" s="352"/>
      <c r="I67" s="364"/>
      <c r="J67" s="385"/>
      <c r="K67" s="366"/>
      <c r="L67" s="385"/>
      <c r="M67" s="402"/>
      <c r="N67" s="368"/>
    </row>
    <row r="68" spans="1:14" ht="17.45" customHeight="1" x14ac:dyDescent="0.15">
      <c r="A68" s="497" t="s">
        <v>284</v>
      </c>
      <c r="B68" s="508"/>
      <c r="C68" s="508"/>
      <c r="D68" s="161"/>
      <c r="E68" s="259">
        <v>396</v>
      </c>
      <c r="F68" s="274">
        <v>409</v>
      </c>
      <c r="G68" s="277">
        <v>414</v>
      </c>
      <c r="H68" s="29">
        <v>13</v>
      </c>
      <c r="I68" s="335">
        <v>5</v>
      </c>
      <c r="J68" s="270">
        <v>3.3</v>
      </c>
      <c r="K68" s="336">
        <v>1.2</v>
      </c>
      <c r="L68" s="270">
        <v>101</v>
      </c>
      <c r="M68" s="292">
        <v>103</v>
      </c>
      <c r="N68" s="337">
        <v>103.8</v>
      </c>
    </row>
    <row r="69" spans="1:14" ht="17.45" customHeight="1" x14ac:dyDescent="0.15">
      <c r="A69" s="497" t="s">
        <v>286</v>
      </c>
      <c r="B69" s="508"/>
      <c r="C69" s="508"/>
      <c r="D69" s="161"/>
      <c r="E69" s="259">
        <v>446</v>
      </c>
      <c r="F69" s="274">
        <v>447</v>
      </c>
      <c r="G69" s="277">
        <v>444</v>
      </c>
      <c r="H69" s="29">
        <v>1</v>
      </c>
      <c r="I69" s="335">
        <v>-3</v>
      </c>
      <c r="J69" s="270">
        <v>0.2</v>
      </c>
      <c r="K69" s="336">
        <v>-0.7</v>
      </c>
      <c r="L69" s="270">
        <v>113.8</v>
      </c>
      <c r="M69" s="292">
        <v>112.6</v>
      </c>
      <c r="N69" s="337">
        <v>111.3</v>
      </c>
    </row>
    <row r="70" spans="1:14" ht="17.45" customHeight="1" x14ac:dyDescent="0.15">
      <c r="A70" s="499" t="s">
        <v>287</v>
      </c>
      <c r="B70" s="509"/>
      <c r="C70" s="509"/>
      <c r="D70" s="168"/>
      <c r="E70" s="260">
        <v>300</v>
      </c>
      <c r="F70" s="275">
        <v>303</v>
      </c>
      <c r="G70" s="388">
        <v>311</v>
      </c>
      <c r="H70" s="278">
        <v>3</v>
      </c>
      <c r="I70" s="338">
        <v>8</v>
      </c>
      <c r="J70" s="271">
        <v>1</v>
      </c>
      <c r="K70" s="339">
        <v>2.6</v>
      </c>
      <c r="L70" s="271">
        <v>76.5</v>
      </c>
      <c r="M70" s="293">
        <v>76.3</v>
      </c>
      <c r="N70" s="340">
        <v>77.900000000000006</v>
      </c>
    </row>
    <row r="71" spans="1:14" ht="15" customHeight="1" x14ac:dyDescent="0.15">
      <c r="A71" s="152"/>
      <c r="C71" s="152"/>
      <c r="H71" s="91"/>
      <c r="I71" s="3"/>
    </row>
    <row r="72" spans="1:14" x14ac:dyDescent="0.15">
      <c r="H72" s="91"/>
      <c r="I72" s="3"/>
    </row>
    <row r="81" spans="1:9" x14ac:dyDescent="0.15">
      <c r="A81" s="3"/>
      <c r="B81" s="3"/>
      <c r="C81" s="3"/>
      <c r="D81" s="3"/>
      <c r="I81" s="3"/>
    </row>
    <row r="82" spans="1:9" x14ac:dyDescent="0.15">
      <c r="A82" s="3"/>
      <c r="B82" s="3"/>
      <c r="C82" s="3"/>
      <c r="D82" s="3"/>
      <c r="I82" s="3"/>
    </row>
    <row r="83" spans="1:9" x14ac:dyDescent="0.15">
      <c r="A83" s="3"/>
      <c r="B83" s="3"/>
      <c r="C83" s="3"/>
      <c r="D83" s="3"/>
      <c r="I83" s="3"/>
    </row>
    <row r="84" spans="1:9" x14ac:dyDescent="0.15">
      <c r="A84" s="3"/>
      <c r="B84" s="3"/>
      <c r="C84" s="3"/>
      <c r="D84" s="3"/>
      <c r="I84" s="3"/>
    </row>
    <row r="85" spans="1:9" x14ac:dyDescent="0.15">
      <c r="A85" s="3"/>
      <c r="B85" s="3"/>
      <c r="C85" s="3"/>
      <c r="D85" s="3"/>
      <c r="I85" s="3"/>
    </row>
    <row r="86" spans="1:9" x14ac:dyDescent="0.15">
      <c r="A86" s="3"/>
      <c r="B86" s="3"/>
      <c r="C86" s="3"/>
      <c r="D86" s="3"/>
      <c r="I86" s="3"/>
    </row>
    <row r="87" spans="1:9" x14ac:dyDescent="0.15">
      <c r="A87" s="3"/>
      <c r="B87" s="3"/>
      <c r="C87" s="3"/>
      <c r="D87" s="3"/>
      <c r="I87" s="3"/>
    </row>
    <row r="88" spans="1:9" x14ac:dyDescent="0.15">
      <c r="A88" s="3"/>
      <c r="B88" s="3"/>
      <c r="C88" s="3"/>
      <c r="D88" s="3"/>
      <c r="I88" s="3"/>
    </row>
    <row r="89" spans="1:9" x14ac:dyDescent="0.15">
      <c r="A89" s="3"/>
      <c r="B89" s="3"/>
      <c r="C89" s="3"/>
      <c r="D89" s="3"/>
      <c r="I89" s="3"/>
    </row>
    <row r="90" spans="1:9" x14ac:dyDescent="0.15">
      <c r="A90" s="3"/>
      <c r="B90" s="3"/>
      <c r="C90" s="3"/>
      <c r="D90" s="3"/>
      <c r="I90" s="3"/>
    </row>
    <row r="91" spans="1:9" x14ac:dyDescent="0.15">
      <c r="A91" s="3"/>
      <c r="B91" s="3"/>
      <c r="C91" s="3"/>
      <c r="D91" s="3"/>
      <c r="I91" s="3"/>
    </row>
    <row r="92" spans="1:9" x14ac:dyDescent="0.15">
      <c r="A92" s="3"/>
      <c r="B92" s="3"/>
      <c r="C92" s="3"/>
      <c r="D92" s="3"/>
      <c r="I92" s="3"/>
    </row>
    <row r="93" spans="1:9" x14ac:dyDescent="0.15">
      <c r="A93" s="3"/>
      <c r="B93" s="3"/>
      <c r="C93" s="3"/>
      <c r="D93" s="3"/>
      <c r="I93" s="3"/>
    </row>
    <row r="94" spans="1:9" x14ac:dyDescent="0.15">
      <c r="A94" s="3"/>
      <c r="B94" s="3"/>
      <c r="C94" s="3"/>
      <c r="D94" s="3"/>
      <c r="I94" s="3"/>
    </row>
    <row r="95" spans="1:9" x14ac:dyDescent="0.15">
      <c r="A95" s="3"/>
      <c r="B95" s="3"/>
      <c r="C95" s="3"/>
      <c r="D95" s="3"/>
      <c r="I95" s="3"/>
    </row>
    <row r="96" spans="1:9" x14ac:dyDescent="0.15">
      <c r="A96" s="3"/>
      <c r="B96" s="3"/>
      <c r="C96" s="3"/>
      <c r="D96" s="3"/>
      <c r="I96" s="3"/>
    </row>
    <row r="97" spans="1:9" x14ac:dyDescent="0.15">
      <c r="A97" s="3"/>
      <c r="B97" s="3"/>
      <c r="C97" s="3"/>
      <c r="D97" s="3"/>
      <c r="I97" s="3"/>
    </row>
  </sheetData>
  <mergeCells count="32">
    <mergeCell ref="H3:H4"/>
    <mergeCell ref="I3:I4"/>
    <mergeCell ref="J3:J4"/>
    <mergeCell ref="A6:D6"/>
    <mergeCell ref="A32:C32"/>
    <mergeCell ref="E3:E4"/>
    <mergeCell ref="F3:F4"/>
    <mergeCell ref="G3:G4"/>
    <mergeCell ref="L38:N38"/>
    <mergeCell ref="K3:K4"/>
    <mergeCell ref="L3:L4"/>
    <mergeCell ref="M3:M4"/>
    <mergeCell ref="N3:N4"/>
    <mergeCell ref="A33:C33"/>
    <mergeCell ref="A34:C34"/>
    <mergeCell ref="E38:G38"/>
    <mergeCell ref="H38:I38"/>
    <mergeCell ref="J38:K38"/>
    <mergeCell ref="N39:N40"/>
    <mergeCell ref="A42:D42"/>
    <mergeCell ref="A68:C68"/>
    <mergeCell ref="E39:E40"/>
    <mergeCell ref="F39:F40"/>
    <mergeCell ref="G39:G40"/>
    <mergeCell ref="H39:H40"/>
    <mergeCell ref="I39:I40"/>
    <mergeCell ref="J39:J40"/>
    <mergeCell ref="A69:C69"/>
    <mergeCell ref="A70:C70"/>
    <mergeCell ref="K39:K40"/>
    <mergeCell ref="L39:L40"/>
    <mergeCell ref="M39:M40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D31 A36:D66 B35:D35 B34:D34 B32:D32 B33:D3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P35"/>
  <sheetViews>
    <sheetView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1.125" style="3" customWidth="1"/>
    <col min="4" max="4" width="1.375" style="3" customWidth="1"/>
    <col min="5" max="5" width="5.25" style="91" customWidth="1"/>
    <col min="6" max="7" width="5.25" style="3" customWidth="1"/>
    <col min="8" max="8" width="5.25" style="91" customWidth="1"/>
    <col min="9" max="10" width="5.25" style="3" customWidth="1"/>
    <col min="11" max="11" width="5.25" style="91" customWidth="1"/>
    <col min="12" max="13" width="5.25" style="3" customWidth="1"/>
    <col min="14" max="14" width="5.25" style="91" customWidth="1"/>
    <col min="15" max="16" width="5.25" style="3" customWidth="1"/>
    <col min="17" max="16384" width="9" style="3"/>
  </cols>
  <sheetData>
    <row r="1" spans="1:16" ht="18.95" customHeight="1" x14ac:dyDescent="0.15">
      <c r="A1" s="42"/>
      <c r="B1" s="42" t="s">
        <v>283</v>
      </c>
      <c r="C1" s="42"/>
      <c r="D1" s="43"/>
      <c r="E1" s="44"/>
      <c r="F1" s="44"/>
      <c r="G1" s="44"/>
      <c r="H1" s="45"/>
      <c r="I1" s="45"/>
      <c r="J1" s="45"/>
      <c r="K1" s="45"/>
      <c r="L1" s="45"/>
      <c r="M1" s="199"/>
      <c r="N1" s="45"/>
      <c r="O1" s="45"/>
      <c r="P1" s="199" t="s">
        <v>206</v>
      </c>
    </row>
    <row r="2" spans="1:16" ht="14.25" customHeight="1" x14ac:dyDescent="0.15">
      <c r="A2" s="46"/>
      <c r="B2" s="98"/>
      <c r="C2" s="47"/>
      <c r="D2" s="98"/>
      <c r="E2" s="49" t="s">
        <v>236</v>
      </c>
      <c r="F2" s="48"/>
      <c r="G2" s="48"/>
      <c r="H2" s="49" t="s">
        <v>99</v>
      </c>
      <c r="I2" s="48"/>
      <c r="J2" s="48"/>
      <c r="K2" s="49" t="s">
        <v>237</v>
      </c>
      <c r="L2" s="48"/>
      <c r="M2" s="99"/>
      <c r="N2" s="49" t="s">
        <v>157</v>
      </c>
      <c r="O2" s="48"/>
      <c r="P2" s="99"/>
    </row>
    <row r="3" spans="1:16" ht="9.6" customHeight="1" x14ac:dyDescent="0.15">
      <c r="A3" s="77"/>
      <c r="B3" s="41"/>
      <c r="C3" s="43"/>
      <c r="D3" s="78"/>
      <c r="E3" s="491" t="s">
        <v>257</v>
      </c>
      <c r="F3" s="493" t="s">
        <v>258</v>
      </c>
      <c r="G3" s="487" t="s">
        <v>253</v>
      </c>
      <c r="H3" s="491" t="s">
        <v>257</v>
      </c>
      <c r="I3" s="493" t="s">
        <v>258</v>
      </c>
      <c r="J3" s="487" t="s">
        <v>253</v>
      </c>
      <c r="K3" s="491" t="s">
        <v>257</v>
      </c>
      <c r="L3" s="493" t="s">
        <v>258</v>
      </c>
      <c r="M3" s="487" t="s">
        <v>253</v>
      </c>
      <c r="N3" s="491" t="s">
        <v>257</v>
      </c>
      <c r="O3" s="493" t="s">
        <v>258</v>
      </c>
      <c r="P3" s="487" t="s">
        <v>253</v>
      </c>
    </row>
    <row r="4" spans="1:16" s="2" customFormat="1" ht="14.25" customHeight="1" x14ac:dyDescent="0.15">
      <c r="A4" s="50"/>
      <c r="B4" s="51"/>
      <c r="C4" s="51"/>
      <c r="D4" s="52"/>
      <c r="E4" s="492"/>
      <c r="F4" s="494"/>
      <c r="G4" s="488"/>
      <c r="H4" s="492"/>
      <c r="I4" s="494"/>
      <c r="J4" s="488"/>
      <c r="K4" s="492"/>
      <c r="L4" s="494"/>
      <c r="M4" s="488"/>
      <c r="N4" s="492"/>
      <c r="O4" s="494"/>
      <c r="P4" s="488"/>
    </row>
    <row r="5" spans="1:16" s="2" customFormat="1" x14ac:dyDescent="0.15">
      <c r="A5" s="7"/>
      <c r="B5" s="15"/>
      <c r="C5" s="15"/>
      <c r="D5" s="11"/>
      <c r="E5" s="294" t="s">
        <v>4</v>
      </c>
      <c r="F5" s="295" t="s">
        <v>4</v>
      </c>
      <c r="G5" s="53" t="s">
        <v>4</v>
      </c>
      <c r="H5" s="294" t="s">
        <v>4</v>
      </c>
      <c r="I5" s="295" t="s">
        <v>4</v>
      </c>
      <c r="J5" s="53" t="s">
        <v>4</v>
      </c>
      <c r="K5" s="294" t="s">
        <v>4</v>
      </c>
      <c r="L5" s="295" t="s">
        <v>4</v>
      </c>
      <c r="M5" s="53" t="s">
        <v>4</v>
      </c>
      <c r="N5" s="294" t="s">
        <v>4</v>
      </c>
      <c r="O5" s="295" t="s">
        <v>4</v>
      </c>
      <c r="P5" s="53" t="s">
        <v>4</v>
      </c>
    </row>
    <row r="6" spans="1:16" ht="24.95" customHeight="1" x14ac:dyDescent="0.15">
      <c r="A6" s="513" t="s">
        <v>108</v>
      </c>
      <c r="B6" s="514"/>
      <c r="C6" s="514"/>
      <c r="D6" s="515"/>
      <c r="E6" s="261">
        <v>13.8</v>
      </c>
      <c r="F6" s="267">
        <v>12.9</v>
      </c>
      <c r="G6" s="403">
        <v>13.3</v>
      </c>
      <c r="H6" s="261">
        <v>40.299999999999997</v>
      </c>
      <c r="I6" s="267">
        <v>33.9</v>
      </c>
      <c r="J6" s="403">
        <v>36.4</v>
      </c>
      <c r="K6" s="261">
        <v>62.5</v>
      </c>
      <c r="L6" s="267">
        <v>58.8</v>
      </c>
      <c r="M6" s="403">
        <v>59.8</v>
      </c>
      <c r="N6" s="261">
        <v>34.299999999999997</v>
      </c>
      <c r="O6" s="267">
        <v>38</v>
      </c>
      <c r="P6" s="403">
        <v>36.4</v>
      </c>
    </row>
    <row r="7" spans="1:16" ht="18.75" customHeight="1" x14ac:dyDescent="0.15">
      <c r="A7" s="159" t="s">
        <v>150</v>
      </c>
      <c r="B7" s="34"/>
      <c r="C7" s="16" t="s">
        <v>6</v>
      </c>
      <c r="D7" s="12"/>
      <c r="E7" s="262">
        <v>12.8</v>
      </c>
      <c r="F7" s="288">
        <v>12.2</v>
      </c>
      <c r="G7" s="390">
        <v>12.6</v>
      </c>
      <c r="H7" s="262">
        <v>39.700000000000003</v>
      </c>
      <c r="I7" s="288">
        <v>38</v>
      </c>
      <c r="J7" s="390">
        <v>39.9</v>
      </c>
      <c r="K7" s="262">
        <v>65.400000000000006</v>
      </c>
      <c r="L7" s="288">
        <v>65.5</v>
      </c>
      <c r="M7" s="390">
        <v>65.8</v>
      </c>
      <c r="N7" s="262">
        <v>32.200000000000003</v>
      </c>
      <c r="O7" s="288">
        <v>32</v>
      </c>
      <c r="P7" s="390">
        <v>31.5</v>
      </c>
    </row>
    <row r="8" spans="1:16" ht="18.95" customHeight="1" x14ac:dyDescent="0.15">
      <c r="A8" s="159" t="s">
        <v>127</v>
      </c>
      <c r="B8" s="34"/>
      <c r="C8" s="16" t="s">
        <v>7</v>
      </c>
      <c r="D8" s="12"/>
      <c r="E8" s="262">
        <v>9</v>
      </c>
      <c r="F8" s="288">
        <v>9</v>
      </c>
      <c r="G8" s="390">
        <v>9.9</v>
      </c>
      <c r="H8" s="262">
        <v>30.2</v>
      </c>
      <c r="I8" s="288">
        <v>29.2</v>
      </c>
      <c r="J8" s="390">
        <v>38.700000000000003</v>
      </c>
      <c r="K8" s="262">
        <v>67.400000000000006</v>
      </c>
      <c r="L8" s="288">
        <v>66.400000000000006</v>
      </c>
      <c r="M8" s="390">
        <v>71.2</v>
      </c>
      <c r="N8" s="262">
        <v>29.6</v>
      </c>
      <c r="O8" s="288">
        <v>30.8</v>
      </c>
      <c r="P8" s="390">
        <v>25.5</v>
      </c>
    </row>
    <row r="9" spans="1:16" ht="18.95" customHeight="1" x14ac:dyDescent="0.15">
      <c r="A9" s="159" t="s">
        <v>128</v>
      </c>
      <c r="B9" s="34"/>
      <c r="C9" s="16" t="s">
        <v>8</v>
      </c>
      <c r="D9" s="12"/>
      <c r="E9" s="262">
        <v>26.8</v>
      </c>
      <c r="F9" s="288">
        <v>27.3</v>
      </c>
      <c r="G9" s="390">
        <v>27.4</v>
      </c>
      <c r="H9" s="262">
        <v>56.7</v>
      </c>
      <c r="I9" s="288">
        <v>59.9</v>
      </c>
      <c r="J9" s="390">
        <v>60.6</v>
      </c>
      <c r="K9" s="262">
        <v>50.5</v>
      </c>
      <c r="L9" s="288">
        <v>52.3</v>
      </c>
      <c r="M9" s="390">
        <v>52.9</v>
      </c>
      <c r="N9" s="262">
        <v>47.3</v>
      </c>
      <c r="O9" s="288">
        <v>45.6</v>
      </c>
      <c r="P9" s="390">
        <v>45.1</v>
      </c>
    </row>
    <row r="10" spans="1:16" ht="18.95" customHeight="1" x14ac:dyDescent="0.15">
      <c r="A10" s="159" t="s">
        <v>129</v>
      </c>
      <c r="B10" s="34"/>
      <c r="C10" s="16" t="s">
        <v>9</v>
      </c>
      <c r="D10" s="12"/>
      <c r="E10" s="262">
        <v>12</v>
      </c>
      <c r="F10" s="288">
        <v>14.2</v>
      </c>
      <c r="G10" s="390">
        <v>12.8</v>
      </c>
      <c r="H10" s="262">
        <v>64.900000000000006</v>
      </c>
      <c r="I10" s="288">
        <v>50.3</v>
      </c>
      <c r="J10" s="390">
        <v>42.2</v>
      </c>
      <c r="K10" s="262">
        <v>78.099999999999994</v>
      </c>
      <c r="L10" s="288">
        <v>68.8</v>
      </c>
      <c r="M10" s="390">
        <v>67.099999999999994</v>
      </c>
      <c r="N10" s="262">
        <v>18.5</v>
      </c>
      <c r="O10" s="288">
        <v>28.3</v>
      </c>
      <c r="P10" s="390">
        <v>30.3</v>
      </c>
    </row>
    <row r="11" spans="1:16" ht="18.95" customHeight="1" x14ac:dyDescent="0.15">
      <c r="A11" s="159" t="s">
        <v>130</v>
      </c>
      <c r="B11" s="163"/>
      <c r="C11" s="93" t="s">
        <v>10</v>
      </c>
      <c r="D11" s="161"/>
      <c r="E11" s="262">
        <v>22.5</v>
      </c>
      <c r="F11" s="288">
        <v>23.3</v>
      </c>
      <c r="G11" s="390">
        <v>22.8</v>
      </c>
      <c r="H11" s="262">
        <v>49.6</v>
      </c>
      <c r="I11" s="288">
        <v>53.6</v>
      </c>
      <c r="J11" s="390">
        <v>53.2</v>
      </c>
      <c r="K11" s="262">
        <v>52.2</v>
      </c>
      <c r="L11" s="288">
        <v>53.4</v>
      </c>
      <c r="M11" s="390">
        <v>54.1</v>
      </c>
      <c r="N11" s="262">
        <v>45.4</v>
      </c>
      <c r="O11" s="288">
        <v>43.4</v>
      </c>
      <c r="P11" s="390">
        <v>42.9</v>
      </c>
    </row>
    <row r="12" spans="1:16" ht="18.95" customHeight="1" x14ac:dyDescent="0.15">
      <c r="A12" s="159" t="s">
        <v>131</v>
      </c>
      <c r="B12" s="163"/>
      <c r="C12" s="93" t="s">
        <v>11</v>
      </c>
      <c r="D12" s="161"/>
      <c r="E12" s="262">
        <v>14.5</v>
      </c>
      <c r="F12" s="288">
        <v>17.3</v>
      </c>
      <c r="G12" s="390">
        <v>15.8</v>
      </c>
      <c r="H12" s="262">
        <v>51.6</v>
      </c>
      <c r="I12" s="288">
        <v>59.8</v>
      </c>
      <c r="J12" s="390">
        <v>55.6</v>
      </c>
      <c r="K12" s="262">
        <v>69</v>
      </c>
      <c r="L12" s="288">
        <v>67.900000000000006</v>
      </c>
      <c r="M12" s="390">
        <v>68</v>
      </c>
      <c r="N12" s="262">
        <v>28.2</v>
      </c>
      <c r="O12" s="288">
        <v>28.9</v>
      </c>
      <c r="P12" s="390">
        <v>28.4</v>
      </c>
    </row>
    <row r="13" spans="1:16" ht="18.95" customHeight="1" x14ac:dyDescent="0.15">
      <c r="A13" s="159" t="s">
        <v>132</v>
      </c>
      <c r="B13" s="163"/>
      <c r="C13" s="93" t="s">
        <v>12</v>
      </c>
      <c r="D13" s="161"/>
      <c r="E13" s="262">
        <v>22.2</v>
      </c>
      <c r="F13" s="288">
        <v>22.3</v>
      </c>
      <c r="G13" s="390">
        <v>23.1</v>
      </c>
      <c r="H13" s="262">
        <v>54.4</v>
      </c>
      <c r="I13" s="288">
        <v>53.2</v>
      </c>
      <c r="J13" s="390">
        <v>57.2</v>
      </c>
      <c r="K13" s="262">
        <v>54.3</v>
      </c>
      <c r="L13" s="288">
        <v>53.6</v>
      </c>
      <c r="M13" s="390">
        <v>55</v>
      </c>
      <c r="N13" s="262">
        <v>40.799999999999997</v>
      </c>
      <c r="O13" s="288">
        <v>42</v>
      </c>
      <c r="P13" s="390">
        <v>40.4</v>
      </c>
    </row>
    <row r="14" spans="1:16" ht="18.95" customHeight="1" x14ac:dyDescent="0.15">
      <c r="A14" s="159" t="s">
        <v>133</v>
      </c>
      <c r="B14" s="163"/>
      <c r="C14" s="93" t="s">
        <v>13</v>
      </c>
      <c r="D14" s="161"/>
      <c r="E14" s="262">
        <v>5.7</v>
      </c>
      <c r="F14" s="288">
        <v>6</v>
      </c>
      <c r="G14" s="390">
        <v>6.8</v>
      </c>
      <c r="H14" s="262">
        <v>16.8</v>
      </c>
      <c r="I14" s="288">
        <v>17.7</v>
      </c>
      <c r="J14" s="390">
        <v>19.8</v>
      </c>
      <c r="K14" s="262">
        <v>62.5</v>
      </c>
      <c r="L14" s="288">
        <v>62</v>
      </c>
      <c r="M14" s="390">
        <v>60.6</v>
      </c>
      <c r="N14" s="262">
        <v>33.799999999999997</v>
      </c>
      <c r="O14" s="288">
        <v>33.700000000000003</v>
      </c>
      <c r="P14" s="390">
        <v>34.299999999999997</v>
      </c>
    </row>
    <row r="15" spans="1:16" ht="18.95" customHeight="1" x14ac:dyDescent="0.15">
      <c r="A15" s="159" t="s">
        <v>134</v>
      </c>
      <c r="B15" s="163"/>
      <c r="C15" s="93" t="s">
        <v>14</v>
      </c>
      <c r="D15" s="161"/>
      <c r="E15" s="262" t="s">
        <v>111</v>
      </c>
      <c r="F15" s="288" t="s">
        <v>270</v>
      </c>
      <c r="G15" s="390" t="s">
        <v>259</v>
      </c>
      <c r="H15" s="262" t="s">
        <v>111</v>
      </c>
      <c r="I15" s="288" t="s">
        <v>270</v>
      </c>
      <c r="J15" s="390" t="s">
        <v>263</v>
      </c>
      <c r="K15" s="262" t="s">
        <v>111</v>
      </c>
      <c r="L15" s="288" t="s">
        <v>270</v>
      </c>
      <c r="M15" s="390" t="s">
        <v>259</v>
      </c>
      <c r="N15" s="262" t="s">
        <v>111</v>
      </c>
      <c r="O15" s="288" t="s">
        <v>270</v>
      </c>
      <c r="P15" s="390" t="s">
        <v>259</v>
      </c>
    </row>
    <row r="16" spans="1:16" ht="18.95" customHeight="1" x14ac:dyDescent="0.15">
      <c r="A16" s="159" t="s">
        <v>135</v>
      </c>
      <c r="B16" s="34"/>
      <c r="C16" s="16" t="s">
        <v>100</v>
      </c>
      <c r="D16" s="12"/>
      <c r="E16" s="262">
        <v>26.3</v>
      </c>
      <c r="F16" s="288">
        <v>22.5</v>
      </c>
      <c r="G16" s="390">
        <v>20.9</v>
      </c>
      <c r="H16" s="262">
        <v>58.1</v>
      </c>
      <c r="I16" s="288">
        <v>50.2</v>
      </c>
      <c r="J16" s="390">
        <v>51.2</v>
      </c>
      <c r="K16" s="262">
        <v>51.1</v>
      </c>
      <c r="L16" s="288">
        <v>52</v>
      </c>
      <c r="M16" s="390">
        <v>56.5</v>
      </c>
      <c r="N16" s="262">
        <v>45.3</v>
      </c>
      <c r="O16" s="288">
        <v>44.9</v>
      </c>
      <c r="P16" s="390">
        <v>40.799999999999997</v>
      </c>
    </row>
    <row r="17" spans="1:16" ht="18.95" customHeight="1" x14ac:dyDescent="0.15">
      <c r="A17" s="159" t="s">
        <v>136</v>
      </c>
      <c r="B17" s="34"/>
      <c r="C17" s="16" t="s">
        <v>15</v>
      </c>
      <c r="D17" s="12"/>
      <c r="E17" s="262">
        <v>31.9</v>
      </c>
      <c r="F17" s="288" t="s">
        <v>268</v>
      </c>
      <c r="G17" s="390" t="s">
        <v>259</v>
      </c>
      <c r="H17" s="262">
        <v>75.3</v>
      </c>
      <c r="I17" s="288" t="s">
        <v>268</v>
      </c>
      <c r="J17" s="390" t="s">
        <v>259</v>
      </c>
      <c r="K17" s="262">
        <v>49.5</v>
      </c>
      <c r="L17" s="288" t="s">
        <v>268</v>
      </c>
      <c r="M17" s="390" t="s">
        <v>259</v>
      </c>
      <c r="N17" s="262">
        <v>42.4</v>
      </c>
      <c r="O17" s="288" t="s">
        <v>268</v>
      </c>
      <c r="P17" s="390" t="s">
        <v>259</v>
      </c>
    </row>
    <row r="18" spans="1:16" ht="18.95" customHeight="1" x14ac:dyDescent="0.15">
      <c r="A18" s="159" t="s">
        <v>137</v>
      </c>
      <c r="B18" s="34"/>
      <c r="C18" s="16" t="s">
        <v>16</v>
      </c>
      <c r="D18" s="12"/>
      <c r="E18" s="262">
        <v>18.899999999999999</v>
      </c>
      <c r="F18" s="288">
        <v>17</v>
      </c>
      <c r="G18" s="390">
        <v>14.9</v>
      </c>
      <c r="H18" s="262">
        <v>56.5</v>
      </c>
      <c r="I18" s="288">
        <v>48.4</v>
      </c>
      <c r="J18" s="390">
        <v>34.5</v>
      </c>
      <c r="K18" s="262">
        <v>65.3</v>
      </c>
      <c r="L18" s="288">
        <v>63.2</v>
      </c>
      <c r="M18" s="390">
        <v>54.8</v>
      </c>
      <c r="N18" s="262">
        <v>33.4</v>
      </c>
      <c r="O18" s="288">
        <v>35.200000000000003</v>
      </c>
      <c r="P18" s="390">
        <v>43.3</v>
      </c>
    </row>
    <row r="19" spans="1:16" ht="18.95" customHeight="1" x14ac:dyDescent="0.15">
      <c r="A19" s="159" t="s">
        <v>138</v>
      </c>
      <c r="B19" s="34"/>
      <c r="C19" s="16" t="s">
        <v>17</v>
      </c>
      <c r="D19" s="12"/>
      <c r="E19" s="262">
        <v>21</v>
      </c>
      <c r="F19" s="288">
        <v>20.399999999999999</v>
      </c>
      <c r="G19" s="390">
        <v>14.9</v>
      </c>
      <c r="H19" s="262">
        <v>41</v>
      </c>
      <c r="I19" s="288">
        <v>39.6</v>
      </c>
      <c r="J19" s="390">
        <v>27.5</v>
      </c>
      <c r="K19" s="262">
        <v>44.2</v>
      </c>
      <c r="L19" s="288">
        <v>43.9</v>
      </c>
      <c r="M19" s="390">
        <v>40.9</v>
      </c>
      <c r="N19" s="262">
        <v>51.2</v>
      </c>
      <c r="O19" s="288">
        <v>51.6</v>
      </c>
      <c r="P19" s="390">
        <v>54.1</v>
      </c>
    </row>
    <row r="20" spans="1:16" ht="18.95" customHeight="1" x14ac:dyDescent="0.15">
      <c r="A20" s="159" t="s">
        <v>139</v>
      </c>
      <c r="B20" s="34"/>
      <c r="C20" s="16" t="s">
        <v>18</v>
      </c>
      <c r="D20" s="12"/>
      <c r="E20" s="262">
        <v>18.100000000000001</v>
      </c>
      <c r="F20" s="288">
        <v>17.399999999999999</v>
      </c>
      <c r="G20" s="390">
        <v>14.7</v>
      </c>
      <c r="H20" s="262">
        <v>56.8</v>
      </c>
      <c r="I20" s="288">
        <v>52.1</v>
      </c>
      <c r="J20" s="390">
        <v>54.1</v>
      </c>
      <c r="K20" s="262">
        <v>62.9</v>
      </c>
      <c r="L20" s="288">
        <v>62.4</v>
      </c>
      <c r="M20" s="390">
        <v>67.5</v>
      </c>
      <c r="N20" s="262">
        <v>31.8</v>
      </c>
      <c r="O20" s="288">
        <v>33.5</v>
      </c>
      <c r="P20" s="390">
        <v>27.2</v>
      </c>
    </row>
    <row r="21" spans="1:16" ht="18.95" customHeight="1" x14ac:dyDescent="0.15">
      <c r="A21" s="159" t="s">
        <v>140</v>
      </c>
      <c r="B21" s="34"/>
      <c r="C21" s="16" t="s">
        <v>19</v>
      </c>
      <c r="D21" s="12"/>
      <c r="E21" s="262">
        <v>14.1</v>
      </c>
      <c r="F21" s="288">
        <v>13.7</v>
      </c>
      <c r="G21" s="390">
        <v>13.5</v>
      </c>
      <c r="H21" s="262">
        <v>51.1</v>
      </c>
      <c r="I21" s="288">
        <v>36.700000000000003</v>
      </c>
      <c r="J21" s="390">
        <v>35.200000000000003</v>
      </c>
      <c r="K21" s="262">
        <v>66.7</v>
      </c>
      <c r="L21" s="288">
        <v>58.2</v>
      </c>
      <c r="M21" s="390">
        <v>56.9</v>
      </c>
      <c r="N21" s="262">
        <v>27.7</v>
      </c>
      <c r="O21" s="288">
        <v>37.299999999999997</v>
      </c>
      <c r="P21" s="390">
        <v>38.4</v>
      </c>
    </row>
    <row r="22" spans="1:16" ht="18.95" customHeight="1" x14ac:dyDescent="0.15">
      <c r="A22" s="159" t="s">
        <v>141</v>
      </c>
      <c r="B22" s="34"/>
      <c r="C22" s="16" t="s">
        <v>20</v>
      </c>
      <c r="D22" s="12"/>
      <c r="E22" s="262">
        <v>17.2</v>
      </c>
      <c r="F22" s="288">
        <v>17.600000000000001</v>
      </c>
      <c r="G22" s="390">
        <v>16.2</v>
      </c>
      <c r="H22" s="262">
        <v>42.2</v>
      </c>
      <c r="I22" s="288">
        <v>43.6</v>
      </c>
      <c r="J22" s="390">
        <v>42</v>
      </c>
      <c r="K22" s="262">
        <v>55.5</v>
      </c>
      <c r="L22" s="288">
        <v>56.5</v>
      </c>
      <c r="M22" s="390">
        <v>58.4</v>
      </c>
      <c r="N22" s="262">
        <v>40.799999999999997</v>
      </c>
      <c r="O22" s="288">
        <v>40.200000000000003</v>
      </c>
      <c r="P22" s="390">
        <v>38.5</v>
      </c>
    </row>
    <row r="23" spans="1:16" ht="18.95" customHeight="1" x14ac:dyDescent="0.15">
      <c r="A23" s="159" t="s">
        <v>142</v>
      </c>
      <c r="B23" s="34"/>
      <c r="C23" s="16" t="s">
        <v>101</v>
      </c>
      <c r="D23" s="12"/>
      <c r="E23" s="262">
        <v>19.899999999999999</v>
      </c>
      <c r="F23" s="288">
        <v>17.600000000000001</v>
      </c>
      <c r="G23" s="390">
        <v>18.2</v>
      </c>
      <c r="H23" s="262">
        <v>50.9</v>
      </c>
      <c r="I23" s="288">
        <v>46.5</v>
      </c>
      <c r="J23" s="390">
        <v>50</v>
      </c>
      <c r="K23" s="262">
        <v>57.4</v>
      </c>
      <c r="L23" s="288">
        <v>58.9</v>
      </c>
      <c r="M23" s="390">
        <v>59.6</v>
      </c>
      <c r="N23" s="262">
        <v>39.1</v>
      </c>
      <c r="O23" s="288">
        <v>37.9</v>
      </c>
      <c r="P23" s="390">
        <v>36.5</v>
      </c>
    </row>
    <row r="24" spans="1:16" ht="18.95" customHeight="1" x14ac:dyDescent="0.15">
      <c r="A24" s="159" t="s">
        <v>143</v>
      </c>
      <c r="B24" s="34"/>
      <c r="C24" s="16" t="s">
        <v>102</v>
      </c>
      <c r="D24" s="12"/>
      <c r="E24" s="262">
        <v>17.899999999999999</v>
      </c>
      <c r="F24" s="288">
        <v>16.5</v>
      </c>
      <c r="G24" s="390">
        <v>15.9</v>
      </c>
      <c r="H24" s="262">
        <v>51.9</v>
      </c>
      <c r="I24" s="288">
        <v>41.6</v>
      </c>
      <c r="J24" s="390">
        <v>48.5</v>
      </c>
      <c r="K24" s="262">
        <v>62.7</v>
      </c>
      <c r="L24" s="288">
        <v>57.5</v>
      </c>
      <c r="M24" s="390">
        <v>64.2</v>
      </c>
      <c r="N24" s="262">
        <v>34.5</v>
      </c>
      <c r="O24" s="288">
        <v>39.799999999999997</v>
      </c>
      <c r="P24" s="390">
        <v>32.799999999999997</v>
      </c>
    </row>
    <row r="25" spans="1:16" ht="18.95" customHeight="1" x14ac:dyDescent="0.15">
      <c r="A25" s="159" t="s">
        <v>144</v>
      </c>
      <c r="B25" s="34"/>
      <c r="C25" s="16" t="s">
        <v>103</v>
      </c>
      <c r="D25" s="12"/>
      <c r="E25" s="262">
        <v>19.3</v>
      </c>
      <c r="F25" s="288">
        <v>17.100000000000001</v>
      </c>
      <c r="G25" s="390">
        <v>18.2</v>
      </c>
      <c r="H25" s="262">
        <v>44.2</v>
      </c>
      <c r="I25" s="288">
        <v>50.6</v>
      </c>
      <c r="J25" s="390">
        <v>57.6</v>
      </c>
      <c r="K25" s="262">
        <v>54.8</v>
      </c>
      <c r="L25" s="288">
        <v>64.400000000000006</v>
      </c>
      <c r="M25" s="390">
        <v>67.099999999999994</v>
      </c>
      <c r="N25" s="262">
        <v>43.7</v>
      </c>
      <c r="O25" s="288">
        <v>33.9</v>
      </c>
      <c r="P25" s="390">
        <v>31.6</v>
      </c>
    </row>
    <row r="26" spans="1:16" ht="18.95" customHeight="1" x14ac:dyDescent="0.15">
      <c r="A26" s="159" t="s">
        <v>145</v>
      </c>
      <c r="B26" s="34"/>
      <c r="C26" s="16" t="s">
        <v>104</v>
      </c>
      <c r="D26" s="12"/>
      <c r="E26" s="262">
        <v>17.600000000000001</v>
      </c>
      <c r="F26" s="288">
        <v>14.2</v>
      </c>
      <c r="G26" s="390">
        <v>16</v>
      </c>
      <c r="H26" s="262">
        <v>35.5</v>
      </c>
      <c r="I26" s="288">
        <v>25.4</v>
      </c>
      <c r="J26" s="390">
        <v>33</v>
      </c>
      <c r="K26" s="262">
        <v>44.5</v>
      </c>
      <c r="L26" s="288">
        <v>38.5</v>
      </c>
      <c r="M26" s="390">
        <v>42.9</v>
      </c>
      <c r="N26" s="262">
        <v>49.6</v>
      </c>
      <c r="O26" s="288">
        <v>56</v>
      </c>
      <c r="P26" s="390">
        <v>48.5</v>
      </c>
    </row>
    <row r="27" spans="1:16" ht="18.95" customHeight="1" x14ac:dyDescent="0.15">
      <c r="A27" s="159" t="s">
        <v>146</v>
      </c>
      <c r="B27" s="34"/>
      <c r="C27" s="16" t="s">
        <v>105</v>
      </c>
      <c r="D27" s="12"/>
      <c r="E27" s="262">
        <v>13.8</v>
      </c>
      <c r="F27" s="288">
        <v>14.6</v>
      </c>
      <c r="G27" s="390">
        <v>14</v>
      </c>
      <c r="H27" s="262">
        <v>37.799999999999997</v>
      </c>
      <c r="I27" s="288">
        <v>41.6</v>
      </c>
      <c r="J27" s="390">
        <v>39.4</v>
      </c>
      <c r="K27" s="262">
        <v>61.7</v>
      </c>
      <c r="L27" s="288">
        <v>63.2</v>
      </c>
      <c r="M27" s="390">
        <v>62.8</v>
      </c>
      <c r="N27" s="262">
        <v>36.5</v>
      </c>
      <c r="O27" s="288">
        <v>35.1</v>
      </c>
      <c r="P27" s="390">
        <v>35.6</v>
      </c>
    </row>
    <row r="28" spans="1:16" ht="18.95" customHeight="1" x14ac:dyDescent="0.15">
      <c r="A28" s="159" t="s">
        <v>147</v>
      </c>
      <c r="B28" s="34"/>
      <c r="C28" s="16" t="s">
        <v>106</v>
      </c>
      <c r="D28" s="12"/>
      <c r="E28" s="262">
        <v>5.4</v>
      </c>
      <c r="F28" s="288">
        <v>5.6</v>
      </c>
      <c r="G28" s="390">
        <v>6.3</v>
      </c>
      <c r="H28" s="262">
        <v>36.700000000000003</v>
      </c>
      <c r="I28" s="288">
        <v>34.6</v>
      </c>
      <c r="J28" s="390">
        <v>25.1</v>
      </c>
      <c r="K28" s="262">
        <v>84.7</v>
      </c>
      <c r="L28" s="288">
        <v>83.2</v>
      </c>
      <c r="M28" s="390">
        <v>74.2</v>
      </c>
      <c r="N28" s="262">
        <v>14.7</v>
      </c>
      <c r="O28" s="288">
        <v>16.2</v>
      </c>
      <c r="P28" s="390">
        <v>24.9</v>
      </c>
    </row>
    <row r="29" spans="1:16" ht="18.95" customHeight="1" x14ac:dyDescent="0.15">
      <c r="A29" s="159" t="s">
        <v>148</v>
      </c>
      <c r="B29" s="34"/>
      <c r="C29" s="16" t="s">
        <v>21</v>
      </c>
      <c r="D29" s="12"/>
      <c r="E29" s="262">
        <v>21</v>
      </c>
      <c r="F29" s="288">
        <v>21.1</v>
      </c>
      <c r="G29" s="390">
        <v>20.6</v>
      </c>
      <c r="H29" s="262">
        <v>51.9</v>
      </c>
      <c r="I29" s="288">
        <v>52.3</v>
      </c>
      <c r="J29" s="390">
        <v>52.8</v>
      </c>
      <c r="K29" s="262">
        <v>54.7</v>
      </c>
      <c r="L29" s="288">
        <v>55.2</v>
      </c>
      <c r="M29" s="390">
        <v>56.1</v>
      </c>
      <c r="N29" s="262">
        <v>40.5</v>
      </c>
      <c r="O29" s="288">
        <v>40.299999999999997</v>
      </c>
      <c r="P29" s="390">
        <v>39</v>
      </c>
    </row>
    <row r="30" spans="1:16" ht="18.95" customHeight="1" x14ac:dyDescent="0.15">
      <c r="A30" s="159" t="s">
        <v>149</v>
      </c>
      <c r="B30" s="34"/>
      <c r="C30" s="16" t="s">
        <v>107</v>
      </c>
      <c r="D30" s="12"/>
      <c r="E30" s="262">
        <v>6.7</v>
      </c>
      <c r="F30" s="288">
        <v>5</v>
      </c>
      <c r="G30" s="390">
        <v>6.4</v>
      </c>
      <c r="H30" s="262">
        <v>59.1</v>
      </c>
      <c r="I30" s="288">
        <v>17.399999999999999</v>
      </c>
      <c r="J30" s="390">
        <v>20.3</v>
      </c>
      <c r="K30" s="262">
        <v>87.4</v>
      </c>
      <c r="L30" s="288">
        <v>70</v>
      </c>
      <c r="M30" s="390">
        <v>67.400000000000006</v>
      </c>
      <c r="N30" s="262">
        <v>11.3</v>
      </c>
      <c r="O30" s="288">
        <v>28.9</v>
      </c>
      <c r="P30" s="390">
        <v>31.4</v>
      </c>
    </row>
    <row r="31" spans="1:16" ht="11.25" customHeight="1" x14ac:dyDescent="0.15">
      <c r="A31" s="347"/>
      <c r="B31" s="348"/>
      <c r="C31" s="349"/>
      <c r="D31" s="350"/>
      <c r="E31" s="386"/>
      <c r="F31" s="404"/>
      <c r="G31" s="405"/>
      <c r="H31" s="386"/>
      <c r="I31" s="404"/>
      <c r="J31" s="405"/>
      <c r="K31" s="386"/>
      <c r="L31" s="404"/>
      <c r="M31" s="405"/>
      <c r="N31" s="386"/>
      <c r="O31" s="404"/>
      <c r="P31" s="405"/>
    </row>
    <row r="32" spans="1:16" ht="18.95" customHeight="1" x14ac:dyDescent="0.15">
      <c r="A32" s="497" t="s">
        <v>285</v>
      </c>
      <c r="B32" s="508"/>
      <c r="C32" s="508"/>
      <c r="D32" s="161"/>
      <c r="E32" s="262">
        <v>12</v>
      </c>
      <c r="F32" s="288">
        <v>12.3</v>
      </c>
      <c r="G32" s="390">
        <v>12.1</v>
      </c>
      <c r="H32" s="262">
        <v>32.799999999999997</v>
      </c>
      <c r="I32" s="288">
        <v>32.700000000000003</v>
      </c>
      <c r="J32" s="390">
        <v>31.4</v>
      </c>
      <c r="K32" s="262">
        <v>59.4</v>
      </c>
      <c r="L32" s="288">
        <v>58.2</v>
      </c>
      <c r="M32" s="390">
        <v>57.1</v>
      </c>
      <c r="N32" s="262">
        <v>36.6</v>
      </c>
      <c r="O32" s="288">
        <v>37.799999999999997</v>
      </c>
      <c r="P32" s="390">
        <v>38.5</v>
      </c>
    </row>
    <row r="33" spans="1:16" ht="18.95" customHeight="1" x14ac:dyDescent="0.15">
      <c r="A33" s="497" t="s">
        <v>286</v>
      </c>
      <c r="B33" s="508"/>
      <c r="C33" s="508"/>
      <c r="D33" s="161"/>
      <c r="E33" s="262">
        <v>15.3</v>
      </c>
      <c r="F33" s="288">
        <v>14</v>
      </c>
      <c r="G33" s="390">
        <v>14.3</v>
      </c>
      <c r="H33" s="262">
        <v>41.5</v>
      </c>
      <c r="I33" s="288">
        <v>34.299999999999997</v>
      </c>
      <c r="J33" s="390">
        <v>38.700000000000003</v>
      </c>
      <c r="K33" s="262">
        <v>59.8</v>
      </c>
      <c r="L33" s="288">
        <v>55.7</v>
      </c>
      <c r="M33" s="390">
        <v>58.7</v>
      </c>
      <c r="N33" s="262">
        <v>36.799999999999997</v>
      </c>
      <c r="O33" s="288">
        <v>40.9</v>
      </c>
      <c r="P33" s="390">
        <v>37</v>
      </c>
    </row>
    <row r="34" spans="1:16" ht="18.95" customHeight="1" x14ac:dyDescent="0.15">
      <c r="A34" s="499" t="s">
        <v>287</v>
      </c>
      <c r="B34" s="509"/>
      <c r="C34" s="509"/>
      <c r="D34" s="168"/>
      <c r="E34" s="263">
        <v>12.5</v>
      </c>
      <c r="F34" s="289">
        <v>11</v>
      </c>
      <c r="G34" s="406">
        <v>12</v>
      </c>
      <c r="H34" s="263">
        <v>45.6</v>
      </c>
      <c r="I34" s="289">
        <v>34.1</v>
      </c>
      <c r="J34" s="406">
        <v>36.4</v>
      </c>
      <c r="K34" s="263">
        <v>70.5</v>
      </c>
      <c r="L34" s="289">
        <v>65.599999999999994</v>
      </c>
      <c r="M34" s="406">
        <v>64.7</v>
      </c>
      <c r="N34" s="263">
        <v>27.4</v>
      </c>
      <c r="O34" s="289">
        <v>32.299999999999997</v>
      </c>
      <c r="P34" s="406">
        <v>33</v>
      </c>
    </row>
    <row r="35" spans="1:16" ht="15" customHeight="1" x14ac:dyDescent="0.15">
      <c r="A35" s="152"/>
      <c r="C35" s="2"/>
    </row>
  </sheetData>
  <mergeCells count="16">
    <mergeCell ref="L3:L4"/>
    <mergeCell ref="M3:M4"/>
    <mergeCell ref="N3:N4"/>
    <mergeCell ref="O3:O4"/>
    <mergeCell ref="P3:P4"/>
    <mergeCell ref="A6:D6"/>
    <mergeCell ref="A32:C32"/>
    <mergeCell ref="A33:C33"/>
    <mergeCell ref="A34:C34"/>
    <mergeCell ref="K3:K4"/>
    <mergeCell ref="E3:E4"/>
    <mergeCell ref="F3:F4"/>
    <mergeCell ref="G3:G4"/>
    <mergeCell ref="H3:H4"/>
    <mergeCell ref="I3:I4"/>
    <mergeCell ref="J3:J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A3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85"/>
  <sheetViews>
    <sheetView zoomScaleNormal="100" zoomScaleSheetLayoutView="91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10" style="91" bestFit="1" customWidth="1"/>
    <col min="6" max="7" width="10" style="3" bestFit="1" customWidth="1"/>
    <col min="8" max="8" width="9.375" style="3" bestFit="1" customWidth="1"/>
    <col min="9" max="9" width="9.875" style="3" bestFit="1" customWidth="1"/>
    <col min="10" max="10" width="6.625" style="3" customWidth="1"/>
    <col min="11" max="11" width="7.125" style="3" customWidth="1"/>
    <col min="12" max="12" width="6.375" style="91" customWidth="1"/>
    <col min="13" max="13" width="6.25" style="3" customWidth="1"/>
    <col min="14" max="14" width="6.625" style="3" customWidth="1"/>
    <col min="15" max="16384" width="9" style="3"/>
  </cols>
  <sheetData>
    <row r="1" spans="1:14" ht="11.25" customHeight="1" x14ac:dyDescent="0.15">
      <c r="A1" s="91"/>
      <c r="B1" s="91"/>
      <c r="C1" s="75" t="s">
        <v>174</v>
      </c>
      <c r="D1" s="91"/>
      <c r="I1" s="30"/>
      <c r="K1" s="91"/>
      <c r="M1" s="91"/>
      <c r="N1" s="333" t="s">
        <v>3</v>
      </c>
    </row>
    <row r="2" spans="1:14" s="4" customFormat="1" ht="12.95" customHeight="1" x14ac:dyDescent="0.15">
      <c r="A2" s="156"/>
      <c r="B2" s="157"/>
      <c r="C2" s="157"/>
      <c r="D2" s="158"/>
      <c r="E2" s="95" t="s">
        <v>155</v>
      </c>
      <c r="F2" s="109"/>
      <c r="G2" s="96"/>
      <c r="H2" s="92" t="s">
        <v>124</v>
      </c>
      <c r="I2" s="92"/>
      <c r="J2" s="92" t="s">
        <v>25</v>
      </c>
      <c r="K2" s="92"/>
      <c r="L2" s="95" t="s">
        <v>26</v>
      </c>
      <c r="M2" s="109"/>
      <c r="N2" s="96"/>
    </row>
    <row r="3" spans="1:14" s="4" customFormat="1" ht="6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4" customFormat="1" ht="6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ht="9.9499999999999993" customHeight="1" x14ac:dyDescent="0.15">
      <c r="A5" s="162"/>
      <c r="B5" s="163"/>
      <c r="C5" s="163"/>
      <c r="D5" s="161"/>
      <c r="E5" s="71" t="s">
        <v>32</v>
      </c>
      <c r="F5" s="230" t="s">
        <v>32</v>
      </c>
      <c r="G5" s="72" t="s">
        <v>32</v>
      </c>
      <c r="H5" s="71" t="s">
        <v>32</v>
      </c>
      <c r="I5" s="234" t="s">
        <v>32</v>
      </c>
      <c r="J5" s="71" t="s">
        <v>4</v>
      </c>
      <c r="K5" s="234" t="s">
        <v>4</v>
      </c>
      <c r="L5" s="71" t="s">
        <v>4</v>
      </c>
      <c r="M5" s="230" t="s">
        <v>4</v>
      </c>
      <c r="N5" s="72" t="s">
        <v>4</v>
      </c>
    </row>
    <row r="6" spans="1:14" ht="11.25" customHeight="1" x14ac:dyDescent="0.15">
      <c r="A6" s="122" t="s">
        <v>115</v>
      </c>
      <c r="B6" s="123"/>
      <c r="C6" s="23"/>
      <c r="D6" s="24"/>
      <c r="E6" s="258">
        <v>160904006</v>
      </c>
      <c r="F6" s="264">
        <v>167032303</v>
      </c>
      <c r="G6" s="329">
        <v>167222933</v>
      </c>
      <c r="H6" s="258">
        <v>6128297</v>
      </c>
      <c r="I6" s="330">
        <v>190630</v>
      </c>
      <c r="J6" s="261">
        <v>3.8</v>
      </c>
      <c r="K6" s="331">
        <v>0.1</v>
      </c>
      <c r="L6" s="261">
        <v>100</v>
      </c>
      <c r="M6" s="267">
        <v>100</v>
      </c>
      <c r="N6" s="332">
        <v>100</v>
      </c>
    </row>
    <row r="7" spans="1:14" ht="11.25" customHeight="1" x14ac:dyDescent="0.15">
      <c r="A7" s="159" t="s">
        <v>150</v>
      </c>
      <c r="B7" s="178"/>
      <c r="C7" s="93" t="s">
        <v>6</v>
      </c>
      <c r="D7" s="161"/>
      <c r="E7" s="259">
        <v>20026742</v>
      </c>
      <c r="F7" s="274">
        <v>21174740</v>
      </c>
      <c r="G7" s="277">
        <v>20780872</v>
      </c>
      <c r="H7" s="29">
        <v>1147998</v>
      </c>
      <c r="I7" s="335">
        <v>-393868</v>
      </c>
      <c r="J7" s="270">
        <v>5.7</v>
      </c>
      <c r="K7" s="336">
        <v>-1.9</v>
      </c>
      <c r="L7" s="270">
        <v>12.4</v>
      </c>
      <c r="M7" s="268">
        <v>12.7</v>
      </c>
      <c r="N7" s="337">
        <v>12.4</v>
      </c>
    </row>
    <row r="8" spans="1:14" ht="11.25" customHeight="1" x14ac:dyDescent="0.15">
      <c r="A8" s="159" t="s">
        <v>127</v>
      </c>
      <c r="B8" s="178"/>
      <c r="C8" s="93" t="s">
        <v>7</v>
      </c>
      <c r="D8" s="161"/>
      <c r="E8" s="259">
        <v>2470361</v>
      </c>
      <c r="F8" s="274">
        <v>2649679</v>
      </c>
      <c r="G8" s="277">
        <v>2608219</v>
      </c>
      <c r="H8" s="29">
        <v>179318</v>
      </c>
      <c r="I8" s="335">
        <v>-41460</v>
      </c>
      <c r="J8" s="270">
        <v>7.3</v>
      </c>
      <c r="K8" s="336">
        <v>-1.6</v>
      </c>
      <c r="L8" s="270">
        <v>1.5</v>
      </c>
      <c r="M8" s="268">
        <v>1.6</v>
      </c>
      <c r="N8" s="337">
        <v>1.6</v>
      </c>
    </row>
    <row r="9" spans="1:14" ht="11.25" customHeight="1" x14ac:dyDescent="0.15">
      <c r="A9" s="159" t="s">
        <v>128</v>
      </c>
      <c r="B9" s="178"/>
      <c r="C9" s="93" t="s">
        <v>8</v>
      </c>
      <c r="D9" s="161"/>
      <c r="E9" s="259">
        <v>2633362</v>
      </c>
      <c r="F9" s="274">
        <v>2562665</v>
      </c>
      <c r="G9" s="277">
        <v>2552702</v>
      </c>
      <c r="H9" s="29">
        <v>-70697</v>
      </c>
      <c r="I9" s="335">
        <v>-9963</v>
      </c>
      <c r="J9" s="270">
        <v>-2.7</v>
      </c>
      <c r="K9" s="336">
        <v>-0.4</v>
      </c>
      <c r="L9" s="270">
        <v>1.6</v>
      </c>
      <c r="M9" s="268">
        <v>1.5</v>
      </c>
      <c r="N9" s="337">
        <v>1.5</v>
      </c>
    </row>
    <row r="10" spans="1:14" ht="11.25" customHeight="1" x14ac:dyDescent="0.15">
      <c r="A10" s="159" t="s">
        <v>129</v>
      </c>
      <c r="B10" s="178"/>
      <c r="C10" s="93" t="s">
        <v>9</v>
      </c>
      <c r="D10" s="161"/>
      <c r="E10" s="259">
        <v>1458962</v>
      </c>
      <c r="F10" s="274">
        <v>1532575</v>
      </c>
      <c r="G10" s="277">
        <v>1362406</v>
      </c>
      <c r="H10" s="29">
        <v>73613</v>
      </c>
      <c r="I10" s="335">
        <v>-170169</v>
      </c>
      <c r="J10" s="270">
        <v>5</v>
      </c>
      <c r="K10" s="336">
        <v>-11.1</v>
      </c>
      <c r="L10" s="270">
        <v>0.9</v>
      </c>
      <c r="M10" s="268">
        <v>0.9</v>
      </c>
      <c r="N10" s="337">
        <v>0.8</v>
      </c>
    </row>
    <row r="11" spans="1:14" ht="11.25" customHeight="1" x14ac:dyDescent="0.15">
      <c r="A11" s="159" t="s">
        <v>130</v>
      </c>
      <c r="B11" s="178"/>
      <c r="C11" s="93" t="s">
        <v>10</v>
      </c>
      <c r="D11" s="161"/>
      <c r="E11" s="259">
        <v>1268085</v>
      </c>
      <c r="F11" s="274">
        <v>1310329</v>
      </c>
      <c r="G11" s="277">
        <v>1276106</v>
      </c>
      <c r="H11" s="29">
        <v>42244</v>
      </c>
      <c r="I11" s="335">
        <v>-34223</v>
      </c>
      <c r="J11" s="270">
        <v>3.3</v>
      </c>
      <c r="K11" s="336">
        <v>-2.6</v>
      </c>
      <c r="L11" s="270">
        <v>0.8</v>
      </c>
      <c r="M11" s="268">
        <v>0.8</v>
      </c>
      <c r="N11" s="337">
        <v>0.8</v>
      </c>
    </row>
    <row r="12" spans="1:14" ht="11.25" customHeight="1" x14ac:dyDescent="0.15">
      <c r="A12" s="159" t="s">
        <v>131</v>
      </c>
      <c r="B12" s="178"/>
      <c r="C12" s="93" t="s">
        <v>11</v>
      </c>
      <c r="D12" s="161"/>
      <c r="E12" s="259">
        <v>1458475</v>
      </c>
      <c r="F12" s="274">
        <v>1560404</v>
      </c>
      <c r="G12" s="277">
        <v>1525561</v>
      </c>
      <c r="H12" s="29">
        <v>101929</v>
      </c>
      <c r="I12" s="335">
        <v>-34843</v>
      </c>
      <c r="J12" s="270">
        <v>7</v>
      </c>
      <c r="K12" s="336">
        <v>-2.2000000000000002</v>
      </c>
      <c r="L12" s="270">
        <v>0.9</v>
      </c>
      <c r="M12" s="268">
        <v>0.9</v>
      </c>
      <c r="N12" s="337">
        <v>0.9</v>
      </c>
    </row>
    <row r="13" spans="1:14" ht="11.25" customHeight="1" x14ac:dyDescent="0.15">
      <c r="A13" s="159" t="s">
        <v>132</v>
      </c>
      <c r="B13" s="178"/>
      <c r="C13" s="93" t="s">
        <v>12</v>
      </c>
      <c r="D13" s="161"/>
      <c r="E13" s="259">
        <v>1573162</v>
      </c>
      <c r="F13" s="274">
        <v>1539275</v>
      </c>
      <c r="G13" s="277">
        <v>1505393</v>
      </c>
      <c r="H13" s="29">
        <v>-33887</v>
      </c>
      <c r="I13" s="335">
        <v>-33882</v>
      </c>
      <c r="J13" s="270">
        <v>-2.2000000000000002</v>
      </c>
      <c r="K13" s="336">
        <v>-2.2000000000000002</v>
      </c>
      <c r="L13" s="270">
        <v>1</v>
      </c>
      <c r="M13" s="268">
        <v>0.9</v>
      </c>
      <c r="N13" s="337">
        <v>0.9</v>
      </c>
    </row>
    <row r="14" spans="1:14" ht="11.25" customHeight="1" x14ac:dyDescent="0.15">
      <c r="A14" s="159" t="s">
        <v>133</v>
      </c>
      <c r="B14" s="178"/>
      <c r="C14" s="93" t="s">
        <v>13</v>
      </c>
      <c r="D14" s="161"/>
      <c r="E14" s="259">
        <v>16864227</v>
      </c>
      <c r="F14" s="274">
        <v>17176696</v>
      </c>
      <c r="G14" s="277">
        <v>15392448</v>
      </c>
      <c r="H14" s="29">
        <v>312469</v>
      </c>
      <c r="I14" s="335">
        <v>-1784248</v>
      </c>
      <c r="J14" s="270">
        <v>1.9</v>
      </c>
      <c r="K14" s="336">
        <v>-10.4</v>
      </c>
      <c r="L14" s="270">
        <v>10.5</v>
      </c>
      <c r="M14" s="268">
        <v>10.3</v>
      </c>
      <c r="N14" s="337">
        <v>9.1999999999999993</v>
      </c>
    </row>
    <row r="15" spans="1:14" ht="11.25" customHeight="1" x14ac:dyDescent="0.15">
      <c r="A15" s="159" t="s">
        <v>134</v>
      </c>
      <c r="B15" s="178"/>
      <c r="C15" s="93" t="s">
        <v>14</v>
      </c>
      <c r="D15" s="161"/>
      <c r="E15" s="259">
        <v>279250</v>
      </c>
      <c r="F15" s="274">
        <v>376901</v>
      </c>
      <c r="G15" s="277">
        <v>344171</v>
      </c>
      <c r="H15" s="29">
        <v>97651</v>
      </c>
      <c r="I15" s="335">
        <v>-32730</v>
      </c>
      <c r="J15" s="270">
        <v>35</v>
      </c>
      <c r="K15" s="336">
        <v>-8.6999999999999993</v>
      </c>
      <c r="L15" s="270">
        <v>0.2</v>
      </c>
      <c r="M15" s="268">
        <v>0.2</v>
      </c>
      <c r="N15" s="337">
        <v>0.2</v>
      </c>
    </row>
    <row r="16" spans="1:14" ht="11.25" customHeight="1" x14ac:dyDescent="0.15">
      <c r="A16" s="159" t="s">
        <v>135</v>
      </c>
      <c r="B16" s="178"/>
      <c r="C16" s="93" t="s">
        <v>100</v>
      </c>
      <c r="D16" s="161"/>
      <c r="E16" s="259">
        <v>3429977</v>
      </c>
      <c r="F16" s="274">
        <v>3839816</v>
      </c>
      <c r="G16" s="277">
        <v>3696699</v>
      </c>
      <c r="H16" s="29">
        <v>409839</v>
      </c>
      <c r="I16" s="335">
        <v>-143117</v>
      </c>
      <c r="J16" s="270">
        <v>11.9</v>
      </c>
      <c r="K16" s="336">
        <v>-3.7</v>
      </c>
      <c r="L16" s="270">
        <v>2.1</v>
      </c>
      <c r="M16" s="268">
        <v>2.2999999999999998</v>
      </c>
      <c r="N16" s="337">
        <v>2.2000000000000002</v>
      </c>
    </row>
    <row r="17" spans="1:14" ht="11.25" customHeight="1" x14ac:dyDescent="0.15">
      <c r="A17" s="159" t="s">
        <v>136</v>
      </c>
      <c r="B17" s="178"/>
      <c r="C17" s="93" t="s">
        <v>15</v>
      </c>
      <c r="D17" s="161"/>
      <c r="E17" s="259">
        <v>130415</v>
      </c>
      <c r="F17" s="274">
        <v>212678</v>
      </c>
      <c r="G17" s="277">
        <v>209831</v>
      </c>
      <c r="H17" s="29">
        <v>82263</v>
      </c>
      <c r="I17" s="335">
        <v>-2847</v>
      </c>
      <c r="J17" s="270">
        <v>63.1</v>
      </c>
      <c r="K17" s="336">
        <v>-1.3</v>
      </c>
      <c r="L17" s="270">
        <v>0.1</v>
      </c>
      <c r="M17" s="268">
        <v>0.1</v>
      </c>
      <c r="N17" s="337">
        <v>0.1</v>
      </c>
    </row>
    <row r="18" spans="1:14" ht="11.25" customHeight="1" x14ac:dyDescent="0.15">
      <c r="A18" s="159" t="s">
        <v>137</v>
      </c>
      <c r="B18" s="178"/>
      <c r="C18" s="93" t="s">
        <v>16</v>
      </c>
      <c r="D18" s="161"/>
      <c r="E18" s="259">
        <v>1442858</v>
      </c>
      <c r="F18" s="274">
        <v>1394761</v>
      </c>
      <c r="G18" s="277">
        <v>1200545</v>
      </c>
      <c r="H18" s="29">
        <v>-48097</v>
      </c>
      <c r="I18" s="335">
        <v>-194216</v>
      </c>
      <c r="J18" s="270">
        <v>-3.3</v>
      </c>
      <c r="K18" s="336">
        <v>-13.9</v>
      </c>
      <c r="L18" s="270">
        <v>0.9</v>
      </c>
      <c r="M18" s="268">
        <v>0.8</v>
      </c>
      <c r="N18" s="337">
        <v>0.7</v>
      </c>
    </row>
    <row r="19" spans="1:14" ht="11.25" customHeight="1" x14ac:dyDescent="0.15">
      <c r="A19" s="159" t="s">
        <v>138</v>
      </c>
      <c r="B19" s="178"/>
      <c r="C19" s="93" t="s">
        <v>17</v>
      </c>
      <c r="D19" s="161"/>
      <c r="E19" s="259">
        <v>3756402</v>
      </c>
      <c r="F19" s="274">
        <v>3998896</v>
      </c>
      <c r="G19" s="277">
        <v>4746370</v>
      </c>
      <c r="H19" s="29">
        <v>242494</v>
      </c>
      <c r="I19" s="335">
        <v>747474</v>
      </c>
      <c r="J19" s="270">
        <v>6.5</v>
      </c>
      <c r="K19" s="336">
        <v>18.7</v>
      </c>
      <c r="L19" s="270">
        <v>2.2999999999999998</v>
      </c>
      <c r="M19" s="268">
        <v>2.4</v>
      </c>
      <c r="N19" s="337">
        <v>2.8</v>
      </c>
    </row>
    <row r="20" spans="1:14" ht="11.25" customHeight="1" x14ac:dyDescent="0.15">
      <c r="A20" s="159" t="s">
        <v>139</v>
      </c>
      <c r="B20" s="178"/>
      <c r="C20" s="93" t="s">
        <v>18</v>
      </c>
      <c r="D20" s="161"/>
      <c r="E20" s="259">
        <v>1704583</v>
      </c>
      <c r="F20" s="274">
        <v>2017020</v>
      </c>
      <c r="G20" s="277">
        <v>2095408</v>
      </c>
      <c r="H20" s="29">
        <v>312437</v>
      </c>
      <c r="I20" s="335">
        <v>78388</v>
      </c>
      <c r="J20" s="270">
        <v>18.3</v>
      </c>
      <c r="K20" s="336">
        <v>3.9</v>
      </c>
      <c r="L20" s="270">
        <v>1.1000000000000001</v>
      </c>
      <c r="M20" s="268">
        <v>1.2</v>
      </c>
      <c r="N20" s="337">
        <v>1.3</v>
      </c>
    </row>
    <row r="21" spans="1:14" ht="11.25" customHeight="1" x14ac:dyDescent="0.15">
      <c r="A21" s="159" t="s">
        <v>140</v>
      </c>
      <c r="B21" s="178"/>
      <c r="C21" s="93" t="s">
        <v>19</v>
      </c>
      <c r="D21" s="161"/>
      <c r="E21" s="259">
        <v>2947980</v>
      </c>
      <c r="F21" s="274">
        <v>3072634</v>
      </c>
      <c r="G21" s="277">
        <v>3235830</v>
      </c>
      <c r="H21" s="29">
        <v>124654</v>
      </c>
      <c r="I21" s="335">
        <v>163196</v>
      </c>
      <c r="J21" s="270">
        <v>4.2</v>
      </c>
      <c r="K21" s="336">
        <v>5.3</v>
      </c>
      <c r="L21" s="270">
        <v>1.8</v>
      </c>
      <c r="M21" s="268">
        <v>1.8</v>
      </c>
      <c r="N21" s="337">
        <v>1.9</v>
      </c>
    </row>
    <row r="22" spans="1:14" ht="11.25" customHeight="1" x14ac:dyDescent="0.15">
      <c r="A22" s="159" t="s">
        <v>141</v>
      </c>
      <c r="B22" s="178"/>
      <c r="C22" s="93" t="s">
        <v>20</v>
      </c>
      <c r="D22" s="161"/>
      <c r="E22" s="259">
        <v>5060987</v>
      </c>
      <c r="F22" s="274">
        <v>5307071</v>
      </c>
      <c r="G22" s="277">
        <v>5936925</v>
      </c>
      <c r="H22" s="29">
        <v>246084</v>
      </c>
      <c r="I22" s="335">
        <v>629854</v>
      </c>
      <c r="J22" s="270">
        <v>4.9000000000000004</v>
      </c>
      <c r="K22" s="336">
        <v>11.9</v>
      </c>
      <c r="L22" s="270">
        <v>3.1</v>
      </c>
      <c r="M22" s="268">
        <v>3.2</v>
      </c>
      <c r="N22" s="337">
        <v>3.6</v>
      </c>
    </row>
    <row r="23" spans="1:14" ht="11.25" customHeight="1" x14ac:dyDescent="0.15">
      <c r="A23" s="159" t="s">
        <v>142</v>
      </c>
      <c r="B23" s="178"/>
      <c r="C23" s="93" t="s">
        <v>101</v>
      </c>
      <c r="D23" s="161"/>
      <c r="E23" s="259">
        <v>3013098</v>
      </c>
      <c r="F23" s="274">
        <v>3852813</v>
      </c>
      <c r="G23" s="277">
        <v>4506038</v>
      </c>
      <c r="H23" s="29">
        <v>839715</v>
      </c>
      <c r="I23" s="335">
        <v>653225</v>
      </c>
      <c r="J23" s="270">
        <v>27.9</v>
      </c>
      <c r="K23" s="336">
        <v>17</v>
      </c>
      <c r="L23" s="270">
        <v>1.9</v>
      </c>
      <c r="M23" s="268">
        <v>2.2999999999999998</v>
      </c>
      <c r="N23" s="337">
        <v>2.7</v>
      </c>
    </row>
    <row r="24" spans="1:14" ht="11.25" customHeight="1" x14ac:dyDescent="0.15">
      <c r="A24" s="159" t="s">
        <v>143</v>
      </c>
      <c r="B24" s="178"/>
      <c r="C24" s="93" t="s">
        <v>102</v>
      </c>
      <c r="D24" s="161"/>
      <c r="E24" s="259">
        <v>14343461</v>
      </c>
      <c r="F24" s="274">
        <v>14555301</v>
      </c>
      <c r="G24" s="277">
        <v>16637955</v>
      </c>
      <c r="H24" s="29">
        <v>211840</v>
      </c>
      <c r="I24" s="335">
        <v>2082654</v>
      </c>
      <c r="J24" s="270">
        <v>1.5</v>
      </c>
      <c r="K24" s="336">
        <v>14.3</v>
      </c>
      <c r="L24" s="270">
        <v>8.9</v>
      </c>
      <c r="M24" s="268">
        <v>8.6999999999999993</v>
      </c>
      <c r="N24" s="337">
        <v>9.9</v>
      </c>
    </row>
    <row r="25" spans="1:14" ht="11.25" customHeight="1" x14ac:dyDescent="0.15">
      <c r="A25" s="159" t="s">
        <v>144</v>
      </c>
      <c r="B25" s="178"/>
      <c r="C25" s="93" t="s">
        <v>103</v>
      </c>
      <c r="D25" s="161"/>
      <c r="E25" s="259">
        <v>2634340</v>
      </c>
      <c r="F25" s="274">
        <v>3151142</v>
      </c>
      <c r="G25" s="277">
        <v>3550969</v>
      </c>
      <c r="H25" s="29">
        <v>516802</v>
      </c>
      <c r="I25" s="335">
        <v>399827</v>
      </c>
      <c r="J25" s="270">
        <v>19.600000000000001</v>
      </c>
      <c r="K25" s="336">
        <v>12.7</v>
      </c>
      <c r="L25" s="270">
        <v>1.6</v>
      </c>
      <c r="M25" s="268">
        <v>1.9</v>
      </c>
      <c r="N25" s="337">
        <v>2.1</v>
      </c>
    </row>
    <row r="26" spans="1:14" ht="11.25" customHeight="1" x14ac:dyDescent="0.15">
      <c r="A26" s="159" t="s">
        <v>145</v>
      </c>
      <c r="B26" s="178"/>
      <c r="C26" s="93" t="s">
        <v>104</v>
      </c>
      <c r="D26" s="161"/>
      <c r="E26" s="259">
        <v>22597312</v>
      </c>
      <c r="F26" s="274">
        <v>22146485</v>
      </c>
      <c r="G26" s="277">
        <v>22419910</v>
      </c>
      <c r="H26" s="29">
        <v>-450827</v>
      </c>
      <c r="I26" s="335">
        <v>273425</v>
      </c>
      <c r="J26" s="270">
        <v>-2</v>
      </c>
      <c r="K26" s="336">
        <v>1.2</v>
      </c>
      <c r="L26" s="270">
        <v>14</v>
      </c>
      <c r="M26" s="268">
        <v>13.3</v>
      </c>
      <c r="N26" s="337">
        <v>13.4</v>
      </c>
    </row>
    <row r="27" spans="1:14" ht="11.25" customHeight="1" x14ac:dyDescent="0.15">
      <c r="A27" s="159" t="s">
        <v>146</v>
      </c>
      <c r="B27" s="178"/>
      <c r="C27" s="93" t="s">
        <v>105</v>
      </c>
      <c r="D27" s="161"/>
      <c r="E27" s="259">
        <v>8667282</v>
      </c>
      <c r="F27" s="274">
        <v>9104519</v>
      </c>
      <c r="G27" s="277">
        <v>9438986</v>
      </c>
      <c r="H27" s="29">
        <v>437237</v>
      </c>
      <c r="I27" s="335">
        <v>334467</v>
      </c>
      <c r="J27" s="270">
        <v>5</v>
      </c>
      <c r="K27" s="336">
        <v>3.7</v>
      </c>
      <c r="L27" s="270">
        <v>5.4</v>
      </c>
      <c r="M27" s="268">
        <v>5.5</v>
      </c>
      <c r="N27" s="337">
        <v>5.6</v>
      </c>
    </row>
    <row r="28" spans="1:14" ht="11.25" customHeight="1" x14ac:dyDescent="0.15">
      <c r="A28" s="159" t="s">
        <v>147</v>
      </c>
      <c r="B28" s="178"/>
      <c r="C28" s="93" t="s">
        <v>106</v>
      </c>
      <c r="D28" s="161"/>
      <c r="E28" s="259">
        <v>20369707</v>
      </c>
      <c r="F28" s="274">
        <v>19774285</v>
      </c>
      <c r="G28" s="277">
        <v>21043945</v>
      </c>
      <c r="H28" s="29">
        <v>-595422</v>
      </c>
      <c r="I28" s="335">
        <v>1269660</v>
      </c>
      <c r="J28" s="270">
        <v>-2.9</v>
      </c>
      <c r="K28" s="336">
        <v>6.4</v>
      </c>
      <c r="L28" s="270">
        <v>12.7</v>
      </c>
      <c r="M28" s="268">
        <v>11.8</v>
      </c>
      <c r="N28" s="337">
        <v>12.6</v>
      </c>
    </row>
    <row r="29" spans="1:14" ht="11.25" customHeight="1" x14ac:dyDescent="0.15">
      <c r="A29" s="159" t="s">
        <v>148</v>
      </c>
      <c r="B29" s="178"/>
      <c r="C29" s="93" t="s">
        <v>21</v>
      </c>
      <c r="D29" s="161"/>
      <c r="E29" s="259">
        <v>6789803</v>
      </c>
      <c r="F29" s="274">
        <v>7080484</v>
      </c>
      <c r="G29" s="277">
        <v>7253870</v>
      </c>
      <c r="H29" s="29">
        <v>290681</v>
      </c>
      <c r="I29" s="335">
        <v>173386</v>
      </c>
      <c r="J29" s="270">
        <v>4.3</v>
      </c>
      <c r="K29" s="336">
        <v>2.4</v>
      </c>
      <c r="L29" s="270">
        <v>4.2</v>
      </c>
      <c r="M29" s="268">
        <v>4.2</v>
      </c>
      <c r="N29" s="337">
        <v>4.3</v>
      </c>
    </row>
    <row r="30" spans="1:14" ht="11.25" customHeight="1" x14ac:dyDescent="0.15">
      <c r="A30" s="159" t="s">
        <v>149</v>
      </c>
      <c r="B30" s="178"/>
      <c r="C30" s="93" t="s">
        <v>107</v>
      </c>
      <c r="D30" s="161"/>
      <c r="E30" s="259">
        <v>15983175</v>
      </c>
      <c r="F30" s="274">
        <v>17641134</v>
      </c>
      <c r="G30" s="277">
        <v>13901774</v>
      </c>
      <c r="H30" s="29">
        <v>1657959</v>
      </c>
      <c r="I30" s="335">
        <v>-3739360</v>
      </c>
      <c r="J30" s="270">
        <v>10.4</v>
      </c>
      <c r="K30" s="336">
        <v>-21.2</v>
      </c>
      <c r="L30" s="270">
        <v>9.9</v>
      </c>
      <c r="M30" s="268">
        <v>10.6</v>
      </c>
      <c r="N30" s="337">
        <v>8.3000000000000007</v>
      </c>
    </row>
    <row r="31" spans="1:14" ht="3.75" customHeight="1" x14ac:dyDescent="0.15">
      <c r="A31" s="347"/>
      <c r="B31" s="348"/>
      <c r="C31" s="349"/>
      <c r="D31" s="350"/>
      <c r="E31" s="382"/>
      <c r="F31" s="391"/>
      <c r="G31" s="384"/>
      <c r="H31" s="352"/>
      <c r="I31" s="364"/>
      <c r="J31" s="385"/>
      <c r="K31" s="366"/>
      <c r="L31" s="385"/>
      <c r="M31" s="387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13">
        <v>37091258</v>
      </c>
      <c r="F32" s="220">
        <v>39094691</v>
      </c>
      <c r="G32" s="342">
        <v>38545649</v>
      </c>
      <c r="H32" s="29">
        <v>2003433</v>
      </c>
      <c r="I32" s="335">
        <v>-549042</v>
      </c>
      <c r="J32" s="270">
        <v>5.4</v>
      </c>
      <c r="K32" s="336">
        <v>-1.4</v>
      </c>
      <c r="L32" s="270">
        <v>23.1</v>
      </c>
      <c r="M32" s="268">
        <v>23.4</v>
      </c>
      <c r="N32" s="337">
        <v>23.1</v>
      </c>
    </row>
    <row r="33" spans="1:14" ht="17.45" customHeight="1" x14ac:dyDescent="0.15">
      <c r="A33" s="497" t="s">
        <v>286</v>
      </c>
      <c r="B33" s="508"/>
      <c r="C33" s="508"/>
      <c r="D33" s="161"/>
      <c r="E33" s="213">
        <v>78415003</v>
      </c>
      <c r="F33" s="220">
        <v>79665029</v>
      </c>
      <c r="G33" s="342">
        <v>84851673</v>
      </c>
      <c r="H33" s="29">
        <v>1250026</v>
      </c>
      <c r="I33" s="335">
        <v>5186644</v>
      </c>
      <c r="J33" s="270">
        <v>1.6</v>
      </c>
      <c r="K33" s="336">
        <v>6.5</v>
      </c>
      <c r="L33" s="270">
        <v>48.7</v>
      </c>
      <c r="M33" s="268">
        <v>47.7</v>
      </c>
      <c r="N33" s="337">
        <v>50.7</v>
      </c>
    </row>
    <row r="34" spans="1:14" ht="17.45" customHeight="1" x14ac:dyDescent="0.15">
      <c r="A34" s="499" t="s">
        <v>287</v>
      </c>
      <c r="B34" s="509"/>
      <c r="C34" s="509"/>
      <c r="D34" s="168"/>
      <c r="E34" s="214">
        <v>45397745</v>
      </c>
      <c r="F34" s="221">
        <v>48272583</v>
      </c>
      <c r="G34" s="343">
        <v>43825611</v>
      </c>
      <c r="H34" s="278">
        <v>2874838</v>
      </c>
      <c r="I34" s="338">
        <v>-4446972</v>
      </c>
      <c r="J34" s="271">
        <v>6.3</v>
      </c>
      <c r="K34" s="339">
        <v>-9.1999999999999993</v>
      </c>
      <c r="L34" s="271">
        <v>28.2</v>
      </c>
      <c r="M34" s="269">
        <v>28.9</v>
      </c>
      <c r="N34" s="340">
        <v>26.2</v>
      </c>
    </row>
    <row r="35" spans="1:14" ht="11.1" customHeight="1" x14ac:dyDescent="0.15">
      <c r="A35" s="152"/>
      <c r="B35" s="91"/>
      <c r="C35" s="152"/>
      <c r="D35" s="91"/>
    </row>
    <row r="36" spans="1:14" ht="3.95" customHeight="1" x14ac:dyDescent="0.15">
      <c r="A36" s="152"/>
      <c r="B36" s="91"/>
      <c r="C36" s="152"/>
      <c r="D36" s="91"/>
    </row>
    <row r="37" spans="1:14" ht="11.25" customHeight="1" x14ac:dyDescent="0.15">
      <c r="A37" s="91"/>
      <c r="B37" s="91"/>
      <c r="C37" s="75" t="s">
        <v>175</v>
      </c>
      <c r="D37" s="91"/>
      <c r="K37" s="91"/>
      <c r="M37" s="91"/>
      <c r="N37" s="333" t="s">
        <v>206</v>
      </c>
    </row>
    <row r="38" spans="1:14" s="4" customFormat="1" ht="12.95" customHeight="1" x14ac:dyDescent="0.15">
      <c r="A38" s="6"/>
      <c r="B38" s="14"/>
      <c r="C38" s="14"/>
      <c r="D38" s="10"/>
      <c r="E38" s="95" t="s">
        <v>155</v>
      </c>
      <c r="F38" s="109"/>
      <c r="G38" s="96"/>
      <c r="H38" s="92" t="s">
        <v>124</v>
      </c>
      <c r="I38" s="92"/>
      <c r="J38" s="92" t="s">
        <v>25</v>
      </c>
      <c r="K38" s="92"/>
      <c r="L38" s="95" t="s">
        <v>26</v>
      </c>
      <c r="M38" s="109"/>
      <c r="N38" s="96"/>
    </row>
    <row r="39" spans="1:14" ht="6" customHeight="1" x14ac:dyDescent="0.15">
      <c r="A39" s="7"/>
      <c r="B39" s="15"/>
      <c r="C39" s="15"/>
      <c r="D39" s="1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4" ht="6" customHeight="1" x14ac:dyDescent="0.15">
      <c r="A40" s="18"/>
      <c r="B40" s="19"/>
      <c r="C40" s="19"/>
      <c r="D40" s="20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ht="9.9499999999999993" customHeight="1" x14ac:dyDescent="0.15">
      <c r="A41" s="8"/>
      <c r="B41" s="34"/>
      <c r="C41" s="34"/>
      <c r="D41" s="12"/>
      <c r="E41" s="71" t="s">
        <v>32</v>
      </c>
      <c r="F41" s="230" t="s">
        <v>32</v>
      </c>
      <c r="G41" s="72" t="s">
        <v>32</v>
      </c>
      <c r="H41" s="71" t="s">
        <v>32</v>
      </c>
      <c r="I41" s="234" t="s">
        <v>32</v>
      </c>
      <c r="J41" s="71" t="s">
        <v>4</v>
      </c>
      <c r="K41" s="234" t="s">
        <v>4</v>
      </c>
      <c r="L41" s="71" t="s">
        <v>4</v>
      </c>
      <c r="M41" s="230" t="s">
        <v>4</v>
      </c>
      <c r="N41" s="72" t="s">
        <v>4</v>
      </c>
    </row>
    <row r="42" spans="1:14" ht="11.25" customHeight="1" x14ac:dyDescent="0.15">
      <c r="A42" s="122" t="s">
        <v>115</v>
      </c>
      <c r="B42" s="123"/>
      <c r="C42" s="23"/>
      <c r="D42" s="24"/>
      <c r="E42" s="296">
        <v>140956744</v>
      </c>
      <c r="F42" s="298">
        <v>148561105</v>
      </c>
      <c r="G42" s="407">
        <v>148409685</v>
      </c>
      <c r="H42" s="296">
        <v>7604361</v>
      </c>
      <c r="I42" s="408">
        <v>-151420</v>
      </c>
      <c r="J42" s="279">
        <v>5.4</v>
      </c>
      <c r="K42" s="409">
        <v>-0.1</v>
      </c>
      <c r="L42" s="279">
        <v>100</v>
      </c>
      <c r="M42" s="282">
        <v>100</v>
      </c>
      <c r="N42" s="392">
        <v>100</v>
      </c>
    </row>
    <row r="43" spans="1:14" ht="11.25" customHeight="1" x14ac:dyDescent="0.15">
      <c r="A43" s="159" t="s">
        <v>150</v>
      </c>
      <c r="B43" s="32"/>
      <c r="C43" s="16" t="s">
        <v>6</v>
      </c>
      <c r="D43" s="12"/>
      <c r="E43" s="453">
        <v>17657036</v>
      </c>
      <c r="F43" s="299">
        <v>18602716</v>
      </c>
      <c r="G43" s="454">
        <v>18456140</v>
      </c>
      <c r="H43" s="301">
        <v>945680</v>
      </c>
      <c r="I43" s="410">
        <v>-146576</v>
      </c>
      <c r="J43" s="280">
        <v>5.4</v>
      </c>
      <c r="K43" s="411">
        <v>-0.8</v>
      </c>
      <c r="L43" s="280">
        <v>12.5</v>
      </c>
      <c r="M43" s="283">
        <v>12.5</v>
      </c>
      <c r="N43" s="393">
        <v>12.4</v>
      </c>
    </row>
    <row r="44" spans="1:14" ht="11.25" customHeight="1" x14ac:dyDescent="0.15">
      <c r="A44" s="159" t="s">
        <v>127</v>
      </c>
      <c r="B44" s="32"/>
      <c r="C44" s="16" t="s">
        <v>7</v>
      </c>
      <c r="D44" s="12"/>
      <c r="E44" s="453">
        <v>2123722</v>
      </c>
      <c r="F44" s="299">
        <v>2231043</v>
      </c>
      <c r="G44" s="454">
        <v>2219225</v>
      </c>
      <c r="H44" s="301">
        <v>107321</v>
      </c>
      <c r="I44" s="410">
        <v>-11818</v>
      </c>
      <c r="J44" s="280">
        <v>5.0999999999999996</v>
      </c>
      <c r="K44" s="411">
        <v>-0.5</v>
      </c>
      <c r="L44" s="280">
        <v>1.5</v>
      </c>
      <c r="M44" s="283">
        <v>1.5</v>
      </c>
      <c r="N44" s="393">
        <v>1.5</v>
      </c>
    </row>
    <row r="45" spans="1:14" ht="11.25" customHeight="1" x14ac:dyDescent="0.15">
      <c r="A45" s="159" t="s">
        <v>128</v>
      </c>
      <c r="B45" s="32"/>
      <c r="C45" s="16" t="s">
        <v>8</v>
      </c>
      <c r="D45" s="12"/>
      <c r="E45" s="453">
        <v>1943161</v>
      </c>
      <c r="F45" s="299">
        <v>2017258</v>
      </c>
      <c r="G45" s="454">
        <v>1991437</v>
      </c>
      <c r="H45" s="301">
        <v>74097</v>
      </c>
      <c r="I45" s="410">
        <v>-25821</v>
      </c>
      <c r="J45" s="280">
        <v>3.8</v>
      </c>
      <c r="K45" s="411">
        <v>-1.3</v>
      </c>
      <c r="L45" s="280">
        <v>1.4</v>
      </c>
      <c r="M45" s="283">
        <v>1.4</v>
      </c>
      <c r="N45" s="393">
        <v>1.3</v>
      </c>
    </row>
    <row r="46" spans="1:14" ht="11.25" customHeight="1" x14ac:dyDescent="0.15">
      <c r="A46" s="159" t="s">
        <v>129</v>
      </c>
      <c r="B46" s="32"/>
      <c r="C46" s="16" t="s">
        <v>9</v>
      </c>
      <c r="D46" s="12"/>
      <c r="E46" s="453">
        <v>618534</v>
      </c>
      <c r="F46" s="299">
        <v>619534</v>
      </c>
      <c r="G46" s="454">
        <v>771231</v>
      </c>
      <c r="H46" s="301">
        <v>1000</v>
      </c>
      <c r="I46" s="410">
        <v>151697</v>
      </c>
      <c r="J46" s="280">
        <v>0.2</v>
      </c>
      <c r="K46" s="411">
        <v>24.5</v>
      </c>
      <c r="L46" s="280">
        <v>0.4</v>
      </c>
      <c r="M46" s="283">
        <v>0.4</v>
      </c>
      <c r="N46" s="393">
        <v>0.5</v>
      </c>
    </row>
    <row r="47" spans="1:14" ht="11.25" customHeight="1" x14ac:dyDescent="0.15">
      <c r="A47" s="159" t="s">
        <v>130</v>
      </c>
      <c r="B47" s="32"/>
      <c r="C47" s="16" t="s">
        <v>10</v>
      </c>
      <c r="D47" s="12"/>
      <c r="E47" s="453">
        <v>945045</v>
      </c>
      <c r="F47" s="299">
        <v>913126</v>
      </c>
      <c r="G47" s="454">
        <v>947156</v>
      </c>
      <c r="H47" s="301">
        <v>-31919</v>
      </c>
      <c r="I47" s="410">
        <v>34030</v>
      </c>
      <c r="J47" s="280">
        <v>-3.4</v>
      </c>
      <c r="K47" s="411">
        <v>3.7</v>
      </c>
      <c r="L47" s="280">
        <v>0.7</v>
      </c>
      <c r="M47" s="283">
        <v>0.6</v>
      </c>
      <c r="N47" s="393">
        <v>0.6</v>
      </c>
    </row>
    <row r="48" spans="1:14" ht="11.25" customHeight="1" x14ac:dyDescent="0.15">
      <c r="A48" s="159" t="s">
        <v>131</v>
      </c>
      <c r="B48" s="32"/>
      <c r="C48" s="16" t="s">
        <v>11</v>
      </c>
      <c r="D48" s="12"/>
      <c r="E48" s="453">
        <v>1046250</v>
      </c>
      <c r="F48" s="299">
        <v>1035925</v>
      </c>
      <c r="G48" s="454">
        <v>1117641</v>
      </c>
      <c r="H48" s="301">
        <v>-10325</v>
      </c>
      <c r="I48" s="410">
        <v>81716</v>
      </c>
      <c r="J48" s="280">
        <v>-1</v>
      </c>
      <c r="K48" s="411">
        <v>7.9</v>
      </c>
      <c r="L48" s="280">
        <v>0.7</v>
      </c>
      <c r="M48" s="283">
        <v>0.7</v>
      </c>
      <c r="N48" s="393">
        <v>0.8</v>
      </c>
    </row>
    <row r="49" spans="1:14" ht="11.25" customHeight="1" x14ac:dyDescent="0.15">
      <c r="A49" s="159" t="s">
        <v>132</v>
      </c>
      <c r="B49" s="178"/>
      <c r="C49" s="93" t="s">
        <v>12</v>
      </c>
      <c r="D49" s="161"/>
      <c r="E49" s="453">
        <v>1224764</v>
      </c>
      <c r="F49" s="299">
        <v>1237361</v>
      </c>
      <c r="G49" s="454">
        <v>1183789</v>
      </c>
      <c r="H49" s="301">
        <v>12597</v>
      </c>
      <c r="I49" s="410">
        <v>-53572</v>
      </c>
      <c r="J49" s="280">
        <v>1</v>
      </c>
      <c r="K49" s="411">
        <v>-4.3</v>
      </c>
      <c r="L49" s="280">
        <v>0.9</v>
      </c>
      <c r="M49" s="283">
        <v>0.8</v>
      </c>
      <c r="N49" s="393">
        <v>0.8</v>
      </c>
    </row>
    <row r="50" spans="1:14" ht="11.25" customHeight="1" x14ac:dyDescent="0.15">
      <c r="A50" s="159" t="s">
        <v>133</v>
      </c>
      <c r="B50" s="178"/>
      <c r="C50" s="93" t="s">
        <v>13</v>
      </c>
      <c r="D50" s="161"/>
      <c r="E50" s="453">
        <v>16591431</v>
      </c>
      <c r="F50" s="299">
        <v>16451086</v>
      </c>
      <c r="G50" s="454">
        <v>14754934</v>
      </c>
      <c r="H50" s="301">
        <v>-140345</v>
      </c>
      <c r="I50" s="410">
        <v>-1696152</v>
      </c>
      <c r="J50" s="280">
        <v>-0.8</v>
      </c>
      <c r="K50" s="411">
        <v>-10.3</v>
      </c>
      <c r="L50" s="280">
        <v>11.8</v>
      </c>
      <c r="M50" s="283">
        <v>11.1</v>
      </c>
      <c r="N50" s="393">
        <v>9.9</v>
      </c>
    </row>
    <row r="51" spans="1:14" ht="11.25" customHeight="1" x14ac:dyDescent="0.15">
      <c r="A51" s="159" t="s">
        <v>134</v>
      </c>
      <c r="B51" s="178"/>
      <c r="C51" s="93" t="s">
        <v>14</v>
      </c>
      <c r="D51" s="161"/>
      <c r="E51" s="453" t="s">
        <v>111</v>
      </c>
      <c r="F51" s="299" t="s">
        <v>267</v>
      </c>
      <c r="G51" s="454" t="s">
        <v>259</v>
      </c>
      <c r="H51" s="453" t="s">
        <v>267</v>
      </c>
      <c r="I51" s="412" t="s">
        <v>259</v>
      </c>
      <c r="J51" s="394" t="s">
        <v>111</v>
      </c>
      <c r="K51" s="413" t="s">
        <v>259</v>
      </c>
      <c r="L51" s="394">
        <v>0</v>
      </c>
      <c r="M51" s="284" t="s">
        <v>272</v>
      </c>
      <c r="N51" s="395" t="s">
        <v>263</v>
      </c>
    </row>
    <row r="52" spans="1:14" ht="11.25" customHeight="1" x14ac:dyDescent="0.15">
      <c r="A52" s="159" t="s">
        <v>135</v>
      </c>
      <c r="B52" s="178"/>
      <c r="C52" s="93" t="s">
        <v>100</v>
      </c>
      <c r="D52" s="161"/>
      <c r="E52" s="453">
        <v>1896124</v>
      </c>
      <c r="F52" s="299">
        <v>2346473</v>
      </c>
      <c r="G52" s="454">
        <v>2894216</v>
      </c>
      <c r="H52" s="453">
        <v>450349</v>
      </c>
      <c r="I52" s="410">
        <v>547743</v>
      </c>
      <c r="J52" s="394">
        <v>23.8</v>
      </c>
      <c r="K52" s="411">
        <v>23.3</v>
      </c>
      <c r="L52" s="394">
        <v>1.3</v>
      </c>
      <c r="M52" s="284">
        <v>1.6</v>
      </c>
      <c r="N52" s="393">
        <v>2</v>
      </c>
    </row>
    <row r="53" spans="1:14" ht="11.25" customHeight="1" x14ac:dyDescent="0.15">
      <c r="A53" s="159" t="s">
        <v>136</v>
      </c>
      <c r="B53" s="178"/>
      <c r="C53" s="93" t="s">
        <v>15</v>
      </c>
      <c r="D53" s="161"/>
      <c r="E53" s="453">
        <v>109440</v>
      </c>
      <c r="F53" s="299" t="s">
        <v>268</v>
      </c>
      <c r="G53" s="454" t="s">
        <v>259</v>
      </c>
      <c r="H53" s="453" t="s">
        <v>268</v>
      </c>
      <c r="I53" s="412" t="s">
        <v>259</v>
      </c>
      <c r="J53" s="394" t="s">
        <v>268</v>
      </c>
      <c r="K53" s="413" t="s">
        <v>259</v>
      </c>
      <c r="L53" s="394">
        <v>0.1</v>
      </c>
      <c r="M53" s="283" t="s">
        <v>268</v>
      </c>
      <c r="N53" s="414" t="s">
        <v>259</v>
      </c>
    </row>
    <row r="54" spans="1:14" ht="11.25" customHeight="1" x14ac:dyDescent="0.15">
      <c r="A54" s="159" t="s">
        <v>137</v>
      </c>
      <c r="B54" s="178"/>
      <c r="C54" s="93" t="s">
        <v>16</v>
      </c>
      <c r="D54" s="161"/>
      <c r="E54" s="453">
        <v>1313752</v>
      </c>
      <c r="F54" s="299">
        <v>1257055</v>
      </c>
      <c r="G54" s="454">
        <v>1093291</v>
      </c>
      <c r="H54" s="453">
        <v>-56697</v>
      </c>
      <c r="I54" s="410">
        <v>-163764</v>
      </c>
      <c r="J54" s="394">
        <v>-4.3</v>
      </c>
      <c r="K54" s="411">
        <v>-13</v>
      </c>
      <c r="L54" s="394">
        <v>0.9</v>
      </c>
      <c r="M54" s="283">
        <v>0.8</v>
      </c>
      <c r="N54" s="393">
        <v>0.7</v>
      </c>
    </row>
    <row r="55" spans="1:14" ht="11.25" customHeight="1" x14ac:dyDescent="0.15">
      <c r="A55" s="159" t="s">
        <v>138</v>
      </c>
      <c r="B55" s="178"/>
      <c r="C55" s="93" t="s">
        <v>17</v>
      </c>
      <c r="D55" s="161"/>
      <c r="E55" s="453">
        <v>2598154</v>
      </c>
      <c r="F55" s="299">
        <v>2846174</v>
      </c>
      <c r="G55" s="454">
        <v>3612856</v>
      </c>
      <c r="H55" s="453">
        <v>248020</v>
      </c>
      <c r="I55" s="410">
        <v>766682</v>
      </c>
      <c r="J55" s="394">
        <v>9.5</v>
      </c>
      <c r="K55" s="411">
        <v>26.9</v>
      </c>
      <c r="L55" s="394">
        <v>1.8</v>
      </c>
      <c r="M55" s="283">
        <v>1.9</v>
      </c>
      <c r="N55" s="393">
        <v>2.4</v>
      </c>
    </row>
    <row r="56" spans="1:14" ht="11.25" customHeight="1" x14ac:dyDescent="0.15">
      <c r="A56" s="159" t="s">
        <v>139</v>
      </c>
      <c r="B56" s="178"/>
      <c r="C56" s="93" t="s">
        <v>18</v>
      </c>
      <c r="D56" s="161"/>
      <c r="E56" s="453">
        <v>1224317</v>
      </c>
      <c r="F56" s="299">
        <v>1413596</v>
      </c>
      <c r="G56" s="454">
        <v>1469806</v>
      </c>
      <c r="H56" s="453">
        <v>189279</v>
      </c>
      <c r="I56" s="410">
        <v>56210</v>
      </c>
      <c r="J56" s="394">
        <v>15.5</v>
      </c>
      <c r="K56" s="411">
        <v>4</v>
      </c>
      <c r="L56" s="394">
        <v>0.9</v>
      </c>
      <c r="M56" s="283">
        <v>1</v>
      </c>
      <c r="N56" s="393">
        <v>1</v>
      </c>
    </row>
    <row r="57" spans="1:14" ht="11.25" customHeight="1" x14ac:dyDescent="0.15">
      <c r="A57" s="159" t="s">
        <v>140</v>
      </c>
      <c r="B57" s="178"/>
      <c r="C57" s="93" t="s">
        <v>19</v>
      </c>
      <c r="D57" s="161"/>
      <c r="E57" s="453">
        <v>2700197</v>
      </c>
      <c r="F57" s="299">
        <v>2767302</v>
      </c>
      <c r="G57" s="454">
        <v>2885659</v>
      </c>
      <c r="H57" s="301">
        <v>67105</v>
      </c>
      <c r="I57" s="410">
        <v>118357</v>
      </c>
      <c r="J57" s="280">
        <v>2.5</v>
      </c>
      <c r="K57" s="411">
        <v>4.3</v>
      </c>
      <c r="L57" s="280">
        <v>1.9</v>
      </c>
      <c r="M57" s="283">
        <v>1.9</v>
      </c>
      <c r="N57" s="393">
        <v>1.9</v>
      </c>
    </row>
    <row r="58" spans="1:14" ht="11.25" customHeight="1" x14ac:dyDescent="0.15">
      <c r="A58" s="159" t="s">
        <v>141</v>
      </c>
      <c r="B58" s="178"/>
      <c r="C58" s="93" t="s">
        <v>20</v>
      </c>
      <c r="D58" s="161"/>
      <c r="E58" s="453">
        <v>3587426</v>
      </c>
      <c r="F58" s="299">
        <v>3944085</v>
      </c>
      <c r="G58" s="454">
        <v>4576802</v>
      </c>
      <c r="H58" s="301">
        <v>356659</v>
      </c>
      <c r="I58" s="410">
        <v>632717</v>
      </c>
      <c r="J58" s="280">
        <v>9.9</v>
      </c>
      <c r="K58" s="411">
        <v>16</v>
      </c>
      <c r="L58" s="280">
        <v>2.5</v>
      </c>
      <c r="M58" s="283">
        <v>2.7</v>
      </c>
      <c r="N58" s="393">
        <v>3.1</v>
      </c>
    </row>
    <row r="59" spans="1:14" ht="11.25" customHeight="1" x14ac:dyDescent="0.15">
      <c r="A59" s="159" t="s">
        <v>142</v>
      </c>
      <c r="B59" s="32"/>
      <c r="C59" s="16" t="s">
        <v>101</v>
      </c>
      <c r="D59" s="12"/>
      <c r="E59" s="453">
        <v>2669770</v>
      </c>
      <c r="F59" s="299">
        <v>3480279</v>
      </c>
      <c r="G59" s="454">
        <v>4163138</v>
      </c>
      <c r="H59" s="301">
        <v>810509</v>
      </c>
      <c r="I59" s="410">
        <v>682859</v>
      </c>
      <c r="J59" s="280">
        <v>30.4</v>
      </c>
      <c r="K59" s="411">
        <v>19.600000000000001</v>
      </c>
      <c r="L59" s="280">
        <v>1.9</v>
      </c>
      <c r="M59" s="283">
        <v>2.2999999999999998</v>
      </c>
      <c r="N59" s="393">
        <v>2.8</v>
      </c>
    </row>
    <row r="60" spans="1:14" ht="11.25" customHeight="1" x14ac:dyDescent="0.15">
      <c r="A60" s="159" t="s">
        <v>143</v>
      </c>
      <c r="B60" s="32"/>
      <c r="C60" s="16" t="s">
        <v>102</v>
      </c>
      <c r="D60" s="12"/>
      <c r="E60" s="453">
        <v>12773565</v>
      </c>
      <c r="F60" s="299">
        <v>12945111</v>
      </c>
      <c r="G60" s="454">
        <v>15043646</v>
      </c>
      <c r="H60" s="301">
        <v>171546</v>
      </c>
      <c r="I60" s="410">
        <v>2098535</v>
      </c>
      <c r="J60" s="280">
        <v>1.3</v>
      </c>
      <c r="K60" s="411">
        <v>16.2</v>
      </c>
      <c r="L60" s="280">
        <v>9.1</v>
      </c>
      <c r="M60" s="283">
        <v>8.6999999999999993</v>
      </c>
      <c r="N60" s="393">
        <v>10.1</v>
      </c>
    </row>
    <row r="61" spans="1:14" ht="11.25" customHeight="1" x14ac:dyDescent="0.15">
      <c r="A61" s="159" t="s">
        <v>144</v>
      </c>
      <c r="B61" s="32"/>
      <c r="C61" s="16" t="s">
        <v>103</v>
      </c>
      <c r="D61" s="12"/>
      <c r="E61" s="453">
        <v>2534441</v>
      </c>
      <c r="F61" s="299">
        <v>3013808</v>
      </c>
      <c r="G61" s="454">
        <v>3417086</v>
      </c>
      <c r="H61" s="301">
        <v>479367</v>
      </c>
      <c r="I61" s="410">
        <v>403278</v>
      </c>
      <c r="J61" s="280">
        <v>18.899999999999999</v>
      </c>
      <c r="K61" s="411">
        <v>13.4</v>
      </c>
      <c r="L61" s="280">
        <v>1.8</v>
      </c>
      <c r="M61" s="283">
        <v>2</v>
      </c>
      <c r="N61" s="393">
        <v>2.2999999999999998</v>
      </c>
    </row>
    <row r="62" spans="1:14" ht="11.25" customHeight="1" x14ac:dyDescent="0.15">
      <c r="A62" s="159" t="s">
        <v>145</v>
      </c>
      <c r="B62" s="32"/>
      <c r="C62" s="16" t="s">
        <v>104</v>
      </c>
      <c r="D62" s="12"/>
      <c r="E62" s="453">
        <v>16807050</v>
      </c>
      <c r="F62" s="299">
        <v>18884794</v>
      </c>
      <c r="G62" s="454">
        <v>17308758</v>
      </c>
      <c r="H62" s="301">
        <v>2077744</v>
      </c>
      <c r="I62" s="410">
        <v>-1576036</v>
      </c>
      <c r="J62" s="280">
        <v>12.4</v>
      </c>
      <c r="K62" s="411">
        <v>-8.3000000000000007</v>
      </c>
      <c r="L62" s="280">
        <v>11.9</v>
      </c>
      <c r="M62" s="283">
        <v>12.7</v>
      </c>
      <c r="N62" s="393">
        <v>11.7</v>
      </c>
    </row>
    <row r="63" spans="1:14" ht="11.25" customHeight="1" x14ac:dyDescent="0.15">
      <c r="A63" s="159" t="s">
        <v>146</v>
      </c>
      <c r="B63" s="32"/>
      <c r="C63" s="16" t="s">
        <v>105</v>
      </c>
      <c r="D63" s="12"/>
      <c r="E63" s="453">
        <v>8255758</v>
      </c>
      <c r="F63" s="299">
        <v>8658878</v>
      </c>
      <c r="G63" s="454">
        <v>8902346</v>
      </c>
      <c r="H63" s="301">
        <v>403120</v>
      </c>
      <c r="I63" s="410">
        <v>243468</v>
      </c>
      <c r="J63" s="280">
        <v>4.9000000000000004</v>
      </c>
      <c r="K63" s="411">
        <v>2.8</v>
      </c>
      <c r="L63" s="280">
        <v>5.9</v>
      </c>
      <c r="M63" s="283">
        <v>5.8</v>
      </c>
      <c r="N63" s="393">
        <v>6</v>
      </c>
    </row>
    <row r="64" spans="1:14" ht="11.25" customHeight="1" x14ac:dyDescent="0.15">
      <c r="A64" s="159" t="s">
        <v>147</v>
      </c>
      <c r="B64" s="32"/>
      <c r="C64" s="16" t="s">
        <v>106</v>
      </c>
      <c r="D64" s="12"/>
      <c r="E64" s="453">
        <v>20103453</v>
      </c>
      <c r="F64" s="299">
        <v>19539958</v>
      </c>
      <c r="G64" s="454">
        <v>20808108</v>
      </c>
      <c r="H64" s="301">
        <v>-563495</v>
      </c>
      <c r="I64" s="410">
        <v>1268150</v>
      </c>
      <c r="J64" s="280">
        <v>-2.8</v>
      </c>
      <c r="K64" s="411">
        <v>6.5</v>
      </c>
      <c r="L64" s="280">
        <v>14.3</v>
      </c>
      <c r="M64" s="283">
        <v>13.2</v>
      </c>
      <c r="N64" s="393">
        <v>14</v>
      </c>
    </row>
    <row r="65" spans="1:14" ht="11.25" customHeight="1" x14ac:dyDescent="0.15">
      <c r="A65" s="159" t="s">
        <v>148</v>
      </c>
      <c r="B65" s="32"/>
      <c r="C65" s="16" t="s">
        <v>21</v>
      </c>
      <c r="D65" s="12"/>
      <c r="E65" s="453">
        <v>6491746</v>
      </c>
      <c r="F65" s="299">
        <v>6762824</v>
      </c>
      <c r="G65" s="454">
        <v>6932744</v>
      </c>
      <c r="H65" s="301">
        <v>271078</v>
      </c>
      <c r="I65" s="410">
        <v>169920</v>
      </c>
      <c r="J65" s="280">
        <v>4.2</v>
      </c>
      <c r="K65" s="411">
        <v>2.5</v>
      </c>
      <c r="L65" s="280">
        <v>4.5999999999999996</v>
      </c>
      <c r="M65" s="283">
        <v>4.5999999999999996</v>
      </c>
      <c r="N65" s="393">
        <v>4.7</v>
      </c>
    </row>
    <row r="66" spans="1:14" ht="11.25" customHeight="1" x14ac:dyDescent="0.15">
      <c r="A66" s="159" t="s">
        <v>149</v>
      </c>
      <c r="B66" s="32"/>
      <c r="C66" s="16" t="s">
        <v>107</v>
      </c>
      <c r="D66" s="12"/>
      <c r="E66" s="453">
        <v>15741608</v>
      </c>
      <c r="F66" s="299">
        <v>17383061</v>
      </c>
      <c r="G66" s="454">
        <v>13644798</v>
      </c>
      <c r="H66" s="301">
        <v>1641453</v>
      </c>
      <c r="I66" s="410">
        <v>-3738263</v>
      </c>
      <c r="J66" s="280">
        <v>10.4</v>
      </c>
      <c r="K66" s="411">
        <v>-21.5</v>
      </c>
      <c r="L66" s="280">
        <v>11.2</v>
      </c>
      <c r="M66" s="283">
        <v>11.7</v>
      </c>
      <c r="N66" s="393">
        <v>9.1999999999999993</v>
      </c>
    </row>
    <row r="67" spans="1:14" ht="3.75" customHeight="1" x14ac:dyDescent="0.15">
      <c r="A67" s="347"/>
      <c r="B67" s="348"/>
      <c r="C67" s="349"/>
      <c r="D67" s="350"/>
      <c r="E67" s="415"/>
      <c r="F67" s="416"/>
      <c r="G67" s="417"/>
      <c r="H67" s="418"/>
      <c r="I67" s="419"/>
      <c r="J67" s="396"/>
      <c r="K67" s="420"/>
      <c r="L67" s="396"/>
      <c r="M67" s="397"/>
      <c r="N67" s="398"/>
    </row>
    <row r="68" spans="1:14" ht="17.45" customHeight="1" x14ac:dyDescent="0.15">
      <c r="A68" s="497" t="s">
        <v>284</v>
      </c>
      <c r="B68" s="508"/>
      <c r="C68" s="508"/>
      <c r="D68" s="161"/>
      <c r="E68" s="212">
        <v>30371873</v>
      </c>
      <c r="F68" s="219">
        <v>31633833</v>
      </c>
      <c r="G68" s="341">
        <v>32298023</v>
      </c>
      <c r="H68" s="301">
        <v>1261960</v>
      </c>
      <c r="I68" s="410">
        <v>664190</v>
      </c>
      <c r="J68" s="280">
        <v>4.2</v>
      </c>
      <c r="K68" s="411">
        <v>2.1</v>
      </c>
      <c r="L68" s="280">
        <v>21.5</v>
      </c>
      <c r="M68" s="283">
        <v>21.3</v>
      </c>
      <c r="N68" s="393">
        <v>21.8</v>
      </c>
    </row>
    <row r="69" spans="1:14" ht="17.45" customHeight="1" x14ac:dyDescent="0.15">
      <c r="A69" s="497" t="s">
        <v>286</v>
      </c>
      <c r="B69" s="508"/>
      <c r="C69" s="508"/>
      <c r="D69" s="161"/>
      <c r="E69" s="212">
        <v>69635783</v>
      </c>
      <c r="F69" s="219">
        <v>73285652</v>
      </c>
      <c r="G69" s="341">
        <v>76575826</v>
      </c>
      <c r="H69" s="301">
        <v>3649869</v>
      </c>
      <c r="I69" s="410">
        <v>3290174</v>
      </c>
      <c r="J69" s="280">
        <v>5.2</v>
      </c>
      <c r="K69" s="411">
        <v>4.5</v>
      </c>
      <c r="L69" s="280">
        <v>49.4</v>
      </c>
      <c r="M69" s="283">
        <v>49.3</v>
      </c>
      <c r="N69" s="393">
        <v>51.6</v>
      </c>
    </row>
    <row r="70" spans="1:14" ht="17.45" customHeight="1" x14ac:dyDescent="0.15">
      <c r="A70" s="499" t="s">
        <v>287</v>
      </c>
      <c r="B70" s="509"/>
      <c r="C70" s="509"/>
      <c r="D70" s="168"/>
      <c r="E70" s="297">
        <v>40949088</v>
      </c>
      <c r="F70" s="300">
        <v>43641620</v>
      </c>
      <c r="G70" s="421">
        <v>39535836</v>
      </c>
      <c r="H70" s="302">
        <v>2692532</v>
      </c>
      <c r="I70" s="422">
        <v>-4105784</v>
      </c>
      <c r="J70" s="281">
        <v>6.6</v>
      </c>
      <c r="K70" s="423">
        <v>-9.4</v>
      </c>
      <c r="L70" s="281">
        <v>29.1</v>
      </c>
      <c r="M70" s="285">
        <v>29.4</v>
      </c>
      <c r="N70" s="399">
        <v>26.6</v>
      </c>
    </row>
    <row r="71" spans="1:14" ht="11.1" customHeight="1" x14ac:dyDescent="0.15">
      <c r="A71" s="152"/>
      <c r="B71" s="91"/>
      <c r="C71" s="152"/>
    </row>
    <row r="72" spans="1:14" ht="3.95" customHeight="1" x14ac:dyDescent="0.15">
      <c r="A72" s="152"/>
      <c r="C72" s="2"/>
    </row>
    <row r="73" spans="1:14" ht="11.25" customHeight="1" x14ac:dyDescent="0.15">
      <c r="A73" s="91"/>
      <c r="B73" s="91"/>
      <c r="C73" s="75" t="s">
        <v>90</v>
      </c>
      <c r="D73" s="91"/>
      <c r="K73" s="91"/>
      <c r="M73" s="91"/>
      <c r="N73" s="333" t="s">
        <v>3</v>
      </c>
    </row>
    <row r="74" spans="1:14" ht="12.95" customHeight="1" x14ac:dyDescent="0.15">
      <c r="A74" s="156"/>
      <c r="B74" s="157"/>
      <c r="C74" s="157"/>
      <c r="D74" s="158"/>
      <c r="E74" s="95" t="s">
        <v>155</v>
      </c>
      <c r="F74" s="109"/>
      <c r="G74" s="96"/>
      <c r="H74" s="92" t="s">
        <v>24</v>
      </c>
      <c r="I74" s="92"/>
      <c r="J74" s="92" t="s">
        <v>25</v>
      </c>
      <c r="K74" s="92"/>
      <c r="L74" s="95" t="s">
        <v>26</v>
      </c>
      <c r="M74" s="109"/>
      <c r="N74" s="96"/>
    </row>
    <row r="75" spans="1:14" s="91" customFormat="1" ht="6" customHeight="1" x14ac:dyDescent="0.15">
      <c r="A75" s="149"/>
      <c r="B75" s="150"/>
      <c r="C75" s="150"/>
      <c r="D75" s="151"/>
      <c r="E75" s="491" t="s">
        <v>257</v>
      </c>
      <c r="F75" s="493" t="s">
        <v>258</v>
      </c>
      <c r="G75" s="487" t="s">
        <v>253</v>
      </c>
      <c r="H75" s="491" t="s">
        <v>258</v>
      </c>
      <c r="I75" s="489" t="s">
        <v>253</v>
      </c>
      <c r="J75" s="491" t="s">
        <v>258</v>
      </c>
      <c r="K75" s="489" t="s">
        <v>253</v>
      </c>
      <c r="L75" s="491" t="s">
        <v>257</v>
      </c>
      <c r="M75" s="493" t="s">
        <v>258</v>
      </c>
      <c r="N75" s="487" t="s">
        <v>253</v>
      </c>
    </row>
    <row r="76" spans="1:14" s="91" customFormat="1" ht="6" customHeight="1" x14ac:dyDescent="0.15">
      <c r="A76" s="153"/>
      <c r="B76" s="154"/>
      <c r="C76" s="154"/>
      <c r="D76" s="155"/>
      <c r="E76" s="492"/>
      <c r="F76" s="494"/>
      <c r="G76" s="488"/>
      <c r="H76" s="492"/>
      <c r="I76" s="490"/>
      <c r="J76" s="492"/>
      <c r="K76" s="490"/>
      <c r="L76" s="492"/>
      <c r="M76" s="494"/>
      <c r="N76" s="488"/>
    </row>
    <row r="77" spans="1:14" ht="9.9499999999999993" customHeight="1" x14ac:dyDescent="0.15">
      <c r="A77" s="162"/>
      <c r="B77" s="163"/>
      <c r="C77" s="163"/>
      <c r="D77" s="163"/>
      <c r="E77" s="286" t="s">
        <v>32</v>
      </c>
      <c r="F77" s="236" t="s">
        <v>32</v>
      </c>
      <c r="G77" s="287" t="s">
        <v>32</v>
      </c>
      <c r="H77" s="286" t="s">
        <v>32</v>
      </c>
      <c r="I77" s="290" t="s">
        <v>32</v>
      </c>
      <c r="J77" s="286" t="s">
        <v>4</v>
      </c>
      <c r="K77" s="290" t="s">
        <v>4</v>
      </c>
      <c r="L77" s="286" t="s">
        <v>4</v>
      </c>
      <c r="M77" s="236" t="s">
        <v>4</v>
      </c>
      <c r="N77" s="287" t="s">
        <v>4</v>
      </c>
    </row>
    <row r="78" spans="1:14" ht="11.25" customHeight="1" x14ac:dyDescent="0.15">
      <c r="A78" s="495" t="s">
        <v>238</v>
      </c>
      <c r="B78" s="501"/>
      <c r="C78" s="501"/>
      <c r="D78" s="40"/>
      <c r="E78" s="258">
        <v>160904006</v>
      </c>
      <c r="F78" s="264">
        <v>167032303</v>
      </c>
      <c r="G78" s="346">
        <v>167222933</v>
      </c>
      <c r="H78" s="258">
        <v>6128297</v>
      </c>
      <c r="I78" s="330">
        <v>190630</v>
      </c>
      <c r="J78" s="261">
        <v>3.8</v>
      </c>
      <c r="K78" s="331">
        <v>0.1</v>
      </c>
      <c r="L78" s="261">
        <v>100</v>
      </c>
      <c r="M78" s="267">
        <v>100</v>
      </c>
      <c r="N78" s="332">
        <v>100</v>
      </c>
    </row>
    <row r="79" spans="1:14" ht="11.25" customHeight="1" x14ac:dyDescent="0.15">
      <c r="A79" s="162"/>
      <c r="B79" s="163"/>
      <c r="C79" s="160" t="s">
        <v>23</v>
      </c>
      <c r="D79" s="163"/>
      <c r="E79" s="259">
        <v>5909480</v>
      </c>
      <c r="F79" s="274">
        <v>3184889</v>
      </c>
      <c r="G79" s="277">
        <v>2296423</v>
      </c>
      <c r="H79" s="259">
        <v>-2724591</v>
      </c>
      <c r="I79" s="335">
        <v>-888466</v>
      </c>
      <c r="J79" s="262">
        <v>-46.1</v>
      </c>
      <c r="K79" s="336">
        <v>-27.9</v>
      </c>
      <c r="L79" s="262">
        <v>3.7</v>
      </c>
      <c r="M79" s="288">
        <v>1.9</v>
      </c>
      <c r="N79" s="337">
        <v>1.4</v>
      </c>
    </row>
    <row r="80" spans="1:14" ht="11.25" customHeight="1" x14ac:dyDescent="0.15">
      <c r="A80" s="162"/>
      <c r="B80" s="163"/>
      <c r="C80" s="160" t="s">
        <v>239</v>
      </c>
      <c r="D80" s="163"/>
      <c r="E80" s="259">
        <v>4949397</v>
      </c>
      <c r="F80" s="274">
        <v>5229489</v>
      </c>
      <c r="G80" s="277">
        <v>7012587</v>
      </c>
      <c r="H80" s="259">
        <v>280092</v>
      </c>
      <c r="I80" s="335">
        <v>1783098</v>
      </c>
      <c r="J80" s="262">
        <v>5.7</v>
      </c>
      <c r="K80" s="336">
        <v>34.1</v>
      </c>
      <c r="L80" s="262">
        <v>3.1</v>
      </c>
      <c r="M80" s="288">
        <v>3.1</v>
      </c>
      <c r="N80" s="337">
        <v>4.2</v>
      </c>
    </row>
    <row r="81" spans="1:14" ht="11.25" customHeight="1" x14ac:dyDescent="0.15">
      <c r="A81" s="162"/>
      <c r="B81" s="163"/>
      <c r="C81" s="160" t="s">
        <v>216</v>
      </c>
      <c r="D81" s="163"/>
      <c r="E81" s="259">
        <v>9088385</v>
      </c>
      <c r="F81" s="274">
        <v>10056820</v>
      </c>
      <c r="G81" s="277">
        <v>9504238</v>
      </c>
      <c r="H81" s="259">
        <v>968435</v>
      </c>
      <c r="I81" s="335">
        <v>-552582</v>
      </c>
      <c r="J81" s="262">
        <v>10.7</v>
      </c>
      <c r="K81" s="336">
        <v>-5.5</v>
      </c>
      <c r="L81" s="262">
        <v>5.6</v>
      </c>
      <c r="M81" s="288">
        <v>6</v>
      </c>
      <c r="N81" s="337">
        <v>5.7</v>
      </c>
    </row>
    <row r="82" spans="1:14" ht="11.25" customHeight="1" x14ac:dyDescent="0.15">
      <c r="A82" s="162"/>
      <c r="B82" s="163"/>
      <c r="C82" s="160" t="s">
        <v>217</v>
      </c>
      <c r="D82" s="163"/>
      <c r="E82" s="259">
        <v>26278026</v>
      </c>
      <c r="F82" s="274">
        <v>30658311</v>
      </c>
      <c r="G82" s="277">
        <v>29173814</v>
      </c>
      <c r="H82" s="259">
        <v>4380285</v>
      </c>
      <c r="I82" s="335">
        <v>-1484497</v>
      </c>
      <c r="J82" s="262">
        <v>16.7</v>
      </c>
      <c r="K82" s="336">
        <v>-4.8</v>
      </c>
      <c r="L82" s="262">
        <v>16.3</v>
      </c>
      <c r="M82" s="288">
        <v>18.399999999999999</v>
      </c>
      <c r="N82" s="337">
        <v>17.399999999999999</v>
      </c>
    </row>
    <row r="83" spans="1:14" ht="11.25" customHeight="1" x14ac:dyDescent="0.15">
      <c r="A83" s="162"/>
      <c r="B83" s="163"/>
      <c r="C83" s="160" t="s">
        <v>202</v>
      </c>
      <c r="D83" s="163"/>
      <c r="E83" s="259">
        <v>41866710</v>
      </c>
      <c r="F83" s="274">
        <v>53423409</v>
      </c>
      <c r="G83" s="277">
        <v>56296662</v>
      </c>
      <c r="H83" s="259">
        <v>11556699</v>
      </c>
      <c r="I83" s="335">
        <v>2873253</v>
      </c>
      <c r="J83" s="262">
        <v>27.6</v>
      </c>
      <c r="K83" s="336">
        <v>5.4</v>
      </c>
      <c r="L83" s="262">
        <v>26</v>
      </c>
      <c r="M83" s="288">
        <v>32</v>
      </c>
      <c r="N83" s="337">
        <v>33.700000000000003</v>
      </c>
    </row>
    <row r="84" spans="1:14" ht="11.25" customHeight="1" x14ac:dyDescent="0.15">
      <c r="A84" s="165"/>
      <c r="B84" s="166"/>
      <c r="C84" s="174" t="s">
        <v>203</v>
      </c>
      <c r="D84" s="166"/>
      <c r="E84" s="260">
        <v>72812008</v>
      </c>
      <c r="F84" s="275">
        <v>64479385</v>
      </c>
      <c r="G84" s="388">
        <v>62939209</v>
      </c>
      <c r="H84" s="260">
        <v>-8332623</v>
      </c>
      <c r="I84" s="338">
        <v>-1540176</v>
      </c>
      <c r="J84" s="263">
        <v>-11.4</v>
      </c>
      <c r="K84" s="339">
        <v>-2.4</v>
      </c>
      <c r="L84" s="263">
        <v>45.3</v>
      </c>
      <c r="M84" s="289">
        <v>38.6</v>
      </c>
      <c r="N84" s="340">
        <v>37.6</v>
      </c>
    </row>
    <row r="85" spans="1:14" x14ac:dyDescent="0.15">
      <c r="A85" s="152"/>
      <c r="B85" s="91"/>
      <c r="C85" s="91"/>
      <c r="D85" s="91"/>
    </row>
  </sheetData>
  <mergeCells count="37">
    <mergeCell ref="N3:N4"/>
    <mergeCell ref="A32:C32"/>
    <mergeCell ref="A33:C3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34:C34"/>
    <mergeCell ref="E39:E40"/>
    <mergeCell ref="F39:F40"/>
    <mergeCell ref="G39:G40"/>
    <mergeCell ref="H39:H40"/>
    <mergeCell ref="N39:N40"/>
    <mergeCell ref="M75:M76"/>
    <mergeCell ref="N75:N76"/>
    <mergeCell ref="A69:C69"/>
    <mergeCell ref="A70:C70"/>
    <mergeCell ref="E75:E76"/>
    <mergeCell ref="F75:F76"/>
    <mergeCell ref="G75:G76"/>
    <mergeCell ref="H75:H76"/>
    <mergeCell ref="A68:C68"/>
    <mergeCell ref="I39:I40"/>
    <mergeCell ref="J39:J40"/>
    <mergeCell ref="K39:K40"/>
    <mergeCell ref="L39:L40"/>
    <mergeCell ref="M39:M40"/>
    <mergeCell ref="A78:C78"/>
    <mergeCell ref="I75:I76"/>
    <mergeCell ref="J75:J76"/>
    <mergeCell ref="K75:K76"/>
    <mergeCell ref="L75:L76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C31 A36:C66 B35:C35 B34:C34 B32:C32 B33:C3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85"/>
  <sheetViews>
    <sheetView zoomScaleNormal="100" zoomScaleSheetLayoutView="95" workbookViewId="0"/>
  </sheetViews>
  <sheetFormatPr defaultRowHeight="11.25" x14ac:dyDescent="0.15"/>
  <cols>
    <col min="1" max="1" width="3.5" style="3" customWidth="1"/>
    <col min="2" max="2" width="1" style="3" customWidth="1"/>
    <col min="3" max="3" width="11.875" style="3" customWidth="1"/>
    <col min="4" max="4" width="1.375" style="3" customWidth="1"/>
    <col min="5" max="5" width="10" style="91" bestFit="1" customWidth="1"/>
    <col min="6" max="7" width="10" style="3" bestFit="1" customWidth="1"/>
    <col min="8" max="8" width="9.375" style="3" bestFit="1" customWidth="1"/>
    <col min="9" max="9" width="9.875" style="3" bestFit="1" customWidth="1"/>
    <col min="10" max="11" width="5.625" style="3" customWidth="1"/>
    <col min="12" max="12" width="5.625" style="91" customWidth="1"/>
    <col min="13" max="14" width="5.625" style="3" customWidth="1"/>
    <col min="15" max="16384" width="9" style="3"/>
  </cols>
  <sheetData>
    <row r="1" spans="1:14" ht="11.25" customHeight="1" x14ac:dyDescent="0.15">
      <c r="A1" s="91"/>
      <c r="B1" s="91"/>
      <c r="C1" s="75" t="s">
        <v>280</v>
      </c>
      <c r="D1" s="91"/>
      <c r="I1" s="30"/>
      <c r="K1" s="91"/>
      <c r="M1" s="91"/>
      <c r="N1" s="333" t="s">
        <v>3</v>
      </c>
    </row>
    <row r="2" spans="1:14" s="4" customFormat="1" ht="12.95" customHeight="1" x14ac:dyDescent="0.15">
      <c r="A2" s="156"/>
      <c r="B2" s="157"/>
      <c r="C2" s="157"/>
      <c r="D2" s="158"/>
      <c r="E2" s="95" t="s">
        <v>155</v>
      </c>
      <c r="F2" s="109"/>
      <c r="G2" s="96"/>
      <c r="H2" s="92" t="s">
        <v>124</v>
      </c>
      <c r="I2" s="92"/>
      <c r="J2" s="92" t="s">
        <v>25</v>
      </c>
      <c r="K2" s="92"/>
      <c r="L2" s="106" t="s">
        <v>156</v>
      </c>
      <c r="M2" s="109"/>
      <c r="N2" s="96"/>
    </row>
    <row r="3" spans="1:14" s="4" customFormat="1" ht="6" customHeight="1" x14ac:dyDescent="0.15">
      <c r="A3" s="149"/>
      <c r="B3" s="150"/>
      <c r="C3" s="150"/>
      <c r="D3" s="151"/>
      <c r="E3" s="491" t="s">
        <v>257</v>
      </c>
      <c r="F3" s="493" t="s">
        <v>252</v>
      </c>
      <c r="G3" s="487" t="s">
        <v>253</v>
      </c>
      <c r="H3" s="491" t="s">
        <v>252</v>
      </c>
      <c r="I3" s="489" t="s">
        <v>253</v>
      </c>
      <c r="J3" s="491" t="s">
        <v>252</v>
      </c>
      <c r="K3" s="489" t="s">
        <v>253</v>
      </c>
      <c r="L3" s="491" t="s">
        <v>257</v>
      </c>
      <c r="M3" s="493" t="s">
        <v>252</v>
      </c>
      <c r="N3" s="487" t="s">
        <v>253</v>
      </c>
    </row>
    <row r="4" spans="1:14" s="4" customFormat="1" ht="6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ht="9.9499999999999993" customHeight="1" x14ac:dyDescent="0.15">
      <c r="A5" s="162"/>
      <c r="B5" s="163"/>
      <c r="C5" s="163"/>
      <c r="D5" s="161"/>
      <c r="E5" s="71" t="s">
        <v>32</v>
      </c>
      <c r="F5" s="230" t="s">
        <v>32</v>
      </c>
      <c r="G5" s="72" t="s">
        <v>32</v>
      </c>
      <c r="H5" s="71" t="s">
        <v>32</v>
      </c>
      <c r="I5" s="234" t="s">
        <v>32</v>
      </c>
      <c r="J5" s="71" t="s">
        <v>4</v>
      </c>
      <c r="K5" s="234" t="s">
        <v>4</v>
      </c>
      <c r="L5" s="71" t="s">
        <v>4</v>
      </c>
      <c r="M5" s="230" t="s">
        <v>4</v>
      </c>
      <c r="N5" s="72" t="s">
        <v>4</v>
      </c>
    </row>
    <row r="6" spans="1:14" ht="11.25" customHeight="1" x14ac:dyDescent="0.15">
      <c r="A6" s="122" t="s">
        <v>115</v>
      </c>
      <c r="B6" s="123"/>
      <c r="C6" s="23"/>
      <c r="D6" s="24"/>
      <c r="E6" s="258">
        <v>64465</v>
      </c>
      <c r="F6" s="264">
        <v>67297</v>
      </c>
      <c r="G6" s="329">
        <v>68647</v>
      </c>
      <c r="H6" s="258">
        <v>2832</v>
      </c>
      <c r="I6" s="330">
        <v>1350</v>
      </c>
      <c r="J6" s="261">
        <v>4.4000000000000004</v>
      </c>
      <c r="K6" s="331">
        <v>2</v>
      </c>
      <c r="L6" s="261">
        <v>100</v>
      </c>
      <c r="M6" s="267">
        <v>100</v>
      </c>
      <c r="N6" s="332">
        <v>100</v>
      </c>
    </row>
    <row r="7" spans="1:14" ht="11.25" customHeight="1" x14ac:dyDescent="0.15">
      <c r="A7" s="159" t="s">
        <v>150</v>
      </c>
      <c r="B7" s="178"/>
      <c r="C7" s="93" t="s">
        <v>6</v>
      </c>
      <c r="D7" s="161"/>
      <c r="E7" s="259">
        <v>48609</v>
      </c>
      <c r="F7" s="274">
        <v>52155</v>
      </c>
      <c r="G7" s="277">
        <v>51823</v>
      </c>
      <c r="H7" s="29">
        <v>3546</v>
      </c>
      <c r="I7" s="335">
        <v>-332</v>
      </c>
      <c r="J7" s="270">
        <v>7.3</v>
      </c>
      <c r="K7" s="336">
        <v>-0.6</v>
      </c>
      <c r="L7" s="270">
        <v>75.400000000000006</v>
      </c>
      <c r="M7" s="268">
        <v>77.5</v>
      </c>
      <c r="N7" s="337">
        <v>75.5</v>
      </c>
    </row>
    <row r="8" spans="1:14" ht="11.25" customHeight="1" x14ac:dyDescent="0.15">
      <c r="A8" s="159" t="s">
        <v>127</v>
      </c>
      <c r="B8" s="178"/>
      <c r="C8" s="93" t="s">
        <v>7</v>
      </c>
      <c r="D8" s="161"/>
      <c r="E8" s="259">
        <v>37430</v>
      </c>
      <c r="F8" s="274">
        <v>37319</v>
      </c>
      <c r="G8" s="277">
        <v>37260</v>
      </c>
      <c r="H8" s="29">
        <v>-111</v>
      </c>
      <c r="I8" s="335">
        <v>-59</v>
      </c>
      <c r="J8" s="270">
        <v>-0.3</v>
      </c>
      <c r="K8" s="336">
        <v>-0.2</v>
      </c>
      <c r="L8" s="270">
        <v>58.1</v>
      </c>
      <c r="M8" s="268">
        <v>55.5</v>
      </c>
      <c r="N8" s="337">
        <v>54.3</v>
      </c>
    </row>
    <row r="9" spans="1:14" ht="11.25" customHeight="1" x14ac:dyDescent="0.15">
      <c r="A9" s="159" t="s">
        <v>128</v>
      </c>
      <c r="B9" s="178"/>
      <c r="C9" s="93" t="s">
        <v>8</v>
      </c>
      <c r="D9" s="161"/>
      <c r="E9" s="259">
        <v>10207</v>
      </c>
      <c r="F9" s="274">
        <v>10333</v>
      </c>
      <c r="G9" s="277">
        <v>10636</v>
      </c>
      <c r="H9" s="29">
        <v>126</v>
      </c>
      <c r="I9" s="335">
        <v>303</v>
      </c>
      <c r="J9" s="270">
        <v>1.2</v>
      </c>
      <c r="K9" s="336">
        <v>2.9</v>
      </c>
      <c r="L9" s="270">
        <v>15.8</v>
      </c>
      <c r="M9" s="268">
        <v>15.4</v>
      </c>
      <c r="N9" s="337">
        <v>15.5</v>
      </c>
    </row>
    <row r="10" spans="1:14" ht="11.25" customHeight="1" x14ac:dyDescent="0.15">
      <c r="A10" s="159" t="s">
        <v>129</v>
      </c>
      <c r="B10" s="178"/>
      <c r="C10" s="93" t="s">
        <v>9</v>
      </c>
      <c r="D10" s="161"/>
      <c r="E10" s="259">
        <v>18468</v>
      </c>
      <c r="F10" s="274">
        <v>19904</v>
      </c>
      <c r="G10" s="277">
        <v>19189</v>
      </c>
      <c r="H10" s="29">
        <v>1436</v>
      </c>
      <c r="I10" s="335">
        <v>-715</v>
      </c>
      <c r="J10" s="270">
        <v>7.8</v>
      </c>
      <c r="K10" s="336">
        <v>-3.6</v>
      </c>
      <c r="L10" s="270">
        <v>28.6</v>
      </c>
      <c r="M10" s="268">
        <v>29.6</v>
      </c>
      <c r="N10" s="337">
        <v>28</v>
      </c>
    </row>
    <row r="11" spans="1:14" ht="11.25" customHeight="1" x14ac:dyDescent="0.15">
      <c r="A11" s="159" t="s">
        <v>130</v>
      </c>
      <c r="B11" s="178"/>
      <c r="C11" s="93" t="s">
        <v>10</v>
      </c>
      <c r="D11" s="161"/>
      <c r="E11" s="259">
        <v>17371</v>
      </c>
      <c r="F11" s="274">
        <v>17471</v>
      </c>
      <c r="G11" s="277">
        <v>17973</v>
      </c>
      <c r="H11" s="29">
        <v>100</v>
      </c>
      <c r="I11" s="335">
        <v>502</v>
      </c>
      <c r="J11" s="270">
        <v>0.6</v>
      </c>
      <c r="K11" s="336">
        <v>2.9</v>
      </c>
      <c r="L11" s="270">
        <v>26.9</v>
      </c>
      <c r="M11" s="268">
        <v>26</v>
      </c>
      <c r="N11" s="337">
        <v>26.2</v>
      </c>
    </row>
    <row r="12" spans="1:14" ht="11.25" customHeight="1" x14ac:dyDescent="0.15">
      <c r="A12" s="159" t="s">
        <v>131</v>
      </c>
      <c r="B12" s="178"/>
      <c r="C12" s="93" t="s">
        <v>11</v>
      </c>
      <c r="D12" s="161"/>
      <c r="E12" s="259">
        <v>37397</v>
      </c>
      <c r="F12" s="274">
        <v>41063</v>
      </c>
      <c r="G12" s="277">
        <v>40146</v>
      </c>
      <c r="H12" s="29">
        <v>3666</v>
      </c>
      <c r="I12" s="335">
        <v>-917</v>
      </c>
      <c r="J12" s="270">
        <v>9.8000000000000007</v>
      </c>
      <c r="K12" s="336">
        <v>-2.2000000000000002</v>
      </c>
      <c r="L12" s="270">
        <v>58</v>
      </c>
      <c r="M12" s="268">
        <v>61</v>
      </c>
      <c r="N12" s="337">
        <v>58.5</v>
      </c>
    </row>
    <row r="13" spans="1:14" ht="11.25" customHeight="1" x14ac:dyDescent="0.15">
      <c r="A13" s="159" t="s">
        <v>132</v>
      </c>
      <c r="B13" s="178"/>
      <c r="C13" s="93" t="s">
        <v>12</v>
      </c>
      <c r="D13" s="161"/>
      <c r="E13" s="259">
        <v>16736</v>
      </c>
      <c r="F13" s="274">
        <v>17103</v>
      </c>
      <c r="G13" s="277">
        <v>17303</v>
      </c>
      <c r="H13" s="29">
        <v>367</v>
      </c>
      <c r="I13" s="335">
        <v>200</v>
      </c>
      <c r="J13" s="270">
        <v>2.2000000000000002</v>
      </c>
      <c r="K13" s="336">
        <v>1.2</v>
      </c>
      <c r="L13" s="270">
        <v>26</v>
      </c>
      <c r="M13" s="268">
        <v>25.4</v>
      </c>
      <c r="N13" s="337">
        <v>25.2</v>
      </c>
    </row>
    <row r="14" spans="1:14" ht="11.25" customHeight="1" x14ac:dyDescent="0.15">
      <c r="A14" s="159" t="s">
        <v>133</v>
      </c>
      <c r="B14" s="178"/>
      <c r="C14" s="93" t="s">
        <v>13</v>
      </c>
      <c r="D14" s="161"/>
      <c r="E14" s="259">
        <v>527007</v>
      </c>
      <c r="F14" s="274">
        <v>520506</v>
      </c>
      <c r="G14" s="277">
        <v>452719</v>
      </c>
      <c r="H14" s="29">
        <v>-6501</v>
      </c>
      <c r="I14" s="335">
        <v>-67787</v>
      </c>
      <c r="J14" s="270">
        <v>-1.2</v>
      </c>
      <c r="K14" s="336">
        <v>-13</v>
      </c>
      <c r="L14" s="270">
        <v>817.5</v>
      </c>
      <c r="M14" s="268">
        <v>773.4</v>
      </c>
      <c r="N14" s="337">
        <v>659.5</v>
      </c>
    </row>
    <row r="15" spans="1:14" ht="11.25" customHeight="1" x14ac:dyDescent="0.15">
      <c r="A15" s="159" t="s">
        <v>134</v>
      </c>
      <c r="B15" s="178"/>
      <c r="C15" s="93" t="s">
        <v>14</v>
      </c>
      <c r="D15" s="161"/>
      <c r="E15" s="259">
        <v>21481</v>
      </c>
      <c r="F15" s="274">
        <v>28992</v>
      </c>
      <c r="G15" s="277">
        <v>28681</v>
      </c>
      <c r="H15" s="29">
        <v>7511</v>
      </c>
      <c r="I15" s="335">
        <v>-311</v>
      </c>
      <c r="J15" s="270">
        <v>35</v>
      </c>
      <c r="K15" s="336">
        <v>-1.1000000000000001</v>
      </c>
      <c r="L15" s="270">
        <v>33.299999999999997</v>
      </c>
      <c r="M15" s="268">
        <v>43.1</v>
      </c>
      <c r="N15" s="337">
        <v>41.8</v>
      </c>
    </row>
    <row r="16" spans="1:14" ht="11.25" customHeight="1" x14ac:dyDescent="0.15">
      <c r="A16" s="159" t="s">
        <v>135</v>
      </c>
      <c r="B16" s="178"/>
      <c r="C16" s="93" t="s">
        <v>100</v>
      </c>
      <c r="D16" s="161"/>
      <c r="E16" s="259">
        <v>40833</v>
      </c>
      <c r="F16" s="274">
        <v>44649</v>
      </c>
      <c r="G16" s="277">
        <v>43491</v>
      </c>
      <c r="H16" s="29">
        <v>3816</v>
      </c>
      <c r="I16" s="335">
        <v>-1158</v>
      </c>
      <c r="J16" s="270">
        <v>9.3000000000000007</v>
      </c>
      <c r="K16" s="336">
        <v>-2.6</v>
      </c>
      <c r="L16" s="270">
        <v>63.3</v>
      </c>
      <c r="M16" s="268">
        <v>66.3</v>
      </c>
      <c r="N16" s="337">
        <v>63.4</v>
      </c>
    </row>
    <row r="17" spans="1:14" ht="11.25" customHeight="1" x14ac:dyDescent="0.15">
      <c r="A17" s="159" t="s">
        <v>136</v>
      </c>
      <c r="B17" s="178"/>
      <c r="C17" s="93" t="s">
        <v>15</v>
      </c>
      <c r="D17" s="161"/>
      <c r="E17" s="259">
        <v>9315</v>
      </c>
      <c r="F17" s="274">
        <v>15191</v>
      </c>
      <c r="G17" s="277">
        <v>17486</v>
      </c>
      <c r="H17" s="29">
        <v>5876</v>
      </c>
      <c r="I17" s="335">
        <v>2295</v>
      </c>
      <c r="J17" s="270">
        <v>63.1</v>
      </c>
      <c r="K17" s="336">
        <v>15.1</v>
      </c>
      <c r="L17" s="270">
        <v>14.4</v>
      </c>
      <c r="M17" s="268">
        <v>22.6</v>
      </c>
      <c r="N17" s="337">
        <v>25.5</v>
      </c>
    </row>
    <row r="18" spans="1:14" ht="11.25" customHeight="1" x14ac:dyDescent="0.15">
      <c r="A18" s="159" t="s">
        <v>137</v>
      </c>
      <c r="B18" s="178"/>
      <c r="C18" s="93" t="s">
        <v>16</v>
      </c>
      <c r="D18" s="161"/>
      <c r="E18" s="259">
        <v>53439</v>
      </c>
      <c r="F18" s="274">
        <v>55790</v>
      </c>
      <c r="G18" s="277">
        <v>44465</v>
      </c>
      <c r="H18" s="29">
        <v>2351</v>
      </c>
      <c r="I18" s="335">
        <v>-11325</v>
      </c>
      <c r="J18" s="270">
        <v>4.4000000000000004</v>
      </c>
      <c r="K18" s="336">
        <v>-20.3</v>
      </c>
      <c r="L18" s="270">
        <v>82.9</v>
      </c>
      <c r="M18" s="268">
        <v>82.9</v>
      </c>
      <c r="N18" s="337">
        <v>64.8</v>
      </c>
    </row>
    <row r="19" spans="1:14" ht="11.25" customHeight="1" x14ac:dyDescent="0.15">
      <c r="A19" s="159" t="s">
        <v>138</v>
      </c>
      <c r="B19" s="178"/>
      <c r="C19" s="93" t="s">
        <v>17</v>
      </c>
      <c r="D19" s="161"/>
      <c r="E19" s="259">
        <v>35107</v>
      </c>
      <c r="F19" s="274">
        <v>38085</v>
      </c>
      <c r="G19" s="277">
        <v>45638</v>
      </c>
      <c r="H19" s="29">
        <v>2978</v>
      </c>
      <c r="I19" s="335">
        <v>7553</v>
      </c>
      <c r="J19" s="270">
        <v>8.5</v>
      </c>
      <c r="K19" s="336">
        <v>19.8</v>
      </c>
      <c r="L19" s="270">
        <v>54.5</v>
      </c>
      <c r="M19" s="268">
        <v>56.6</v>
      </c>
      <c r="N19" s="337">
        <v>66.5</v>
      </c>
    </row>
    <row r="20" spans="1:14" ht="11.25" customHeight="1" x14ac:dyDescent="0.15">
      <c r="A20" s="159" t="s">
        <v>139</v>
      </c>
      <c r="B20" s="178"/>
      <c r="C20" s="93" t="s">
        <v>18</v>
      </c>
      <c r="D20" s="161"/>
      <c r="E20" s="259">
        <v>37056</v>
      </c>
      <c r="F20" s="274">
        <v>43848</v>
      </c>
      <c r="G20" s="277">
        <v>49891</v>
      </c>
      <c r="H20" s="29">
        <v>6792</v>
      </c>
      <c r="I20" s="335">
        <v>6043</v>
      </c>
      <c r="J20" s="270">
        <v>18.3</v>
      </c>
      <c r="K20" s="336">
        <v>13.8</v>
      </c>
      <c r="L20" s="270">
        <v>57.5</v>
      </c>
      <c r="M20" s="268">
        <v>65.2</v>
      </c>
      <c r="N20" s="337">
        <v>72.7</v>
      </c>
    </row>
    <row r="21" spans="1:14" ht="11.25" customHeight="1" x14ac:dyDescent="0.15">
      <c r="A21" s="159" t="s">
        <v>140</v>
      </c>
      <c r="B21" s="178"/>
      <c r="C21" s="93" t="s">
        <v>19</v>
      </c>
      <c r="D21" s="161"/>
      <c r="E21" s="259">
        <v>81888</v>
      </c>
      <c r="F21" s="274">
        <v>83044</v>
      </c>
      <c r="G21" s="277">
        <v>78923</v>
      </c>
      <c r="H21" s="29">
        <v>1156</v>
      </c>
      <c r="I21" s="335">
        <v>-4121</v>
      </c>
      <c r="J21" s="270">
        <v>1.4</v>
      </c>
      <c r="K21" s="336">
        <v>-5</v>
      </c>
      <c r="L21" s="270">
        <v>127</v>
      </c>
      <c r="M21" s="268">
        <v>123.4</v>
      </c>
      <c r="N21" s="337">
        <v>115</v>
      </c>
    </row>
    <row r="22" spans="1:14" ht="11.25" customHeight="1" x14ac:dyDescent="0.15">
      <c r="A22" s="159" t="s">
        <v>141</v>
      </c>
      <c r="B22" s="178"/>
      <c r="C22" s="93" t="s">
        <v>20</v>
      </c>
      <c r="D22" s="161"/>
      <c r="E22" s="259">
        <v>20827</v>
      </c>
      <c r="F22" s="274">
        <v>22205</v>
      </c>
      <c r="G22" s="277">
        <v>25813</v>
      </c>
      <c r="H22" s="29">
        <v>1378</v>
      </c>
      <c r="I22" s="335">
        <v>3608</v>
      </c>
      <c r="J22" s="270">
        <v>6.6</v>
      </c>
      <c r="K22" s="336">
        <v>16.2</v>
      </c>
      <c r="L22" s="270">
        <v>32.299999999999997</v>
      </c>
      <c r="M22" s="268">
        <v>33</v>
      </c>
      <c r="N22" s="337">
        <v>37.6</v>
      </c>
    </row>
    <row r="23" spans="1:14" ht="11.25" customHeight="1" x14ac:dyDescent="0.15">
      <c r="A23" s="159" t="s">
        <v>142</v>
      </c>
      <c r="B23" s="178"/>
      <c r="C23" s="93" t="s">
        <v>101</v>
      </c>
      <c r="D23" s="161"/>
      <c r="E23" s="259">
        <v>45653</v>
      </c>
      <c r="F23" s="274">
        <v>60200</v>
      </c>
      <c r="G23" s="277">
        <v>65305</v>
      </c>
      <c r="H23" s="29">
        <v>14547</v>
      </c>
      <c r="I23" s="335">
        <v>5105</v>
      </c>
      <c r="J23" s="270">
        <v>31.9</v>
      </c>
      <c r="K23" s="336">
        <v>8.5</v>
      </c>
      <c r="L23" s="270">
        <v>70.8</v>
      </c>
      <c r="M23" s="268">
        <v>89.5</v>
      </c>
      <c r="N23" s="337">
        <v>95.1</v>
      </c>
    </row>
    <row r="24" spans="1:14" ht="11.25" customHeight="1" x14ac:dyDescent="0.15">
      <c r="A24" s="159" t="s">
        <v>143</v>
      </c>
      <c r="B24" s="178"/>
      <c r="C24" s="93" t="s">
        <v>102</v>
      </c>
      <c r="D24" s="161"/>
      <c r="E24" s="259">
        <v>46419</v>
      </c>
      <c r="F24" s="274">
        <v>45063</v>
      </c>
      <c r="G24" s="277">
        <v>51994</v>
      </c>
      <c r="H24" s="29">
        <v>-1356</v>
      </c>
      <c r="I24" s="335">
        <v>6931</v>
      </c>
      <c r="J24" s="270">
        <v>-2.9</v>
      </c>
      <c r="K24" s="336">
        <v>15.4</v>
      </c>
      <c r="L24" s="270">
        <v>72</v>
      </c>
      <c r="M24" s="268">
        <v>67</v>
      </c>
      <c r="N24" s="337">
        <v>75.7</v>
      </c>
    </row>
    <row r="25" spans="1:14" ht="11.25" customHeight="1" x14ac:dyDescent="0.15">
      <c r="A25" s="159" t="s">
        <v>144</v>
      </c>
      <c r="B25" s="178"/>
      <c r="C25" s="93" t="s">
        <v>103</v>
      </c>
      <c r="D25" s="161"/>
      <c r="E25" s="259">
        <v>47042</v>
      </c>
      <c r="F25" s="274">
        <v>58354</v>
      </c>
      <c r="G25" s="277">
        <v>69627</v>
      </c>
      <c r="H25" s="29">
        <v>11312</v>
      </c>
      <c r="I25" s="335">
        <v>11273</v>
      </c>
      <c r="J25" s="270">
        <v>24</v>
      </c>
      <c r="K25" s="336">
        <v>19.3</v>
      </c>
      <c r="L25" s="270">
        <v>73</v>
      </c>
      <c r="M25" s="268">
        <v>86.7</v>
      </c>
      <c r="N25" s="337">
        <v>101.4</v>
      </c>
    </row>
    <row r="26" spans="1:14" ht="11.25" customHeight="1" x14ac:dyDescent="0.15">
      <c r="A26" s="159" t="s">
        <v>145</v>
      </c>
      <c r="B26" s="178"/>
      <c r="C26" s="93" t="s">
        <v>104</v>
      </c>
      <c r="D26" s="161"/>
      <c r="E26" s="259">
        <v>203579</v>
      </c>
      <c r="F26" s="274">
        <v>199518</v>
      </c>
      <c r="G26" s="277">
        <v>209532</v>
      </c>
      <c r="H26" s="29">
        <v>-4061</v>
      </c>
      <c r="I26" s="335">
        <v>10014</v>
      </c>
      <c r="J26" s="270">
        <v>-2</v>
      </c>
      <c r="K26" s="336">
        <v>5</v>
      </c>
      <c r="L26" s="270">
        <v>315.8</v>
      </c>
      <c r="M26" s="268">
        <v>296.5</v>
      </c>
      <c r="N26" s="337">
        <v>305.2</v>
      </c>
    </row>
    <row r="27" spans="1:14" ht="11.25" customHeight="1" x14ac:dyDescent="0.15">
      <c r="A27" s="159" t="s">
        <v>146</v>
      </c>
      <c r="B27" s="178"/>
      <c r="C27" s="93" t="s">
        <v>105</v>
      </c>
      <c r="D27" s="161"/>
      <c r="E27" s="259">
        <v>64202</v>
      </c>
      <c r="F27" s="274">
        <v>66945</v>
      </c>
      <c r="G27" s="277">
        <v>68398</v>
      </c>
      <c r="H27" s="29">
        <v>2743</v>
      </c>
      <c r="I27" s="335">
        <v>1453</v>
      </c>
      <c r="J27" s="270">
        <v>4.3</v>
      </c>
      <c r="K27" s="336">
        <v>2.2000000000000002</v>
      </c>
      <c r="L27" s="270">
        <v>99.6</v>
      </c>
      <c r="M27" s="268">
        <v>99.5</v>
      </c>
      <c r="N27" s="337">
        <v>99.6</v>
      </c>
    </row>
    <row r="28" spans="1:14" ht="11.25" customHeight="1" x14ac:dyDescent="0.15">
      <c r="A28" s="159" t="s">
        <v>147</v>
      </c>
      <c r="B28" s="178"/>
      <c r="C28" s="93" t="s">
        <v>106</v>
      </c>
      <c r="D28" s="161"/>
      <c r="E28" s="259">
        <v>617264</v>
      </c>
      <c r="F28" s="274">
        <v>581597</v>
      </c>
      <c r="G28" s="277">
        <v>618940</v>
      </c>
      <c r="H28" s="29">
        <v>-35667</v>
      </c>
      <c r="I28" s="335">
        <v>37343</v>
      </c>
      <c r="J28" s="270">
        <v>-5.8</v>
      </c>
      <c r="K28" s="336">
        <v>6.4</v>
      </c>
      <c r="L28" s="270">
        <v>957.5</v>
      </c>
      <c r="M28" s="268">
        <v>864.2</v>
      </c>
      <c r="N28" s="337">
        <v>901.6</v>
      </c>
    </row>
    <row r="29" spans="1:14" ht="11.25" customHeight="1" x14ac:dyDescent="0.15">
      <c r="A29" s="159" t="s">
        <v>148</v>
      </c>
      <c r="B29" s="178"/>
      <c r="C29" s="93" t="s">
        <v>21</v>
      </c>
      <c r="D29" s="161"/>
      <c r="E29" s="259">
        <v>68584</v>
      </c>
      <c r="F29" s="274">
        <v>72995</v>
      </c>
      <c r="G29" s="277">
        <v>80599</v>
      </c>
      <c r="H29" s="29">
        <v>4411</v>
      </c>
      <c r="I29" s="335">
        <v>7604</v>
      </c>
      <c r="J29" s="270">
        <v>6.4</v>
      </c>
      <c r="K29" s="336">
        <v>10.4</v>
      </c>
      <c r="L29" s="270">
        <v>106.4</v>
      </c>
      <c r="M29" s="268">
        <v>108.5</v>
      </c>
      <c r="N29" s="337">
        <v>117.4</v>
      </c>
    </row>
    <row r="30" spans="1:14" ht="11.25" customHeight="1" x14ac:dyDescent="0.15">
      <c r="A30" s="159" t="s">
        <v>149</v>
      </c>
      <c r="B30" s="178"/>
      <c r="C30" s="93" t="s">
        <v>107</v>
      </c>
      <c r="D30" s="161"/>
      <c r="E30" s="259">
        <v>249737</v>
      </c>
      <c r="F30" s="274">
        <v>294019</v>
      </c>
      <c r="G30" s="277">
        <v>224222</v>
      </c>
      <c r="H30" s="29">
        <v>44282</v>
      </c>
      <c r="I30" s="335">
        <v>-69797</v>
      </c>
      <c r="J30" s="270">
        <v>17.7</v>
      </c>
      <c r="K30" s="336">
        <v>-23.7</v>
      </c>
      <c r="L30" s="270">
        <v>387.4</v>
      </c>
      <c r="M30" s="268">
        <v>436.9</v>
      </c>
      <c r="N30" s="337">
        <v>326.60000000000002</v>
      </c>
    </row>
    <row r="31" spans="1:14" ht="3.75" customHeight="1" x14ac:dyDescent="0.15">
      <c r="A31" s="347"/>
      <c r="B31" s="348"/>
      <c r="C31" s="349"/>
      <c r="D31" s="350"/>
      <c r="E31" s="382"/>
      <c r="F31" s="391"/>
      <c r="G31" s="384"/>
      <c r="H31" s="352"/>
      <c r="I31" s="364"/>
      <c r="J31" s="385"/>
      <c r="K31" s="366"/>
      <c r="L31" s="385"/>
      <c r="M31" s="387"/>
      <c r="N31" s="368"/>
    </row>
    <row r="32" spans="1:14" ht="18" customHeight="1" x14ac:dyDescent="0.15">
      <c r="A32" s="497" t="s">
        <v>285</v>
      </c>
      <c r="B32" s="508"/>
      <c r="C32" s="508"/>
      <c r="D32" s="161"/>
      <c r="E32" s="213">
        <v>53523</v>
      </c>
      <c r="F32" s="220">
        <v>56824</v>
      </c>
      <c r="G32" s="342">
        <v>57617</v>
      </c>
      <c r="H32" s="29">
        <v>3301</v>
      </c>
      <c r="I32" s="335">
        <v>793</v>
      </c>
      <c r="J32" s="270">
        <v>6.2</v>
      </c>
      <c r="K32" s="336">
        <v>1.4</v>
      </c>
      <c r="L32" s="270">
        <v>83</v>
      </c>
      <c r="M32" s="268">
        <v>84.4</v>
      </c>
      <c r="N32" s="337">
        <v>83.9</v>
      </c>
    </row>
    <row r="33" spans="1:14" ht="18" customHeight="1" x14ac:dyDescent="0.15">
      <c r="A33" s="497" t="s">
        <v>286</v>
      </c>
      <c r="B33" s="508"/>
      <c r="C33" s="508"/>
      <c r="D33" s="161"/>
      <c r="E33" s="213">
        <v>96928</v>
      </c>
      <c r="F33" s="220">
        <v>97271</v>
      </c>
      <c r="G33" s="342">
        <v>104885</v>
      </c>
      <c r="H33" s="29">
        <v>343</v>
      </c>
      <c r="I33" s="335">
        <v>7614</v>
      </c>
      <c r="J33" s="270">
        <v>0.4</v>
      </c>
      <c r="K33" s="336">
        <v>7.8</v>
      </c>
      <c r="L33" s="270">
        <v>150.4</v>
      </c>
      <c r="M33" s="268">
        <v>144.5</v>
      </c>
      <c r="N33" s="337">
        <v>152.80000000000001</v>
      </c>
    </row>
    <row r="34" spans="1:14" ht="18" customHeight="1" x14ac:dyDescent="0.15">
      <c r="A34" s="499" t="s">
        <v>287</v>
      </c>
      <c r="B34" s="509"/>
      <c r="C34" s="509"/>
      <c r="D34" s="168"/>
      <c r="E34" s="214">
        <v>45672</v>
      </c>
      <c r="F34" s="221">
        <v>49510</v>
      </c>
      <c r="G34" s="343">
        <v>45747</v>
      </c>
      <c r="H34" s="278">
        <v>3838</v>
      </c>
      <c r="I34" s="338">
        <v>-3763</v>
      </c>
      <c r="J34" s="271">
        <v>8.4</v>
      </c>
      <c r="K34" s="339">
        <v>-7.6</v>
      </c>
      <c r="L34" s="271">
        <v>70.8</v>
      </c>
      <c r="M34" s="269">
        <v>73.599999999999994</v>
      </c>
      <c r="N34" s="340">
        <v>66.599999999999994</v>
      </c>
    </row>
    <row r="35" spans="1:14" ht="25.5" customHeight="1" x14ac:dyDescent="0.15">
      <c r="A35" s="152"/>
      <c r="B35" s="91"/>
      <c r="C35" s="152"/>
      <c r="D35" s="91"/>
    </row>
    <row r="36" spans="1:14" ht="3.95" customHeight="1" x14ac:dyDescent="0.15">
      <c r="A36" s="152"/>
      <c r="B36" s="91"/>
      <c r="C36" s="152"/>
      <c r="D36" s="91"/>
    </row>
    <row r="37" spans="1:14" ht="11.25" customHeight="1" x14ac:dyDescent="0.15">
      <c r="A37" s="91"/>
      <c r="B37" s="91"/>
      <c r="C37" s="75" t="s">
        <v>279</v>
      </c>
      <c r="D37" s="91"/>
      <c r="K37" s="91"/>
      <c r="M37" s="91"/>
      <c r="N37" s="333" t="s">
        <v>151</v>
      </c>
    </row>
    <row r="38" spans="1:14" s="4" customFormat="1" ht="12.95" customHeight="1" x14ac:dyDescent="0.15">
      <c r="A38" s="6"/>
      <c r="B38" s="14"/>
      <c r="C38" s="14"/>
      <c r="D38" s="10"/>
      <c r="E38" s="95" t="s">
        <v>155</v>
      </c>
      <c r="F38" s="109"/>
      <c r="G38" s="96"/>
      <c r="H38" s="92" t="s">
        <v>124</v>
      </c>
      <c r="I38" s="92"/>
      <c r="J38" s="92" t="s">
        <v>25</v>
      </c>
      <c r="K38" s="92"/>
      <c r="L38" s="95" t="s">
        <v>26</v>
      </c>
      <c r="M38" s="109"/>
      <c r="N38" s="96"/>
    </row>
    <row r="39" spans="1:14" ht="6" customHeight="1" x14ac:dyDescent="0.15">
      <c r="A39" s="7"/>
      <c r="B39" s="15"/>
      <c r="C39" s="15"/>
      <c r="D39" s="11"/>
      <c r="E39" s="491" t="s">
        <v>257</v>
      </c>
      <c r="F39" s="493" t="s">
        <v>252</v>
      </c>
      <c r="G39" s="487" t="s">
        <v>253</v>
      </c>
      <c r="H39" s="491" t="s">
        <v>252</v>
      </c>
      <c r="I39" s="489" t="s">
        <v>253</v>
      </c>
      <c r="J39" s="491" t="s">
        <v>252</v>
      </c>
      <c r="K39" s="489" t="s">
        <v>253</v>
      </c>
      <c r="L39" s="491" t="s">
        <v>257</v>
      </c>
      <c r="M39" s="493" t="s">
        <v>252</v>
      </c>
      <c r="N39" s="487" t="s">
        <v>253</v>
      </c>
    </row>
    <row r="40" spans="1:14" ht="16.5" customHeight="1" x14ac:dyDescent="0.15">
      <c r="A40" s="18"/>
      <c r="B40" s="19"/>
      <c r="C40" s="19"/>
      <c r="D40" s="20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ht="9.9499999999999993" customHeight="1" x14ac:dyDescent="0.15">
      <c r="A41" s="8"/>
      <c r="B41" s="34"/>
      <c r="C41" s="34"/>
      <c r="D41" s="12"/>
      <c r="E41" s="71" t="s">
        <v>32</v>
      </c>
      <c r="F41" s="230" t="s">
        <v>32</v>
      </c>
      <c r="G41" s="72" t="s">
        <v>32</v>
      </c>
      <c r="H41" s="71" t="s">
        <v>32</v>
      </c>
      <c r="I41" s="234" t="s">
        <v>32</v>
      </c>
      <c r="J41" s="71" t="s">
        <v>4</v>
      </c>
      <c r="K41" s="234" t="s">
        <v>4</v>
      </c>
      <c r="L41" s="71" t="s">
        <v>4</v>
      </c>
      <c r="M41" s="230" t="s">
        <v>4</v>
      </c>
      <c r="N41" s="72" t="s">
        <v>4</v>
      </c>
    </row>
    <row r="42" spans="1:14" ht="11.25" customHeight="1" x14ac:dyDescent="0.15">
      <c r="A42" s="122"/>
      <c r="B42" s="123"/>
      <c r="C42" s="23" t="s">
        <v>88</v>
      </c>
      <c r="D42" s="24"/>
      <c r="E42" s="296">
        <v>140956744</v>
      </c>
      <c r="F42" s="298">
        <v>148561105</v>
      </c>
      <c r="G42" s="407">
        <v>148409685</v>
      </c>
      <c r="H42" s="296">
        <v>7604361</v>
      </c>
      <c r="I42" s="408">
        <v>-151420</v>
      </c>
      <c r="J42" s="279">
        <v>5.4</v>
      </c>
      <c r="K42" s="409">
        <v>-0.1</v>
      </c>
      <c r="L42" s="279">
        <v>100</v>
      </c>
      <c r="M42" s="282">
        <v>100</v>
      </c>
      <c r="N42" s="392">
        <v>100</v>
      </c>
    </row>
    <row r="43" spans="1:14" ht="17.25" customHeight="1" x14ac:dyDescent="0.15">
      <c r="A43" s="159"/>
      <c r="B43" s="32"/>
      <c r="C43" s="16" t="s">
        <v>89</v>
      </c>
      <c r="D43" s="12"/>
      <c r="E43" s="460">
        <v>117404905</v>
      </c>
      <c r="F43" s="299">
        <v>123287471</v>
      </c>
      <c r="G43" s="461">
        <v>121474031</v>
      </c>
      <c r="H43" s="301">
        <v>5882566</v>
      </c>
      <c r="I43" s="410">
        <v>-1813440</v>
      </c>
      <c r="J43" s="280">
        <v>5</v>
      </c>
      <c r="K43" s="411">
        <v>-1.5</v>
      </c>
      <c r="L43" s="280">
        <v>83.3</v>
      </c>
      <c r="M43" s="283">
        <v>83</v>
      </c>
      <c r="N43" s="393">
        <v>81.900000000000006</v>
      </c>
    </row>
    <row r="44" spans="1:14" ht="17.25" customHeight="1" x14ac:dyDescent="0.15">
      <c r="A44" s="159"/>
      <c r="B44" s="32"/>
      <c r="C44" s="16" t="s">
        <v>85</v>
      </c>
      <c r="D44" s="12"/>
      <c r="E44" s="460">
        <v>1000853</v>
      </c>
      <c r="F44" s="299">
        <v>1174175</v>
      </c>
      <c r="G44" s="461">
        <v>1317332</v>
      </c>
      <c r="H44" s="301">
        <v>173322</v>
      </c>
      <c r="I44" s="410">
        <v>143157</v>
      </c>
      <c r="J44" s="280">
        <v>17.3</v>
      </c>
      <c r="K44" s="411">
        <v>12.2</v>
      </c>
      <c r="L44" s="280">
        <v>0.7</v>
      </c>
      <c r="M44" s="283">
        <v>0.8</v>
      </c>
      <c r="N44" s="393">
        <v>0.9</v>
      </c>
    </row>
    <row r="45" spans="1:14" ht="15.75" customHeight="1" x14ac:dyDescent="0.15">
      <c r="A45" s="159"/>
      <c r="B45" s="32"/>
      <c r="C45" s="16" t="s">
        <v>86</v>
      </c>
      <c r="D45" s="12"/>
      <c r="E45" s="460">
        <v>3862806</v>
      </c>
      <c r="F45" s="299">
        <v>4239724</v>
      </c>
      <c r="G45" s="461">
        <v>4648431</v>
      </c>
      <c r="H45" s="301">
        <v>376918</v>
      </c>
      <c r="I45" s="410">
        <v>408707</v>
      </c>
      <c r="J45" s="280">
        <v>9.8000000000000007</v>
      </c>
      <c r="K45" s="411">
        <v>9.6</v>
      </c>
      <c r="L45" s="280">
        <v>2.7</v>
      </c>
      <c r="M45" s="283">
        <v>2.9</v>
      </c>
      <c r="N45" s="393">
        <v>3.1</v>
      </c>
    </row>
    <row r="46" spans="1:14" ht="16.5" customHeight="1" x14ac:dyDescent="0.15">
      <c r="A46" s="159"/>
      <c r="B46" s="32"/>
      <c r="C46" s="16" t="s">
        <v>87</v>
      </c>
      <c r="D46" s="12"/>
      <c r="E46" s="460">
        <v>11975997</v>
      </c>
      <c r="F46" s="299">
        <v>12806071</v>
      </c>
      <c r="G46" s="461">
        <v>12943430</v>
      </c>
      <c r="H46" s="301">
        <v>830074</v>
      </c>
      <c r="I46" s="410">
        <v>137359</v>
      </c>
      <c r="J46" s="280">
        <v>6.9</v>
      </c>
      <c r="K46" s="411">
        <v>1.1000000000000001</v>
      </c>
      <c r="L46" s="280">
        <v>8.5</v>
      </c>
      <c r="M46" s="283">
        <v>8.6</v>
      </c>
      <c r="N46" s="393">
        <v>8.6999999999999993</v>
      </c>
    </row>
    <row r="47" spans="1:14" ht="24.75" customHeight="1" x14ac:dyDescent="0.15">
      <c r="A47" s="159"/>
      <c r="B47" s="32"/>
      <c r="C47" s="462" t="s">
        <v>95</v>
      </c>
      <c r="D47" s="12"/>
      <c r="E47" s="460">
        <v>1369737</v>
      </c>
      <c r="F47" s="299">
        <v>1319351</v>
      </c>
      <c r="G47" s="461">
        <v>1425063</v>
      </c>
      <c r="H47" s="301">
        <v>-50386</v>
      </c>
      <c r="I47" s="410">
        <v>105712</v>
      </c>
      <c r="J47" s="280">
        <v>-3.7</v>
      </c>
      <c r="K47" s="411">
        <v>8</v>
      </c>
      <c r="L47" s="280">
        <v>1</v>
      </c>
      <c r="M47" s="283">
        <v>0.9</v>
      </c>
      <c r="N47" s="393">
        <v>1</v>
      </c>
    </row>
    <row r="48" spans="1:14" ht="19.5" customHeight="1" x14ac:dyDescent="0.15">
      <c r="A48" s="463"/>
      <c r="B48" s="464"/>
      <c r="C48" s="465" t="s">
        <v>96</v>
      </c>
      <c r="D48" s="13"/>
      <c r="E48" s="466">
        <v>5342446</v>
      </c>
      <c r="F48" s="467">
        <v>5734313</v>
      </c>
      <c r="G48" s="468">
        <v>6601398</v>
      </c>
      <c r="H48" s="302">
        <v>391867</v>
      </c>
      <c r="I48" s="422">
        <v>867085</v>
      </c>
      <c r="J48" s="281">
        <v>7.3</v>
      </c>
      <c r="K48" s="423">
        <v>15.1</v>
      </c>
      <c r="L48" s="281">
        <v>3.8</v>
      </c>
      <c r="M48" s="285">
        <v>3.9</v>
      </c>
      <c r="N48" s="399">
        <v>4.4000000000000004</v>
      </c>
    </row>
    <row r="49" spans="5:12" ht="11.25" customHeight="1" x14ac:dyDescent="0.15">
      <c r="E49" s="3"/>
      <c r="L49" s="3"/>
    </row>
    <row r="50" spans="5:12" ht="11.25" customHeight="1" x14ac:dyDescent="0.15">
      <c r="E50" s="3"/>
      <c r="L50" s="3"/>
    </row>
    <row r="51" spans="5:12" ht="11.25" customHeight="1" x14ac:dyDescent="0.15">
      <c r="E51" s="3"/>
      <c r="L51" s="3"/>
    </row>
    <row r="52" spans="5:12" ht="11.25" customHeight="1" x14ac:dyDescent="0.15">
      <c r="E52" s="3"/>
      <c r="L52" s="3"/>
    </row>
    <row r="53" spans="5:12" ht="11.25" customHeight="1" x14ac:dyDescent="0.15">
      <c r="E53" s="3"/>
      <c r="L53" s="3"/>
    </row>
    <row r="54" spans="5:12" ht="11.25" customHeight="1" x14ac:dyDescent="0.15">
      <c r="E54" s="3"/>
      <c r="L54" s="3"/>
    </row>
    <row r="55" spans="5:12" ht="11.25" customHeight="1" x14ac:dyDescent="0.15">
      <c r="E55" s="3"/>
      <c r="L55" s="3"/>
    </row>
    <row r="56" spans="5:12" ht="11.25" customHeight="1" x14ac:dyDescent="0.15">
      <c r="E56" s="3"/>
      <c r="L56" s="3"/>
    </row>
    <row r="57" spans="5:12" ht="11.25" customHeight="1" x14ac:dyDescent="0.15">
      <c r="E57" s="3"/>
      <c r="L57" s="3"/>
    </row>
    <row r="58" spans="5:12" ht="11.25" customHeight="1" x14ac:dyDescent="0.15">
      <c r="E58" s="3"/>
      <c r="L58" s="3"/>
    </row>
    <row r="59" spans="5:12" ht="11.25" customHeight="1" x14ac:dyDescent="0.15">
      <c r="E59" s="3"/>
      <c r="L59" s="3"/>
    </row>
    <row r="60" spans="5:12" ht="11.25" customHeight="1" x14ac:dyDescent="0.15">
      <c r="E60" s="3"/>
      <c r="L60" s="3"/>
    </row>
    <row r="61" spans="5:12" ht="11.25" customHeight="1" x14ac:dyDescent="0.15">
      <c r="E61" s="3"/>
      <c r="L61" s="3"/>
    </row>
    <row r="62" spans="5:12" ht="11.25" customHeight="1" x14ac:dyDescent="0.15">
      <c r="E62" s="3"/>
      <c r="L62" s="3"/>
    </row>
    <row r="63" spans="5:12" ht="11.25" customHeight="1" x14ac:dyDescent="0.15">
      <c r="E63" s="3"/>
      <c r="L63" s="3"/>
    </row>
    <row r="64" spans="5:12" ht="11.25" customHeight="1" x14ac:dyDescent="0.15">
      <c r="E64" s="3"/>
      <c r="L64" s="3"/>
    </row>
    <row r="65" spans="1:12" ht="11.25" customHeight="1" x14ac:dyDescent="0.15">
      <c r="E65" s="3"/>
      <c r="L65" s="3"/>
    </row>
    <row r="66" spans="1:12" ht="11.25" customHeight="1" x14ac:dyDescent="0.15">
      <c r="E66" s="3"/>
      <c r="L66" s="3"/>
    </row>
    <row r="67" spans="1:12" ht="3.75" customHeight="1" x14ac:dyDescent="0.15">
      <c r="E67" s="3"/>
      <c r="L67" s="3"/>
    </row>
    <row r="68" spans="1:12" ht="17.45" customHeight="1" x14ac:dyDescent="0.15">
      <c r="E68" s="3"/>
      <c r="L68" s="3"/>
    </row>
    <row r="69" spans="1:12" ht="17.45" customHeight="1" x14ac:dyDescent="0.15">
      <c r="E69" s="3"/>
      <c r="L69" s="3"/>
    </row>
    <row r="70" spans="1:12" ht="17.45" customHeight="1" x14ac:dyDescent="0.15">
      <c r="E70" s="3"/>
      <c r="L70" s="3"/>
    </row>
    <row r="71" spans="1:12" ht="11.1" customHeight="1" x14ac:dyDescent="0.15">
      <c r="A71" s="152"/>
      <c r="B71" s="91"/>
      <c r="C71" s="152"/>
    </row>
    <row r="72" spans="1:12" ht="3.95" customHeight="1" x14ac:dyDescent="0.15">
      <c r="A72" s="152"/>
      <c r="C72" s="2"/>
    </row>
    <row r="73" spans="1:12" ht="11.25" customHeight="1" x14ac:dyDescent="0.15">
      <c r="E73" s="3"/>
      <c r="L73" s="3"/>
    </row>
    <row r="74" spans="1:12" ht="12.95" customHeight="1" x14ac:dyDescent="0.15">
      <c r="E74" s="3"/>
      <c r="L74" s="3"/>
    </row>
    <row r="75" spans="1:12" s="91" customFormat="1" ht="6" customHeight="1" x14ac:dyDescent="0.15"/>
    <row r="76" spans="1:12" s="91" customFormat="1" ht="6" customHeight="1" x14ac:dyDescent="0.15"/>
    <row r="77" spans="1:12" ht="9.9499999999999993" customHeight="1" x14ac:dyDescent="0.15">
      <c r="E77" s="3"/>
      <c r="L77" s="3"/>
    </row>
    <row r="78" spans="1:12" ht="11.25" customHeight="1" x14ac:dyDescent="0.15">
      <c r="E78" s="3"/>
      <c r="L78" s="3"/>
    </row>
    <row r="79" spans="1:12" ht="11.25" customHeight="1" x14ac:dyDescent="0.15">
      <c r="E79" s="3"/>
      <c r="L79" s="3"/>
    </row>
    <row r="80" spans="1:12" ht="11.25" customHeight="1" x14ac:dyDescent="0.15">
      <c r="E80" s="3"/>
      <c r="L80" s="3"/>
    </row>
    <row r="81" spans="5:12" ht="11.25" customHeight="1" x14ac:dyDescent="0.15">
      <c r="E81" s="3"/>
      <c r="L81" s="3"/>
    </row>
    <row r="82" spans="5:12" ht="11.25" customHeight="1" x14ac:dyDescent="0.15">
      <c r="E82" s="3"/>
      <c r="L82" s="3"/>
    </row>
    <row r="83" spans="5:12" ht="11.25" customHeight="1" x14ac:dyDescent="0.15">
      <c r="E83" s="3"/>
      <c r="L83" s="3"/>
    </row>
    <row r="84" spans="5:12" ht="11.25" customHeight="1" x14ac:dyDescent="0.15">
      <c r="E84" s="3"/>
      <c r="L84" s="3"/>
    </row>
    <row r="85" spans="5:12" x14ac:dyDescent="0.15">
      <c r="E85" s="3"/>
      <c r="L85" s="3"/>
    </row>
  </sheetData>
  <mergeCells count="23">
    <mergeCell ref="H3:H4"/>
    <mergeCell ref="I3:I4"/>
    <mergeCell ref="J3:J4"/>
    <mergeCell ref="A32:C32"/>
    <mergeCell ref="A33:C33"/>
    <mergeCell ref="E3:E4"/>
    <mergeCell ref="F3:F4"/>
    <mergeCell ref="G3:G4"/>
    <mergeCell ref="I39:I40"/>
    <mergeCell ref="K3:K4"/>
    <mergeCell ref="L3:L4"/>
    <mergeCell ref="M3:M4"/>
    <mergeCell ref="N3:N4"/>
    <mergeCell ref="J39:J40"/>
    <mergeCell ref="K39:K40"/>
    <mergeCell ref="L39:L40"/>
    <mergeCell ref="M39:M40"/>
    <mergeCell ref="N39:N40"/>
    <mergeCell ref="A34:C34"/>
    <mergeCell ref="E39:E40"/>
    <mergeCell ref="F39:F40"/>
    <mergeCell ref="G39:G40"/>
    <mergeCell ref="H39:H40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47"/>
  <sheetViews>
    <sheetView zoomScaleNormal="100" zoomScaleSheetLayoutView="110" workbookViewId="0"/>
  </sheetViews>
  <sheetFormatPr defaultRowHeight="11.25" x14ac:dyDescent="0.15"/>
  <cols>
    <col min="1" max="1" width="3.5" style="3" customWidth="1"/>
    <col min="2" max="2" width="1" style="3" customWidth="1"/>
    <col min="3" max="3" width="11.125" style="3" customWidth="1"/>
    <col min="4" max="4" width="1.375" style="3" customWidth="1"/>
    <col min="5" max="9" width="8.875" style="3" customWidth="1"/>
    <col min="10" max="14" width="5.625" style="3" customWidth="1"/>
    <col min="15" max="15" width="4.625" style="3" customWidth="1"/>
    <col min="16" max="16384" width="9" style="3"/>
  </cols>
  <sheetData>
    <row r="1" spans="1:14" ht="15.75" customHeight="1" x14ac:dyDescent="0.15">
      <c r="A1" s="41"/>
      <c r="B1" s="41"/>
      <c r="C1" s="42" t="s">
        <v>176</v>
      </c>
      <c r="D1" s="43"/>
      <c r="E1" s="44"/>
      <c r="F1" s="44"/>
      <c r="G1" s="44"/>
      <c r="H1" s="44"/>
      <c r="I1" s="45"/>
      <c r="J1" s="45"/>
      <c r="K1" s="45"/>
      <c r="L1" s="199" t="s">
        <v>206</v>
      </c>
    </row>
    <row r="2" spans="1:14" ht="15.75" customHeight="1" x14ac:dyDescent="0.15">
      <c r="A2" s="57"/>
      <c r="B2" s="58"/>
      <c r="C2" s="58"/>
      <c r="D2" s="59"/>
      <c r="E2" s="100" t="s">
        <v>35</v>
      </c>
      <c r="F2" s="61"/>
      <c r="G2" s="60" t="s">
        <v>36</v>
      </c>
      <c r="H2" s="60"/>
      <c r="I2" s="101" t="s">
        <v>37</v>
      </c>
      <c r="J2" s="61"/>
      <c r="K2" s="49" t="s">
        <v>38</v>
      </c>
      <c r="L2" s="61"/>
      <c r="M2" s="62"/>
      <c r="N2" s="62"/>
    </row>
    <row r="3" spans="1:14" ht="15.75" customHeight="1" x14ac:dyDescent="0.15">
      <c r="A3" s="63"/>
      <c r="B3" s="64"/>
      <c r="C3" s="64"/>
      <c r="D3" s="65"/>
      <c r="E3" s="303" t="s">
        <v>39</v>
      </c>
      <c r="F3" s="310" t="s">
        <v>40</v>
      </c>
      <c r="G3" s="303" t="s">
        <v>39</v>
      </c>
      <c r="H3" s="310" t="s">
        <v>40</v>
      </c>
      <c r="I3" s="103" t="s">
        <v>39</v>
      </c>
      <c r="J3" s="102"/>
      <c r="K3" s="306" t="s">
        <v>258</v>
      </c>
      <c r="L3" s="312" t="s">
        <v>253</v>
      </c>
      <c r="M3" s="62"/>
      <c r="N3" s="62"/>
    </row>
    <row r="4" spans="1:14" ht="15.75" customHeight="1" x14ac:dyDescent="0.15">
      <c r="A4" s="66"/>
      <c r="B4" s="67"/>
      <c r="C4" s="67"/>
      <c r="D4" s="68"/>
      <c r="E4" s="304" t="s">
        <v>32</v>
      </c>
      <c r="F4" s="311" t="s">
        <v>4</v>
      </c>
      <c r="G4" s="305" t="s">
        <v>32</v>
      </c>
      <c r="H4" s="311" t="s">
        <v>4</v>
      </c>
      <c r="I4" s="556" t="s">
        <v>32</v>
      </c>
      <c r="J4" s="557"/>
      <c r="K4" s="307"/>
      <c r="L4" s="311"/>
      <c r="M4" s="69"/>
      <c r="N4" s="69"/>
    </row>
    <row r="5" spans="1:14" ht="19.5" customHeight="1" x14ac:dyDescent="0.15">
      <c r="A5" s="122" t="s">
        <v>240</v>
      </c>
      <c r="B5" s="123"/>
      <c r="C5" s="23"/>
      <c r="D5" s="24"/>
      <c r="E5" s="424">
        <v>39354232</v>
      </c>
      <c r="F5" s="425">
        <v>100</v>
      </c>
      <c r="G5" s="424">
        <v>42923651</v>
      </c>
      <c r="H5" s="425">
        <v>100</v>
      </c>
      <c r="I5" s="558">
        <v>3569419</v>
      </c>
      <c r="J5" s="559"/>
      <c r="K5" s="426">
        <v>13.8</v>
      </c>
      <c r="L5" s="427">
        <v>17.100000000000001</v>
      </c>
      <c r="M5" s="147"/>
    </row>
    <row r="6" spans="1:14" ht="19.5" customHeight="1" x14ac:dyDescent="0.15">
      <c r="A6" s="159" t="s">
        <v>150</v>
      </c>
      <c r="B6" s="32"/>
      <c r="C6" s="16" t="s">
        <v>6</v>
      </c>
      <c r="D6" s="12"/>
      <c r="E6" s="453">
        <v>1885126</v>
      </c>
      <c r="F6" s="413">
        <v>4.8</v>
      </c>
      <c r="G6" s="453">
        <v>1933531</v>
      </c>
      <c r="H6" s="413">
        <v>4.5</v>
      </c>
      <c r="I6" s="550">
        <v>48405</v>
      </c>
      <c r="J6" s="551"/>
      <c r="K6" s="308">
        <v>5.2</v>
      </c>
      <c r="L6" s="428">
        <v>6.7</v>
      </c>
      <c r="M6" s="147"/>
    </row>
    <row r="7" spans="1:14" ht="19.5" customHeight="1" x14ac:dyDescent="0.15">
      <c r="A7" s="159" t="s">
        <v>127</v>
      </c>
      <c r="B7" s="32"/>
      <c r="C7" s="16" t="s">
        <v>7</v>
      </c>
      <c r="D7" s="12"/>
      <c r="E7" s="453">
        <v>475047</v>
      </c>
      <c r="F7" s="413">
        <v>1.2</v>
      </c>
      <c r="G7" s="453">
        <v>372030</v>
      </c>
      <c r="H7" s="413">
        <v>0.9</v>
      </c>
      <c r="I7" s="550">
        <v>-103017</v>
      </c>
      <c r="J7" s="551"/>
      <c r="K7" s="308">
        <v>9.8000000000000007</v>
      </c>
      <c r="L7" s="428">
        <v>11</v>
      </c>
      <c r="M7" s="147"/>
    </row>
    <row r="8" spans="1:14" ht="19.5" customHeight="1" x14ac:dyDescent="0.15">
      <c r="A8" s="159" t="s">
        <v>128</v>
      </c>
      <c r="B8" s="32"/>
      <c r="C8" s="16" t="s">
        <v>8</v>
      </c>
      <c r="D8" s="12"/>
      <c r="E8" s="453">
        <v>350213</v>
      </c>
      <c r="F8" s="413">
        <v>0.9</v>
      </c>
      <c r="G8" s="453">
        <v>379737</v>
      </c>
      <c r="H8" s="413">
        <v>0.9</v>
      </c>
      <c r="I8" s="550">
        <v>29524</v>
      </c>
      <c r="J8" s="551"/>
      <c r="K8" s="308">
        <v>7</v>
      </c>
      <c r="L8" s="428">
        <v>9.8000000000000007</v>
      </c>
      <c r="M8" s="147"/>
    </row>
    <row r="9" spans="1:14" ht="19.5" customHeight="1" x14ac:dyDescent="0.15">
      <c r="A9" s="159" t="s">
        <v>129</v>
      </c>
      <c r="B9" s="32"/>
      <c r="C9" s="16" t="s">
        <v>9</v>
      </c>
      <c r="D9" s="12"/>
      <c r="E9" s="453">
        <v>73572</v>
      </c>
      <c r="F9" s="413">
        <v>0.2</v>
      </c>
      <c r="G9" s="453">
        <v>92690</v>
      </c>
      <c r="H9" s="413">
        <v>0.2</v>
      </c>
      <c r="I9" s="550">
        <v>19118</v>
      </c>
      <c r="J9" s="551"/>
      <c r="K9" s="308">
        <v>3.2</v>
      </c>
      <c r="L9" s="428">
        <v>8</v>
      </c>
      <c r="M9" s="147"/>
    </row>
    <row r="10" spans="1:14" ht="19.5" customHeight="1" x14ac:dyDescent="0.15">
      <c r="A10" s="159" t="s">
        <v>130</v>
      </c>
      <c r="B10" s="32"/>
      <c r="C10" s="16" t="s">
        <v>10</v>
      </c>
      <c r="D10" s="12"/>
      <c r="E10" s="453">
        <v>284023</v>
      </c>
      <c r="F10" s="413">
        <v>0.7</v>
      </c>
      <c r="G10" s="453">
        <v>296538</v>
      </c>
      <c r="H10" s="413">
        <v>0.7</v>
      </c>
      <c r="I10" s="550">
        <v>12515</v>
      </c>
      <c r="J10" s="551"/>
      <c r="K10" s="308">
        <v>10.4</v>
      </c>
      <c r="L10" s="428">
        <v>16.5</v>
      </c>
      <c r="M10" s="147"/>
    </row>
    <row r="11" spans="1:14" ht="19.5" customHeight="1" x14ac:dyDescent="0.15">
      <c r="A11" s="159" t="s">
        <v>131</v>
      </c>
      <c r="B11" s="32"/>
      <c r="C11" s="16" t="s">
        <v>11</v>
      </c>
      <c r="D11" s="12"/>
      <c r="E11" s="453">
        <v>100297</v>
      </c>
      <c r="F11" s="413">
        <v>0.3</v>
      </c>
      <c r="G11" s="453">
        <v>100157</v>
      </c>
      <c r="H11" s="413">
        <v>0.2</v>
      </c>
      <c r="I11" s="550">
        <v>-140</v>
      </c>
      <c r="J11" s="551"/>
      <c r="K11" s="308">
        <v>4.4000000000000004</v>
      </c>
      <c r="L11" s="428">
        <v>6</v>
      </c>
      <c r="M11" s="147"/>
    </row>
    <row r="12" spans="1:14" ht="19.5" customHeight="1" x14ac:dyDescent="0.15">
      <c r="A12" s="159" t="s">
        <v>132</v>
      </c>
      <c r="B12" s="32"/>
      <c r="C12" s="16" t="s">
        <v>12</v>
      </c>
      <c r="D12" s="12"/>
      <c r="E12" s="453">
        <v>96248</v>
      </c>
      <c r="F12" s="413">
        <v>0.2</v>
      </c>
      <c r="G12" s="453">
        <v>117568</v>
      </c>
      <c r="H12" s="413">
        <v>0.3</v>
      </c>
      <c r="I12" s="550">
        <v>21320</v>
      </c>
      <c r="J12" s="551"/>
      <c r="K12" s="308">
        <v>3.4</v>
      </c>
      <c r="L12" s="428">
        <v>5.3</v>
      </c>
      <c r="M12" s="147"/>
    </row>
    <row r="13" spans="1:14" ht="19.5" customHeight="1" x14ac:dyDescent="0.15">
      <c r="A13" s="159" t="s">
        <v>133</v>
      </c>
      <c r="B13" s="32"/>
      <c r="C13" s="16" t="s">
        <v>13</v>
      </c>
      <c r="D13" s="12"/>
      <c r="E13" s="453">
        <v>5002964</v>
      </c>
      <c r="F13" s="413">
        <v>12.7</v>
      </c>
      <c r="G13" s="453">
        <v>5364458</v>
      </c>
      <c r="H13" s="413">
        <v>12.5</v>
      </c>
      <c r="I13" s="550">
        <v>361494</v>
      </c>
      <c r="J13" s="551"/>
      <c r="K13" s="308">
        <v>18.899999999999999</v>
      </c>
      <c r="L13" s="428">
        <v>21.4</v>
      </c>
      <c r="M13" s="147"/>
    </row>
    <row r="14" spans="1:14" ht="19.5" customHeight="1" x14ac:dyDescent="0.15">
      <c r="A14" s="159" t="s">
        <v>134</v>
      </c>
      <c r="B14" s="32"/>
      <c r="C14" s="16" t="s">
        <v>14</v>
      </c>
      <c r="D14" s="12"/>
      <c r="E14" s="453" t="s">
        <v>259</v>
      </c>
      <c r="F14" s="413" t="s">
        <v>264</v>
      </c>
      <c r="G14" s="453" t="s">
        <v>259</v>
      </c>
      <c r="H14" s="413" t="s">
        <v>264</v>
      </c>
      <c r="I14" s="554" t="s">
        <v>259</v>
      </c>
      <c r="J14" s="555"/>
      <c r="K14" s="429" t="s">
        <v>268</v>
      </c>
      <c r="L14" s="413" t="s">
        <v>259</v>
      </c>
      <c r="M14" s="147"/>
    </row>
    <row r="15" spans="1:14" ht="19.5" customHeight="1" x14ac:dyDescent="0.15">
      <c r="A15" s="159" t="s">
        <v>135</v>
      </c>
      <c r="B15" s="32"/>
      <c r="C15" s="16" t="s">
        <v>100</v>
      </c>
      <c r="D15" s="12"/>
      <c r="E15" s="453">
        <v>376686</v>
      </c>
      <c r="F15" s="413">
        <v>1</v>
      </c>
      <c r="G15" s="453">
        <v>384165</v>
      </c>
      <c r="H15" s="413">
        <v>0.9</v>
      </c>
      <c r="I15" s="550">
        <v>7479</v>
      </c>
      <c r="J15" s="551"/>
      <c r="K15" s="308">
        <v>5.6</v>
      </c>
      <c r="L15" s="428">
        <v>7.3</v>
      </c>
      <c r="M15" s="147"/>
    </row>
    <row r="16" spans="1:14" s="62" customFormat="1" ht="19.5" customHeight="1" x14ac:dyDescent="0.15">
      <c r="A16" s="159" t="s">
        <v>136</v>
      </c>
      <c r="B16" s="32"/>
      <c r="C16" s="16" t="s">
        <v>15</v>
      </c>
      <c r="D16" s="12"/>
      <c r="E16" s="453" t="s">
        <v>259</v>
      </c>
      <c r="F16" s="430" t="s">
        <v>259</v>
      </c>
      <c r="G16" s="453" t="s">
        <v>259</v>
      </c>
      <c r="H16" s="430" t="s">
        <v>259</v>
      </c>
      <c r="I16" s="554" t="s">
        <v>259</v>
      </c>
      <c r="J16" s="555"/>
      <c r="K16" s="429" t="s">
        <v>272</v>
      </c>
      <c r="L16" s="413" t="s">
        <v>259</v>
      </c>
      <c r="M16" s="147"/>
      <c r="N16" s="3"/>
    </row>
    <row r="17" spans="1:14" s="62" customFormat="1" ht="19.5" customHeight="1" x14ac:dyDescent="0.15">
      <c r="A17" s="159" t="s">
        <v>137</v>
      </c>
      <c r="B17" s="32"/>
      <c r="C17" s="16" t="s">
        <v>16</v>
      </c>
      <c r="D17" s="12"/>
      <c r="E17" s="453">
        <v>353440</v>
      </c>
      <c r="F17" s="413">
        <v>0.9</v>
      </c>
      <c r="G17" s="453">
        <v>354576</v>
      </c>
      <c r="H17" s="413">
        <v>0.8</v>
      </c>
      <c r="I17" s="550">
        <v>1136</v>
      </c>
      <c r="J17" s="551"/>
      <c r="K17" s="308">
        <v>14.3</v>
      </c>
      <c r="L17" s="428">
        <v>17.2</v>
      </c>
      <c r="M17" s="147"/>
      <c r="N17" s="3"/>
    </row>
    <row r="18" spans="1:14" s="69" customFormat="1" ht="19.5" customHeight="1" x14ac:dyDescent="0.15">
      <c r="A18" s="159" t="s">
        <v>138</v>
      </c>
      <c r="B18" s="32"/>
      <c r="C18" s="16" t="s">
        <v>17</v>
      </c>
      <c r="D18" s="12"/>
      <c r="E18" s="453">
        <v>1137128</v>
      </c>
      <c r="F18" s="413">
        <v>2.9</v>
      </c>
      <c r="G18" s="453">
        <v>2197208</v>
      </c>
      <c r="H18" s="413">
        <v>5.0999999999999996</v>
      </c>
      <c r="I18" s="550">
        <v>1060080</v>
      </c>
      <c r="J18" s="551"/>
      <c r="K18" s="308">
        <v>12.9</v>
      </c>
      <c r="L18" s="428">
        <v>27.3</v>
      </c>
      <c r="M18" s="147"/>
      <c r="N18" s="3"/>
    </row>
    <row r="19" spans="1:14" ht="19.5" customHeight="1" x14ac:dyDescent="0.15">
      <c r="A19" s="159" t="s">
        <v>139</v>
      </c>
      <c r="B19" s="32"/>
      <c r="C19" s="16" t="s">
        <v>18</v>
      </c>
      <c r="D19" s="12"/>
      <c r="E19" s="453">
        <v>330544</v>
      </c>
      <c r="F19" s="413">
        <v>0.8</v>
      </c>
      <c r="G19" s="453">
        <v>365863</v>
      </c>
      <c r="H19" s="413">
        <v>0.9</v>
      </c>
      <c r="I19" s="550">
        <v>35319</v>
      </c>
      <c r="J19" s="551"/>
      <c r="K19" s="308">
        <v>11.6</v>
      </c>
      <c r="L19" s="428">
        <v>16.5</v>
      </c>
      <c r="M19" s="147"/>
    </row>
    <row r="20" spans="1:14" ht="19.5" customHeight="1" x14ac:dyDescent="0.15">
      <c r="A20" s="159" t="s">
        <v>140</v>
      </c>
      <c r="B20" s="32"/>
      <c r="C20" s="16" t="s">
        <v>19</v>
      </c>
      <c r="D20" s="12"/>
      <c r="E20" s="453">
        <v>7741047</v>
      </c>
      <c r="F20" s="413">
        <v>19.7</v>
      </c>
      <c r="G20" s="453">
        <v>6685797</v>
      </c>
      <c r="H20" s="413">
        <v>15.6</v>
      </c>
      <c r="I20" s="550">
        <v>-1055250</v>
      </c>
      <c r="J20" s="551"/>
      <c r="K20" s="308">
        <v>145.30000000000001</v>
      </c>
      <c r="L20" s="428">
        <v>128.4</v>
      </c>
      <c r="M20" s="147"/>
    </row>
    <row r="21" spans="1:14" ht="19.5" customHeight="1" x14ac:dyDescent="0.15">
      <c r="A21" s="159" t="s">
        <v>141</v>
      </c>
      <c r="B21" s="32"/>
      <c r="C21" s="16" t="s">
        <v>20</v>
      </c>
      <c r="D21" s="12"/>
      <c r="E21" s="453">
        <v>813154</v>
      </c>
      <c r="F21" s="413">
        <v>2.1</v>
      </c>
      <c r="G21" s="453">
        <v>939584</v>
      </c>
      <c r="H21" s="413">
        <v>2.2000000000000002</v>
      </c>
      <c r="I21" s="550">
        <v>126430</v>
      </c>
      <c r="J21" s="551"/>
      <c r="K21" s="308">
        <v>7.5</v>
      </c>
      <c r="L21" s="428">
        <v>11.8</v>
      </c>
      <c r="M21" s="147"/>
    </row>
    <row r="22" spans="1:14" ht="19.5" customHeight="1" x14ac:dyDescent="0.15">
      <c r="A22" s="159" t="s">
        <v>142</v>
      </c>
      <c r="B22" s="32"/>
      <c r="C22" s="16" t="s">
        <v>101</v>
      </c>
      <c r="D22" s="12"/>
      <c r="E22" s="453">
        <v>836064</v>
      </c>
      <c r="F22" s="413">
        <v>2.1</v>
      </c>
      <c r="G22" s="453">
        <v>937047</v>
      </c>
      <c r="H22" s="413">
        <v>2.2000000000000002</v>
      </c>
      <c r="I22" s="550">
        <v>100983</v>
      </c>
      <c r="J22" s="551"/>
      <c r="K22" s="308">
        <v>11.8</v>
      </c>
      <c r="L22" s="428">
        <v>13.3</v>
      </c>
      <c r="M22" s="147"/>
    </row>
    <row r="23" spans="1:14" ht="19.5" customHeight="1" x14ac:dyDescent="0.15">
      <c r="A23" s="159" t="s">
        <v>143</v>
      </c>
      <c r="B23" s="32"/>
      <c r="C23" s="16" t="s">
        <v>102</v>
      </c>
      <c r="D23" s="12"/>
      <c r="E23" s="453">
        <v>4823007</v>
      </c>
      <c r="F23" s="413">
        <v>12.3</v>
      </c>
      <c r="G23" s="453">
        <v>5244307</v>
      </c>
      <c r="H23" s="413">
        <v>12.2</v>
      </c>
      <c r="I23" s="550">
        <v>421300</v>
      </c>
      <c r="J23" s="551"/>
      <c r="K23" s="308">
        <v>18</v>
      </c>
      <c r="L23" s="428">
        <v>22.4</v>
      </c>
      <c r="M23" s="147"/>
    </row>
    <row r="24" spans="1:14" ht="19.5" customHeight="1" x14ac:dyDescent="0.15">
      <c r="A24" s="159" t="s">
        <v>144</v>
      </c>
      <c r="B24" s="32"/>
      <c r="C24" s="16" t="s">
        <v>103</v>
      </c>
      <c r="D24" s="12"/>
      <c r="E24" s="453">
        <v>843981</v>
      </c>
      <c r="F24" s="413">
        <v>2.1</v>
      </c>
      <c r="G24" s="453">
        <v>839127</v>
      </c>
      <c r="H24" s="413">
        <v>2</v>
      </c>
      <c r="I24" s="550">
        <v>-4854</v>
      </c>
      <c r="J24" s="551"/>
      <c r="K24" s="308">
        <v>13.9</v>
      </c>
      <c r="L24" s="428">
        <v>16</v>
      </c>
      <c r="M24" s="147"/>
    </row>
    <row r="25" spans="1:14" ht="19.5" customHeight="1" x14ac:dyDescent="0.15">
      <c r="A25" s="159" t="s">
        <v>145</v>
      </c>
      <c r="B25" s="32"/>
      <c r="C25" s="16" t="s">
        <v>104</v>
      </c>
      <c r="D25" s="12"/>
      <c r="E25" s="453">
        <v>7371348</v>
      </c>
      <c r="F25" s="413">
        <v>18.7</v>
      </c>
      <c r="G25" s="453">
        <v>9374262</v>
      </c>
      <c r="H25" s="413">
        <v>21.8</v>
      </c>
      <c r="I25" s="550">
        <v>2002914</v>
      </c>
      <c r="J25" s="551"/>
      <c r="K25" s="308">
        <v>15.2</v>
      </c>
      <c r="L25" s="428">
        <v>23.5</v>
      </c>
      <c r="M25" s="147"/>
    </row>
    <row r="26" spans="1:14" ht="19.5" customHeight="1" x14ac:dyDescent="0.15">
      <c r="A26" s="159" t="s">
        <v>146</v>
      </c>
      <c r="B26" s="32"/>
      <c r="C26" s="16" t="s">
        <v>105</v>
      </c>
      <c r="D26" s="12"/>
      <c r="E26" s="453">
        <v>1293506</v>
      </c>
      <c r="F26" s="413">
        <v>3.3</v>
      </c>
      <c r="G26" s="453">
        <v>1331118</v>
      </c>
      <c r="H26" s="413">
        <v>3.1</v>
      </c>
      <c r="I26" s="550">
        <v>37612</v>
      </c>
      <c r="J26" s="551"/>
      <c r="K26" s="308">
        <v>8.5</v>
      </c>
      <c r="L26" s="428">
        <v>9.3000000000000007</v>
      </c>
      <c r="M26" s="147"/>
    </row>
    <row r="27" spans="1:14" ht="19.5" customHeight="1" x14ac:dyDescent="0.15">
      <c r="A27" s="159" t="s">
        <v>147</v>
      </c>
      <c r="B27" s="32"/>
      <c r="C27" s="16" t="s">
        <v>106</v>
      </c>
      <c r="D27" s="12"/>
      <c r="E27" s="453">
        <v>1823459</v>
      </c>
      <c r="F27" s="413">
        <v>4.5999999999999996</v>
      </c>
      <c r="G27" s="453">
        <v>1967938</v>
      </c>
      <c r="H27" s="413">
        <v>4.5999999999999996</v>
      </c>
      <c r="I27" s="550">
        <v>144479</v>
      </c>
      <c r="J27" s="551"/>
      <c r="K27" s="308">
        <v>6.6</v>
      </c>
      <c r="L27" s="428">
        <v>6.9</v>
      </c>
      <c r="M27" s="147"/>
    </row>
    <row r="28" spans="1:14" ht="19.5" customHeight="1" x14ac:dyDescent="0.15">
      <c r="A28" s="159" t="s">
        <v>148</v>
      </c>
      <c r="B28" s="32"/>
      <c r="C28" s="16" t="s">
        <v>21</v>
      </c>
      <c r="D28" s="12"/>
      <c r="E28" s="453">
        <v>900249</v>
      </c>
      <c r="F28" s="413">
        <v>2.2999999999999998</v>
      </c>
      <c r="G28" s="453">
        <v>930514</v>
      </c>
      <c r="H28" s="413">
        <v>2.2000000000000002</v>
      </c>
      <c r="I28" s="550">
        <v>30265</v>
      </c>
      <c r="J28" s="551"/>
      <c r="K28" s="308">
        <v>6.5</v>
      </c>
      <c r="L28" s="428">
        <v>7.3</v>
      </c>
      <c r="M28" s="147"/>
    </row>
    <row r="29" spans="1:14" ht="19.5" customHeight="1" x14ac:dyDescent="0.15">
      <c r="A29" s="159" t="s">
        <v>149</v>
      </c>
      <c r="B29" s="32"/>
      <c r="C29" s="16" t="s">
        <v>107</v>
      </c>
      <c r="D29" s="12"/>
      <c r="E29" s="453">
        <v>2425826</v>
      </c>
      <c r="F29" s="413">
        <v>6.2</v>
      </c>
      <c r="G29" s="453">
        <v>2698803</v>
      </c>
      <c r="H29" s="413">
        <v>6.3</v>
      </c>
      <c r="I29" s="550">
        <v>272977</v>
      </c>
      <c r="J29" s="551"/>
      <c r="K29" s="308">
        <v>10.5</v>
      </c>
      <c r="L29" s="428">
        <v>13.1</v>
      </c>
      <c r="M29" s="147"/>
    </row>
    <row r="30" spans="1:14" ht="18.95" customHeight="1" x14ac:dyDescent="0.15">
      <c r="A30" s="347"/>
      <c r="B30" s="348"/>
      <c r="C30" s="349"/>
      <c r="D30" s="350"/>
      <c r="E30" s="415"/>
      <c r="F30" s="431"/>
      <c r="G30" s="415"/>
      <c r="H30" s="431"/>
      <c r="I30" s="552"/>
      <c r="J30" s="553"/>
      <c r="K30" s="432"/>
      <c r="L30" s="433"/>
      <c r="M30" s="147"/>
    </row>
    <row r="31" spans="1:14" ht="18.95" customHeight="1" x14ac:dyDescent="0.15">
      <c r="A31" s="497" t="s">
        <v>284</v>
      </c>
      <c r="B31" s="508"/>
      <c r="C31" s="508"/>
      <c r="D31" s="161"/>
      <c r="E31" s="434">
        <v>15592695</v>
      </c>
      <c r="F31" s="413">
        <v>39.6</v>
      </c>
      <c r="G31" s="434">
        <v>16146555</v>
      </c>
      <c r="H31" s="413">
        <v>37.6</v>
      </c>
      <c r="I31" s="550">
        <v>553860</v>
      </c>
      <c r="J31" s="551"/>
      <c r="K31" s="308">
        <v>23.3</v>
      </c>
      <c r="L31" s="428">
        <v>28.3</v>
      </c>
      <c r="M31" s="147"/>
    </row>
    <row r="32" spans="1:14" ht="18.95" customHeight="1" x14ac:dyDescent="0.15">
      <c r="A32" s="497" t="s">
        <v>286</v>
      </c>
      <c r="B32" s="508"/>
      <c r="C32" s="508"/>
      <c r="D32" s="161"/>
      <c r="E32" s="434">
        <v>17891614</v>
      </c>
      <c r="F32" s="413">
        <v>45.5</v>
      </c>
      <c r="G32" s="434">
        <v>20624313</v>
      </c>
      <c r="H32" s="413">
        <v>48</v>
      </c>
      <c r="I32" s="550">
        <v>2732699</v>
      </c>
      <c r="J32" s="551"/>
      <c r="K32" s="308">
        <v>12.5</v>
      </c>
      <c r="L32" s="428">
        <v>15.8</v>
      </c>
      <c r="M32" s="147"/>
    </row>
    <row r="33" spans="1:13" ht="18.95" customHeight="1" x14ac:dyDescent="0.15">
      <c r="A33" s="499" t="s">
        <v>287</v>
      </c>
      <c r="B33" s="509"/>
      <c r="C33" s="509"/>
      <c r="D33" s="168"/>
      <c r="E33" s="435">
        <v>5869923</v>
      </c>
      <c r="F33" s="436">
        <v>14.9</v>
      </c>
      <c r="G33" s="435">
        <v>6152783</v>
      </c>
      <c r="H33" s="436">
        <v>14.3</v>
      </c>
      <c r="I33" s="548">
        <v>282860</v>
      </c>
      <c r="J33" s="549"/>
      <c r="K33" s="309">
        <v>7.8</v>
      </c>
      <c r="L33" s="437">
        <v>9.8000000000000007</v>
      </c>
      <c r="M33" s="147"/>
    </row>
    <row r="34" spans="1:13" ht="18.95" customHeight="1" x14ac:dyDescent="0.15">
      <c r="A34" s="482"/>
    </row>
    <row r="35" spans="1:13" ht="18.95" customHeight="1" x14ac:dyDescent="0.15"/>
    <row r="36" spans="1:13" ht="18.95" customHeight="1" x14ac:dyDescent="0.15"/>
    <row r="37" spans="1:13" ht="18.95" customHeight="1" x14ac:dyDescent="0.15"/>
    <row r="38" spans="1:13" ht="18.95" customHeight="1" x14ac:dyDescent="0.15"/>
    <row r="39" spans="1:13" ht="18.95" customHeight="1" x14ac:dyDescent="0.15"/>
    <row r="40" spans="1:13" ht="18.95" customHeight="1" x14ac:dyDescent="0.15"/>
    <row r="41" spans="1:13" ht="18.95" customHeight="1" x14ac:dyDescent="0.15"/>
    <row r="42" spans="1:13" ht="18.95" customHeight="1" x14ac:dyDescent="0.15"/>
    <row r="43" spans="1:13" ht="18.95" customHeight="1" x14ac:dyDescent="0.15"/>
    <row r="44" spans="1:13" ht="11.25" customHeight="1" x14ac:dyDescent="0.15"/>
    <row r="45" spans="1:13" ht="18.95" customHeight="1" x14ac:dyDescent="0.15"/>
    <row r="46" spans="1:13" ht="18.95" customHeight="1" x14ac:dyDescent="0.15"/>
    <row r="47" spans="1:13" ht="18.95" customHeight="1" x14ac:dyDescent="0.15"/>
  </sheetData>
  <mergeCells count="33">
    <mergeCell ref="I11:J11"/>
    <mergeCell ref="I4:J4"/>
    <mergeCell ref="I5:J5"/>
    <mergeCell ref="I6:J6"/>
    <mergeCell ref="I7:J7"/>
    <mergeCell ref="I8:J8"/>
    <mergeCell ref="I9:J9"/>
    <mergeCell ref="I10:J10"/>
    <mergeCell ref="I23:J23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33:C33"/>
    <mergeCell ref="I33:J33"/>
    <mergeCell ref="I24:J24"/>
    <mergeCell ref="I25:J25"/>
    <mergeCell ref="I26:J26"/>
    <mergeCell ref="I27:J27"/>
    <mergeCell ref="I28:J28"/>
    <mergeCell ref="I29:J29"/>
    <mergeCell ref="I30:J30"/>
    <mergeCell ref="A31:C31"/>
    <mergeCell ref="I31:J31"/>
    <mergeCell ref="A32:C32"/>
    <mergeCell ref="I32:J32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71"/>
  <sheetViews>
    <sheetView zoomScaleNormal="100" zoomScaleSheetLayoutView="95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.125" style="91" customWidth="1"/>
    <col min="6" max="9" width="9.125" style="3" customWidth="1"/>
    <col min="10" max="11" width="5.625" style="3" customWidth="1"/>
    <col min="12" max="12" width="5.625" style="91" customWidth="1"/>
    <col min="13" max="14" width="5.625" style="3" customWidth="1"/>
    <col min="15" max="16384" width="9" style="3"/>
  </cols>
  <sheetData>
    <row r="1" spans="1:14" x14ac:dyDescent="0.15">
      <c r="A1" s="91"/>
      <c r="B1" s="91"/>
      <c r="C1" s="75" t="s">
        <v>178</v>
      </c>
      <c r="D1" s="91"/>
      <c r="I1" s="30"/>
      <c r="K1" s="91"/>
      <c r="M1" s="91"/>
      <c r="N1" s="333" t="s">
        <v>151</v>
      </c>
    </row>
    <row r="2" spans="1:14" s="4" customFormat="1" ht="12.95" customHeight="1" x14ac:dyDescent="0.15">
      <c r="A2" s="156"/>
      <c r="B2" s="157"/>
      <c r="C2" s="157"/>
      <c r="D2" s="158"/>
      <c r="E2" s="95" t="s">
        <v>155</v>
      </c>
      <c r="F2" s="109"/>
      <c r="G2" s="96"/>
      <c r="H2" s="92" t="s">
        <v>124</v>
      </c>
      <c r="I2" s="92"/>
      <c r="J2" s="92" t="s">
        <v>25</v>
      </c>
      <c r="K2" s="92"/>
      <c r="L2" s="95" t="s">
        <v>26</v>
      </c>
      <c r="M2" s="109"/>
      <c r="N2" s="96"/>
    </row>
    <row r="3" spans="1:14" s="113" customFormat="1" ht="9.9499999999999993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113" customFormat="1" ht="9.9499999999999993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x14ac:dyDescent="0.15">
      <c r="A5" s="162"/>
      <c r="B5" s="163"/>
      <c r="C5" s="163"/>
      <c r="D5" s="161"/>
      <c r="E5" s="222" t="s">
        <v>32</v>
      </c>
      <c r="F5" s="273" t="s">
        <v>32</v>
      </c>
      <c r="G5" s="255" t="s">
        <v>32</v>
      </c>
      <c r="H5" s="222" t="s">
        <v>32</v>
      </c>
      <c r="I5" s="272" t="s">
        <v>32</v>
      </c>
      <c r="J5" s="222" t="s">
        <v>4</v>
      </c>
      <c r="K5" s="272" t="s">
        <v>4</v>
      </c>
      <c r="L5" s="222" t="s">
        <v>4</v>
      </c>
      <c r="M5" s="230" t="s">
        <v>4</v>
      </c>
      <c r="N5" s="72" t="s">
        <v>4</v>
      </c>
    </row>
    <row r="6" spans="1:14" ht="12.75" customHeight="1" x14ac:dyDescent="0.15">
      <c r="A6" s="122" t="s">
        <v>241</v>
      </c>
      <c r="B6" s="123"/>
      <c r="C6" s="23"/>
      <c r="D6" s="24"/>
      <c r="E6" s="258">
        <v>63054149</v>
      </c>
      <c r="F6" s="264">
        <v>63482315</v>
      </c>
      <c r="G6" s="346">
        <v>67383977</v>
      </c>
      <c r="H6" s="258">
        <v>428166</v>
      </c>
      <c r="I6" s="438">
        <v>3901662</v>
      </c>
      <c r="J6" s="261">
        <v>0.7</v>
      </c>
      <c r="K6" s="331">
        <v>6.1</v>
      </c>
      <c r="L6" s="261">
        <v>100</v>
      </c>
      <c r="M6" s="267">
        <v>100</v>
      </c>
      <c r="N6" s="332">
        <v>100</v>
      </c>
    </row>
    <row r="7" spans="1:14" ht="12.75" customHeight="1" x14ac:dyDescent="0.15">
      <c r="A7" s="159" t="s">
        <v>150</v>
      </c>
      <c r="B7" s="178"/>
      <c r="C7" s="93" t="s">
        <v>6</v>
      </c>
      <c r="D7" s="161"/>
      <c r="E7" s="259">
        <v>6929772</v>
      </c>
      <c r="F7" s="274">
        <v>7051661</v>
      </c>
      <c r="G7" s="277">
        <v>7897323</v>
      </c>
      <c r="H7" s="259">
        <v>121889</v>
      </c>
      <c r="I7" s="315">
        <v>845662</v>
      </c>
      <c r="J7" s="262">
        <v>1.8</v>
      </c>
      <c r="K7" s="336">
        <v>12</v>
      </c>
      <c r="L7" s="262">
        <v>11</v>
      </c>
      <c r="M7" s="288">
        <v>11.1</v>
      </c>
      <c r="N7" s="337">
        <v>11.7</v>
      </c>
    </row>
    <row r="8" spans="1:14" ht="12.75" customHeight="1" x14ac:dyDescent="0.15">
      <c r="A8" s="159" t="s">
        <v>127</v>
      </c>
      <c r="B8" s="178"/>
      <c r="C8" s="93" t="s">
        <v>7</v>
      </c>
      <c r="D8" s="161"/>
      <c r="E8" s="259">
        <v>852068</v>
      </c>
      <c r="F8" s="274">
        <v>871897</v>
      </c>
      <c r="G8" s="277">
        <v>987096</v>
      </c>
      <c r="H8" s="259">
        <v>19829</v>
      </c>
      <c r="I8" s="315">
        <v>115199</v>
      </c>
      <c r="J8" s="262">
        <v>2.2999999999999998</v>
      </c>
      <c r="K8" s="336">
        <v>13.2</v>
      </c>
      <c r="L8" s="262">
        <v>1.4</v>
      </c>
      <c r="M8" s="288">
        <v>1.4</v>
      </c>
      <c r="N8" s="337">
        <v>1.5</v>
      </c>
    </row>
    <row r="9" spans="1:14" ht="12.75" customHeight="1" x14ac:dyDescent="0.15">
      <c r="A9" s="159" t="s">
        <v>128</v>
      </c>
      <c r="B9" s="178"/>
      <c r="C9" s="93" t="s">
        <v>8</v>
      </c>
      <c r="D9" s="161"/>
      <c r="E9" s="259">
        <v>1071663</v>
      </c>
      <c r="F9" s="274">
        <v>1070870</v>
      </c>
      <c r="G9" s="277">
        <v>987085</v>
      </c>
      <c r="H9" s="259">
        <v>-793</v>
      </c>
      <c r="I9" s="315">
        <v>-83785</v>
      </c>
      <c r="J9" s="262">
        <v>-0.1</v>
      </c>
      <c r="K9" s="336">
        <v>-7.8</v>
      </c>
      <c r="L9" s="262">
        <v>1.7</v>
      </c>
      <c r="M9" s="288">
        <v>1.7</v>
      </c>
      <c r="N9" s="337">
        <v>1.5</v>
      </c>
    </row>
    <row r="10" spans="1:14" ht="12.75" customHeight="1" x14ac:dyDescent="0.15">
      <c r="A10" s="159" t="s">
        <v>129</v>
      </c>
      <c r="B10" s="178"/>
      <c r="C10" s="93" t="s">
        <v>9</v>
      </c>
      <c r="D10" s="161"/>
      <c r="E10" s="259">
        <v>297569</v>
      </c>
      <c r="F10" s="274">
        <v>348890</v>
      </c>
      <c r="G10" s="277">
        <v>307774</v>
      </c>
      <c r="H10" s="259">
        <v>51321</v>
      </c>
      <c r="I10" s="315">
        <v>-41116</v>
      </c>
      <c r="J10" s="262">
        <v>17.2</v>
      </c>
      <c r="K10" s="336">
        <v>-11.8</v>
      </c>
      <c r="L10" s="262">
        <v>0.5</v>
      </c>
      <c r="M10" s="288">
        <v>0.5</v>
      </c>
      <c r="N10" s="337">
        <v>0.5</v>
      </c>
    </row>
    <row r="11" spans="1:14" ht="12.75" customHeight="1" x14ac:dyDescent="0.15">
      <c r="A11" s="159" t="s">
        <v>130</v>
      </c>
      <c r="B11" s="178"/>
      <c r="C11" s="93" t="s">
        <v>10</v>
      </c>
      <c r="D11" s="161"/>
      <c r="E11" s="259">
        <v>665918</v>
      </c>
      <c r="F11" s="274">
        <v>776184</v>
      </c>
      <c r="G11" s="277">
        <v>693460</v>
      </c>
      <c r="H11" s="259">
        <v>110266</v>
      </c>
      <c r="I11" s="315">
        <v>-82724</v>
      </c>
      <c r="J11" s="262">
        <v>16.600000000000001</v>
      </c>
      <c r="K11" s="336">
        <v>-10.7</v>
      </c>
      <c r="L11" s="262">
        <v>1.1000000000000001</v>
      </c>
      <c r="M11" s="288">
        <v>1.2</v>
      </c>
      <c r="N11" s="337">
        <v>1</v>
      </c>
    </row>
    <row r="12" spans="1:14" ht="12.75" customHeight="1" x14ac:dyDescent="0.15">
      <c r="A12" s="159" t="s">
        <v>131</v>
      </c>
      <c r="B12" s="178"/>
      <c r="C12" s="93" t="s">
        <v>11</v>
      </c>
      <c r="D12" s="161"/>
      <c r="E12" s="259">
        <v>622431</v>
      </c>
      <c r="F12" s="274">
        <v>675413</v>
      </c>
      <c r="G12" s="277">
        <v>676704</v>
      </c>
      <c r="H12" s="259">
        <v>52982</v>
      </c>
      <c r="I12" s="315">
        <v>1291</v>
      </c>
      <c r="J12" s="262">
        <v>8.5</v>
      </c>
      <c r="K12" s="336">
        <v>0.2</v>
      </c>
      <c r="L12" s="262">
        <v>1</v>
      </c>
      <c r="M12" s="288">
        <v>1.1000000000000001</v>
      </c>
      <c r="N12" s="337">
        <v>1</v>
      </c>
    </row>
    <row r="13" spans="1:14" ht="12.75" customHeight="1" x14ac:dyDescent="0.15">
      <c r="A13" s="159" t="s">
        <v>132</v>
      </c>
      <c r="B13" s="178"/>
      <c r="C13" s="93" t="s">
        <v>12</v>
      </c>
      <c r="D13" s="161"/>
      <c r="E13" s="259">
        <v>1288003</v>
      </c>
      <c r="F13" s="274">
        <v>1083120</v>
      </c>
      <c r="G13" s="277">
        <v>1076590</v>
      </c>
      <c r="H13" s="259">
        <v>-204883</v>
      </c>
      <c r="I13" s="315">
        <v>-6530</v>
      </c>
      <c r="J13" s="262">
        <v>-15.9</v>
      </c>
      <c r="K13" s="336">
        <v>-0.6</v>
      </c>
      <c r="L13" s="262">
        <v>2</v>
      </c>
      <c r="M13" s="288">
        <v>1.7</v>
      </c>
      <c r="N13" s="337">
        <v>1.6</v>
      </c>
    </row>
    <row r="14" spans="1:14" ht="12.75" customHeight="1" x14ac:dyDescent="0.15">
      <c r="A14" s="159" t="s">
        <v>133</v>
      </c>
      <c r="B14" s="178"/>
      <c r="C14" s="93" t="s">
        <v>13</v>
      </c>
      <c r="D14" s="161"/>
      <c r="E14" s="259">
        <v>10050674</v>
      </c>
      <c r="F14" s="274">
        <v>7743411</v>
      </c>
      <c r="G14" s="277">
        <v>9943082</v>
      </c>
      <c r="H14" s="259">
        <v>-2307263</v>
      </c>
      <c r="I14" s="315">
        <v>2199671</v>
      </c>
      <c r="J14" s="262">
        <v>-23</v>
      </c>
      <c r="K14" s="336">
        <v>28.4</v>
      </c>
      <c r="L14" s="262">
        <v>15.9</v>
      </c>
      <c r="M14" s="288">
        <v>12.2</v>
      </c>
      <c r="N14" s="337">
        <v>14.8</v>
      </c>
    </row>
    <row r="15" spans="1:14" ht="12.75" customHeight="1" x14ac:dyDescent="0.15">
      <c r="A15" s="159" t="s">
        <v>134</v>
      </c>
      <c r="B15" s="178"/>
      <c r="C15" s="93" t="s">
        <v>14</v>
      </c>
      <c r="D15" s="161"/>
      <c r="E15" s="259" t="s">
        <v>262</v>
      </c>
      <c r="F15" s="274" t="s">
        <v>267</v>
      </c>
      <c r="G15" s="277" t="s">
        <v>259</v>
      </c>
      <c r="H15" s="259" t="s">
        <v>267</v>
      </c>
      <c r="I15" s="315" t="s">
        <v>259</v>
      </c>
      <c r="J15" s="262" t="s">
        <v>111</v>
      </c>
      <c r="K15" s="389" t="s">
        <v>259</v>
      </c>
      <c r="L15" s="262" t="s">
        <v>277</v>
      </c>
      <c r="M15" s="288" t="s">
        <v>268</v>
      </c>
      <c r="N15" s="390" t="s">
        <v>264</v>
      </c>
    </row>
    <row r="16" spans="1:14" ht="12.75" customHeight="1" x14ac:dyDescent="0.15">
      <c r="A16" s="159" t="s">
        <v>135</v>
      </c>
      <c r="B16" s="178"/>
      <c r="C16" s="93" t="s">
        <v>100</v>
      </c>
      <c r="D16" s="161"/>
      <c r="E16" s="259">
        <v>1153581</v>
      </c>
      <c r="F16" s="274">
        <v>1242567</v>
      </c>
      <c r="G16" s="277">
        <v>1485398</v>
      </c>
      <c r="H16" s="259">
        <v>88986</v>
      </c>
      <c r="I16" s="315">
        <v>242831</v>
      </c>
      <c r="J16" s="262">
        <v>7.7</v>
      </c>
      <c r="K16" s="336">
        <v>19.5</v>
      </c>
      <c r="L16" s="262">
        <v>1.8</v>
      </c>
      <c r="M16" s="288">
        <v>2</v>
      </c>
      <c r="N16" s="337">
        <v>2.2000000000000002</v>
      </c>
    </row>
    <row r="17" spans="1:14" ht="12.75" customHeight="1" x14ac:dyDescent="0.15">
      <c r="A17" s="159" t="s">
        <v>136</v>
      </c>
      <c r="B17" s="178"/>
      <c r="C17" s="93" t="s">
        <v>15</v>
      </c>
      <c r="D17" s="161"/>
      <c r="E17" s="259">
        <v>378559</v>
      </c>
      <c r="F17" s="274" t="s">
        <v>268</v>
      </c>
      <c r="G17" s="277" t="s">
        <v>259</v>
      </c>
      <c r="H17" s="259" t="s">
        <v>268</v>
      </c>
      <c r="I17" s="315" t="s">
        <v>259</v>
      </c>
      <c r="J17" s="262" t="s">
        <v>267</v>
      </c>
      <c r="K17" s="389" t="s">
        <v>259</v>
      </c>
      <c r="L17" s="262">
        <v>0.6</v>
      </c>
      <c r="M17" s="288" t="s">
        <v>268</v>
      </c>
      <c r="N17" s="390" t="s">
        <v>259</v>
      </c>
    </row>
    <row r="18" spans="1:14" ht="12.75" customHeight="1" x14ac:dyDescent="0.15">
      <c r="A18" s="159" t="s">
        <v>137</v>
      </c>
      <c r="B18" s="178"/>
      <c r="C18" s="93" t="s">
        <v>16</v>
      </c>
      <c r="D18" s="161"/>
      <c r="E18" s="259">
        <v>259777</v>
      </c>
      <c r="F18" s="274">
        <v>240937</v>
      </c>
      <c r="G18" s="277">
        <v>322157</v>
      </c>
      <c r="H18" s="259">
        <v>-18840</v>
      </c>
      <c r="I18" s="315">
        <v>81220</v>
      </c>
      <c r="J18" s="262">
        <v>-7.3</v>
      </c>
      <c r="K18" s="336">
        <v>33.700000000000003</v>
      </c>
      <c r="L18" s="262">
        <v>0.4</v>
      </c>
      <c r="M18" s="288">
        <v>0.4</v>
      </c>
      <c r="N18" s="337">
        <v>0.5</v>
      </c>
    </row>
    <row r="19" spans="1:14" ht="12.75" customHeight="1" x14ac:dyDescent="0.15">
      <c r="A19" s="159" t="s">
        <v>138</v>
      </c>
      <c r="B19" s="178"/>
      <c r="C19" s="93" t="s">
        <v>17</v>
      </c>
      <c r="D19" s="161"/>
      <c r="E19" s="259">
        <v>2342913</v>
      </c>
      <c r="F19" s="274">
        <v>2469986</v>
      </c>
      <c r="G19" s="277">
        <v>2743770</v>
      </c>
      <c r="H19" s="259">
        <v>127073</v>
      </c>
      <c r="I19" s="315">
        <v>273784</v>
      </c>
      <c r="J19" s="262">
        <v>5.4</v>
      </c>
      <c r="K19" s="336">
        <v>11.1</v>
      </c>
      <c r="L19" s="262">
        <v>3.7</v>
      </c>
      <c r="M19" s="288">
        <v>3.9</v>
      </c>
      <c r="N19" s="337">
        <v>4.0999999999999996</v>
      </c>
    </row>
    <row r="20" spans="1:14" ht="12.75" customHeight="1" x14ac:dyDescent="0.15">
      <c r="A20" s="159" t="s">
        <v>139</v>
      </c>
      <c r="B20" s="178"/>
      <c r="C20" s="93" t="s">
        <v>18</v>
      </c>
      <c r="D20" s="161"/>
      <c r="E20" s="259">
        <v>817006</v>
      </c>
      <c r="F20" s="274">
        <v>910851</v>
      </c>
      <c r="G20" s="277">
        <v>901461</v>
      </c>
      <c r="H20" s="259">
        <v>93845</v>
      </c>
      <c r="I20" s="315">
        <v>-9390</v>
      </c>
      <c r="J20" s="262">
        <v>11.5</v>
      </c>
      <c r="K20" s="336">
        <v>-1</v>
      </c>
      <c r="L20" s="262">
        <v>1.3</v>
      </c>
      <c r="M20" s="288">
        <v>1.4</v>
      </c>
      <c r="N20" s="337">
        <v>1.3</v>
      </c>
    </row>
    <row r="21" spans="1:14" ht="12.75" customHeight="1" x14ac:dyDescent="0.15">
      <c r="A21" s="159" t="s">
        <v>140</v>
      </c>
      <c r="B21" s="178"/>
      <c r="C21" s="93" t="s">
        <v>19</v>
      </c>
      <c r="D21" s="161"/>
      <c r="E21" s="259">
        <v>1630069</v>
      </c>
      <c r="F21" s="274">
        <v>1931400</v>
      </c>
      <c r="G21" s="277">
        <v>2387000</v>
      </c>
      <c r="H21" s="259">
        <v>301331</v>
      </c>
      <c r="I21" s="315">
        <v>455600</v>
      </c>
      <c r="J21" s="262">
        <v>18.5</v>
      </c>
      <c r="K21" s="336">
        <v>23.6</v>
      </c>
      <c r="L21" s="262">
        <v>2.6</v>
      </c>
      <c r="M21" s="288">
        <v>3</v>
      </c>
      <c r="N21" s="337">
        <v>3.5</v>
      </c>
    </row>
    <row r="22" spans="1:14" ht="12.75" customHeight="1" x14ac:dyDescent="0.15">
      <c r="A22" s="159" t="s">
        <v>141</v>
      </c>
      <c r="B22" s="178"/>
      <c r="C22" s="93" t="s">
        <v>20</v>
      </c>
      <c r="D22" s="161"/>
      <c r="E22" s="259">
        <v>2283499</v>
      </c>
      <c r="F22" s="274">
        <v>2475343</v>
      </c>
      <c r="G22" s="277">
        <v>2459323</v>
      </c>
      <c r="H22" s="259">
        <v>191844</v>
      </c>
      <c r="I22" s="315">
        <v>-16020</v>
      </c>
      <c r="J22" s="262">
        <v>8.4</v>
      </c>
      <c r="K22" s="336">
        <v>-0.6</v>
      </c>
      <c r="L22" s="262">
        <v>3.6</v>
      </c>
      <c r="M22" s="288">
        <v>3.9</v>
      </c>
      <c r="N22" s="337">
        <v>3.6</v>
      </c>
    </row>
    <row r="23" spans="1:14" ht="12.75" customHeight="1" x14ac:dyDescent="0.15">
      <c r="A23" s="159" t="s">
        <v>142</v>
      </c>
      <c r="B23" s="178"/>
      <c r="C23" s="93" t="s">
        <v>101</v>
      </c>
      <c r="D23" s="161"/>
      <c r="E23" s="259">
        <v>2010303</v>
      </c>
      <c r="F23" s="274">
        <v>2209006</v>
      </c>
      <c r="G23" s="277">
        <v>2684437</v>
      </c>
      <c r="H23" s="259">
        <v>198703</v>
      </c>
      <c r="I23" s="315">
        <v>475431</v>
      </c>
      <c r="J23" s="262">
        <v>9.9</v>
      </c>
      <c r="K23" s="336">
        <v>21.5</v>
      </c>
      <c r="L23" s="262">
        <v>3.2</v>
      </c>
      <c r="M23" s="288">
        <v>3.5</v>
      </c>
      <c r="N23" s="337">
        <v>4</v>
      </c>
    </row>
    <row r="24" spans="1:14" ht="12.75" customHeight="1" x14ac:dyDescent="0.15">
      <c r="A24" s="159" t="s">
        <v>143</v>
      </c>
      <c r="B24" s="178"/>
      <c r="C24" s="93" t="s">
        <v>102</v>
      </c>
      <c r="D24" s="161"/>
      <c r="E24" s="259">
        <v>5600637</v>
      </c>
      <c r="F24" s="274">
        <v>5842003</v>
      </c>
      <c r="G24" s="277">
        <v>6172500</v>
      </c>
      <c r="H24" s="259">
        <v>241366</v>
      </c>
      <c r="I24" s="315">
        <v>330497</v>
      </c>
      <c r="J24" s="262">
        <v>4.3</v>
      </c>
      <c r="K24" s="336">
        <v>5.7</v>
      </c>
      <c r="L24" s="262">
        <v>8.9</v>
      </c>
      <c r="M24" s="288">
        <v>9.1999999999999993</v>
      </c>
      <c r="N24" s="337">
        <v>9.1999999999999993</v>
      </c>
    </row>
    <row r="25" spans="1:14" ht="12.75" customHeight="1" x14ac:dyDescent="0.15">
      <c r="A25" s="159" t="s">
        <v>144</v>
      </c>
      <c r="B25" s="178"/>
      <c r="C25" s="93" t="s">
        <v>103</v>
      </c>
      <c r="D25" s="161"/>
      <c r="E25" s="259">
        <v>970710</v>
      </c>
      <c r="F25" s="274">
        <v>829778</v>
      </c>
      <c r="G25" s="277">
        <v>891021</v>
      </c>
      <c r="H25" s="259">
        <v>-140932</v>
      </c>
      <c r="I25" s="315">
        <v>61243</v>
      </c>
      <c r="J25" s="262">
        <v>-14.5</v>
      </c>
      <c r="K25" s="336">
        <v>7.4</v>
      </c>
      <c r="L25" s="262">
        <v>1.5</v>
      </c>
      <c r="M25" s="288">
        <v>1.3</v>
      </c>
      <c r="N25" s="337">
        <v>1.3</v>
      </c>
    </row>
    <row r="26" spans="1:14" ht="12.75" customHeight="1" x14ac:dyDescent="0.15">
      <c r="A26" s="159" t="s">
        <v>145</v>
      </c>
      <c r="B26" s="178"/>
      <c r="C26" s="93" t="s">
        <v>104</v>
      </c>
      <c r="D26" s="161"/>
      <c r="E26" s="259">
        <v>15528900</v>
      </c>
      <c r="F26" s="274">
        <v>16236443</v>
      </c>
      <c r="G26" s="277">
        <v>12418027</v>
      </c>
      <c r="H26" s="259">
        <v>707543</v>
      </c>
      <c r="I26" s="315">
        <v>-3818416</v>
      </c>
      <c r="J26" s="262">
        <v>4.5999999999999996</v>
      </c>
      <c r="K26" s="336">
        <v>-23.5</v>
      </c>
      <c r="L26" s="262">
        <v>24.6</v>
      </c>
      <c r="M26" s="288">
        <v>25.6</v>
      </c>
      <c r="N26" s="337">
        <v>18.399999999999999</v>
      </c>
    </row>
    <row r="27" spans="1:14" ht="12.75" customHeight="1" x14ac:dyDescent="0.15">
      <c r="A27" s="159" t="s">
        <v>146</v>
      </c>
      <c r="B27" s="178"/>
      <c r="C27" s="93" t="s">
        <v>105</v>
      </c>
      <c r="D27" s="161"/>
      <c r="E27" s="259">
        <v>1835511</v>
      </c>
      <c r="F27" s="274">
        <v>1884804</v>
      </c>
      <c r="G27" s="277">
        <v>1900678</v>
      </c>
      <c r="H27" s="259">
        <v>49293</v>
      </c>
      <c r="I27" s="315">
        <v>15874</v>
      </c>
      <c r="J27" s="262">
        <v>2.7</v>
      </c>
      <c r="K27" s="336">
        <v>0.8</v>
      </c>
      <c r="L27" s="262">
        <v>2.9</v>
      </c>
      <c r="M27" s="288">
        <v>3</v>
      </c>
      <c r="N27" s="337">
        <v>2.8</v>
      </c>
    </row>
    <row r="28" spans="1:14" ht="12.75" customHeight="1" x14ac:dyDescent="0.15">
      <c r="A28" s="159" t="s">
        <v>147</v>
      </c>
      <c r="B28" s="178"/>
      <c r="C28" s="93" t="s">
        <v>106</v>
      </c>
      <c r="D28" s="161"/>
      <c r="E28" s="259">
        <v>1352033</v>
      </c>
      <c r="F28" s="274">
        <v>1170341</v>
      </c>
      <c r="G28" s="277">
        <v>4269359</v>
      </c>
      <c r="H28" s="259">
        <v>-181692</v>
      </c>
      <c r="I28" s="315">
        <v>3099018</v>
      </c>
      <c r="J28" s="262">
        <v>-13.4</v>
      </c>
      <c r="K28" s="336">
        <v>264.8</v>
      </c>
      <c r="L28" s="262">
        <v>2.1</v>
      </c>
      <c r="M28" s="288">
        <v>1.8</v>
      </c>
      <c r="N28" s="337">
        <v>6.3</v>
      </c>
    </row>
    <row r="29" spans="1:14" ht="12.75" customHeight="1" x14ac:dyDescent="0.15">
      <c r="A29" s="159" t="s">
        <v>148</v>
      </c>
      <c r="B29" s="178"/>
      <c r="C29" s="93" t="s">
        <v>21</v>
      </c>
      <c r="D29" s="161"/>
      <c r="E29" s="259">
        <v>3635183</v>
      </c>
      <c r="F29" s="274">
        <v>3976684</v>
      </c>
      <c r="G29" s="277">
        <v>3724538</v>
      </c>
      <c r="H29" s="259">
        <v>341501</v>
      </c>
      <c r="I29" s="315">
        <v>-252146</v>
      </c>
      <c r="J29" s="262">
        <v>9.4</v>
      </c>
      <c r="K29" s="336">
        <v>-6.3</v>
      </c>
      <c r="L29" s="262">
        <v>5.8</v>
      </c>
      <c r="M29" s="288">
        <v>6.3</v>
      </c>
      <c r="N29" s="337">
        <v>5.5</v>
      </c>
    </row>
    <row r="30" spans="1:14" ht="12.75" customHeight="1" x14ac:dyDescent="0.15">
      <c r="A30" s="159" t="s">
        <v>149</v>
      </c>
      <c r="B30" s="178"/>
      <c r="C30" s="93" t="s">
        <v>107</v>
      </c>
      <c r="D30" s="161"/>
      <c r="E30" s="259">
        <v>1477370</v>
      </c>
      <c r="F30" s="274">
        <v>2144373</v>
      </c>
      <c r="G30" s="277">
        <v>2144959</v>
      </c>
      <c r="H30" s="259">
        <v>667003</v>
      </c>
      <c r="I30" s="315">
        <v>586</v>
      </c>
      <c r="J30" s="262">
        <v>45.1</v>
      </c>
      <c r="K30" s="336">
        <v>0</v>
      </c>
      <c r="L30" s="262">
        <v>2.2999999999999998</v>
      </c>
      <c r="M30" s="288">
        <v>3.4</v>
      </c>
      <c r="N30" s="337">
        <v>3.2</v>
      </c>
    </row>
    <row r="31" spans="1:14" ht="3" customHeight="1" x14ac:dyDescent="0.15">
      <c r="A31" s="347"/>
      <c r="B31" s="348"/>
      <c r="C31" s="349"/>
      <c r="D31" s="350"/>
      <c r="E31" s="382"/>
      <c r="F31" s="391"/>
      <c r="G31" s="384"/>
      <c r="H31" s="382"/>
      <c r="I31" s="439"/>
      <c r="J31" s="386"/>
      <c r="K31" s="366"/>
      <c r="L31" s="386"/>
      <c r="M31" s="404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40">
        <v>19576301</v>
      </c>
      <c r="F32" s="313">
        <v>18094214</v>
      </c>
      <c r="G32" s="342">
        <v>21214747</v>
      </c>
      <c r="H32" s="259">
        <v>-1482087</v>
      </c>
      <c r="I32" s="315">
        <v>3120533</v>
      </c>
      <c r="J32" s="262">
        <v>-7.6</v>
      </c>
      <c r="K32" s="336">
        <v>17.2</v>
      </c>
      <c r="L32" s="262">
        <v>31</v>
      </c>
      <c r="M32" s="288">
        <v>28.5</v>
      </c>
      <c r="N32" s="337">
        <v>31.5</v>
      </c>
    </row>
    <row r="33" spans="1:14" ht="17.45" customHeight="1" x14ac:dyDescent="0.15">
      <c r="A33" s="497" t="s">
        <v>286</v>
      </c>
      <c r="B33" s="508"/>
      <c r="C33" s="508"/>
      <c r="D33" s="161"/>
      <c r="E33" s="240">
        <v>30933277</v>
      </c>
      <c r="F33" s="313">
        <v>32149059</v>
      </c>
      <c r="G33" s="342">
        <v>32060560</v>
      </c>
      <c r="H33" s="259">
        <v>1215782</v>
      </c>
      <c r="I33" s="315">
        <v>-88499</v>
      </c>
      <c r="J33" s="262">
        <v>3.9</v>
      </c>
      <c r="K33" s="336">
        <v>-0.3</v>
      </c>
      <c r="L33" s="262">
        <v>49.1</v>
      </c>
      <c r="M33" s="288">
        <v>50.6</v>
      </c>
      <c r="N33" s="337">
        <v>47.6</v>
      </c>
    </row>
    <row r="34" spans="1:14" ht="17.45" customHeight="1" x14ac:dyDescent="0.15">
      <c r="A34" s="499" t="s">
        <v>287</v>
      </c>
      <c r="B34" s="509"/>
      <c r="C34" s="509"/>
      <c r="D34" s="168"/>
      <c r="E34" s="241">
        <v>12544571</v>
      </c>
      <c r="F34" s="314">
        <v>13239042</v>
      </c>
      <c r="G34" s="343">
        <v>14108670</v>
      </c>
      <c r="H34" s="260">
        <v>694471</v>
      </c>
      <c r="I34" s="440">
        <v>869628</v>
      </c>
      <c r="J34" s="263">
        <v>5.5</v>
      </c>
      <c r="K34" s="339">
        <v>6.6</v>
      </c>
      <c r="L34" s="263">
        <v>19.899999999999999</v>
      </c>
      <c r="M34" s="289">
        <v>20.9</v>
      </c>
      <c r="N34" s="340">
        <v>20.9</v>
      </c>
    </row>
    <row r="35" spans="1:14" ht="11.1" customHeight="1" x14ac:dyDescent="0.15">
      <c r="A35" s="152"/>
      <c r="B35" s="34"/>
      <c r="C35" s="2"/>
      <c r="D35" s="34"/>
      <c r="E35" s="120"/>
      <c r="F35" s="121"/>
      <c r="G35" s="121"/>
      <c r="H35" s="118"/>
      <c r="I35" s="118"/>
      <c r="J35" s="119"/>
      <c r="K35" s="119"/>
      <c r="L35" s="119"/>
      <c r="M35" s="119"/>
      <c r="N35" s="119"/>
    </row>
    <row r="36" spans="1:14" ht="8.1" customHeight="1" x14ac:dyDescent="0.15"/>
    <row r="37" spans="1:14" ht="12.75" customHeight="1" x14ac:dyDescent="0.15">
      <c r="A37" s="91"/>
      <c r="B37" s="91"/>
      <c r="C37" s="75" t="s">
        <v>177</v>
      </c>
      <c r="D37" s="91"/>
      <c r="K37" s="91"/>
      <c r="M37" s="91"/>
      <c r="N37" s="333" t="s">
        <v>151</v>
      </c>
    </row>
    <row r="38" spans="1:14" s="4" customFormat="1" ht="12.95" customHeight="1" x14ac:dyDescent="0.15">
      <c r="A38" s="156"/>
      <c r="B38" s="157"/>
      <c r="C38" s="157"/>
      <c r="D38" s="158"/>
      <c r="E38" s="95" t="s">
        <v>155</v>
      </c>
      <c r="F38" s="109"/>
      <c r="G38" s="96"/>
      <c r="H38" s="92" t="s">
        <v>124</v>
      </c>
      <c r="I38" s="92"/>
      <c r="J38" s="92" t="s">
        <v>25</v>
      </c>
      <c r="K38" s="92"/>
      <c r="L38" s="95" t="s">
        <v>26</v>
      </c>
      <c r="M38" s="109"/>
      <c r="N38" s="96"/>
    </row>
    <row r="39" spans="1:14" s="113" customFormat="1" ht="9.9499999999999993" customHeight="1" x14ac:dyDescent="0.15">
      <c r="A39" s="149"/>
      <c r="B39" s="150"/>
      <c r="C39" s="150"/>
      <c r="D39" s="15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4" s="113" customFormat="1" ht="9.9499999999999993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x14ac:dyDescent="0.15">
      <c r="A41" s="162"/>
      <c r="B41" s="163"/>
      <c r="C41" s="163"/>
      <c r="D41" s="161"/>
      <c r="E41" s="222" t="s">
        <v>32</v>
      </c>
      <c r="F41" s="273" t="s">
        <v>32</v>
      </c>
      <c r="G41" s="255" t="s">
        <v>32</v>
      </c>
      <c r="H41" s="222" t="s">
        <v>32</v>
      </c>
      <c r="I41" s="272" t="s">
        <v>32</v>
      </c>
      <c r="J41" s="222" t="s">
        <v>4</v>
      </c>
      <c r="K41" s="272" t="s">
        <v>4</v>
      </c>
      <c r="L41" s="222" t="s">
        <v>4</v>
      </c>
      <c r="M41" s="230" t="s">
        <v>4</v>
      </c>
      <c r="N41" s="72" t="s">
        <v>4</v>
      </c>
    </row>
    <row r="42" spans="1:14" ht="12.75" customHeight="1" x14ac:dyDescent="0.15">
      <c r="A42" s="122" t="s">
        <v>241</v>
      </c>
      <c r="B42" s="123"/>
      <c r="C42" s="23"/>
      <c r="D42" s="24"/>
      <c r="E42" s="258">
        <v>14242588</v>
      </c>
      <c r="F42" s="264">
        <v>12849154</v>
      </c>
      <c r="G42" s="346">
        <v>12381426</v>
      </c>
      <c r="H42" s="258">
        <v>-1393434</v>
      </c>
      <c r="I42" s="438">
        <v>-467728</v>
      </c>
      <c r="J42" s="261">
        <v>-9.8000000000000007</v>
      </c>
      <c r="K42" s="331">
        <v>-3.6</v>
      </c>
      <c r="L42" s="261">
        <v>100</v>
      </c>
      <c r="M42" s="267">
        <v>100</v>
      </c>
      <c r="N42" s="332">
        <v>100</v>
      </c>
    </row>
    <row r="43" spans="1:14" ht="12.75" customHeight="1" x14ac:dyDescent="0.15">
      <c r="A43" s="159" t="s">
        <v>150</v>
      </c>
      <c r="B43" s="178"/>
      <c r="C43" s="93" t="s">
        <v>6</v>
      </c>
      <c r="D43" s="161"/>
      <c r="E43" s="259">
        <v>1102347</v>
      </c>
      <c r="F43" s="274">
        <v>901693</v>
      </c>
      <c r="G43" s="277">
        <v>1241510</v>
      </c>
      <c r="H43" s="259">
        <v>-200654</v>
      </c>
      <c r="I43" s="315">
        <v>339817</v>
      </c>
      <c r="J43" s="262">
        <v>-18.2</v>
      </c>
      <c r="K43" s="336">
        <v>37.700000000000003</v>
      </c>
      <c r="L43" s="262">
        <v>7.7</v>
      </c>
      <c r="M43" s="288">
        <v>7</v>
      </c>
      <c r="N43" s="337">
        <v>10</v>
      </c>
    </row>
    <row r="44" spans="1:14" ht="12.75" customHeight="1" x14ac:dyDescent="0.15">
      <c r="A44" s="159" t="s">
        <v>127</v>
      </c>
      <c r="B44" s="178"/>
      <c r="C44" s="93" t="s">
        <v>7</v>
      </c>
      <c r="D44" s="161"/>
      <c r="E44" s="259">
        <v>83843</v>
      </c>
      <c r="F44" s="274">
        <v>112773</v>
      </c>
      <c r="G44" s="277">
        <v>143128</v>
      </c>
      <c r="H44" s="259">
        <v>28930</v>
      </c>
      <c r="I44" s="315">
        <v>30355</v>
      </c>
      <c r="J44" s="262">
        <v>34.5</v>
      </c>
      <c r="K44" s="336">
        <v>26.9</v>
      </c>
      <c r="L44" s="262">
        <v>0.6</v>
      </c>
      <c r="M44" s="288">
        <v>0.9</v>
      </c>
      <c r="N44" s="337">
        <v>1.2</v>
      </c>
    </row>
    <row r="45" spans="1:14" ht="12.75" customHeight="1" x14ac:dyDescent="0.15">
      <c r="A45" s="159" t="s">
        <v>128</v>
      </c>
      <c r="B45" s="178"/>
      <c r="C45" s="93" t="s">
        <v>8</v>
      </c>
      <c r="D45" s="161"/>
      <c r="E45" s="259">
        <v>100865</v>
      </c>
      <c r="F45" s="274">
        <v>92109</v>
      </c>
      <c r="G45" s="277">
        <v>115247</v>
      </c>
      <c r="H45" s="259">
        <v>-8756</v>
      </c>
      <c r="I45" s="315">
        <v>23138</v>
      </c>
      <c r="J45" s="262">
        <v>-8.6999999999999993</v>
      </c>
      <c r="K45" s="336">
        <v>25.1</v>
      </c>
      <c r="L45" s="262">
        <v>0.7</v>
      </c>
      <c r="M45" s="288">
        <v>0.7</v>
      </c>
      <c r="N45" s="337">
        <v>0.9</v>
      </c>
    </row>
    <row r="46" spans="1:14" ht="12.75" customHeight="1" x14ac:dyDescent="0.15">
      <c r="A46" s="159" t="s">
        <v>129</v>
      </c>
      <c r="B46" s="178"/>
      <c r="C46" s="93" t="s">
        <v>9</v>
      </c>
      <c r="D46" s="161"/>
      <c r="E46" s="259">
        <v>19074</v>
      </c>
      <c r="F46" s="274">
        <v>53523</v>
      </c>
      <c r="G46" s="277">
        <v>16222</v>
      </c>
      <c r="H46" s="259">
        <v>34449</v>
      </c>
      <c r="I46" s="315">
        <v>-37301</v>
      </c>
      <c r="J46" s="262">
        <v>180.6</v>
      </c>
      <c r="K46" s="336">
        <v>-69.7</v>
      </c>
      <c r="L46" s="262">
        <v>0.1</v>
      </c>
      <c r="M46" s="288">
        <v>0.4</v>
      </c>
      <c r="N46" s="337">
        <v>0.1</v>
      </c>
    </row>
    <row r="47" spans="1:14" ht="12.75" customHeight="1" x14ac:dyDescent="0.15">
      <c r="A47" s="159" t="s">
        <v>130</v>
      </c>
      <c r="B47" s="178"/>
      <c r="C47" s="93" t="s">
        <v>10</v>
      </c>
      <c r="D47" s="161"/>
      <c r="E47" s="259">
        <v>96429</v>
      </c>
      <c r="F47" s="274">
        <v>191918</v>
      </c>
      <c r="G47" s="277">
        <v>44968</v>
      </c>
      <c r="H47" s="259">
        <v>95489</v>
      </c>
      <c r="I47" s="315">
        <v>-146950</v>
      </c>
      <c r="J47" s="262">
        <v>99</v>
      </c>
      <c r="K47" s="336">
        <v>-76.599999999999994</v>
      </c>
      <c r="L47" s="262">
        <v>0.7</v>
      </c>
      <c r="M47" s="288">
        <v>1.5</v>
      </c>
      <c r="N47" s="337">
        <v>0.4</v>
      </c>
    </row>
    <row r="48" spans="1:14" ht="12.75" customHeight="1" x14ac:dyDescent="0.15">
      <c r="A48" s="159" t="s">
        <v>131</v>
      </c>
      <c r="B48" s="178"/>
      <c r="C48" s="93" t="s">
        <v>11</v>
      </c>
      <c r="D48" s="161"/>
      <c r="E48" s="259">
        <v>36146</v>
      </c>
      <c r="F48" s="274">
        <v>40216</v>
      </c>
      <c r="G48" s="277">
        <v>72243</v>
      </c>
      <c r="H48" s="259">
        <v>4070</v>
      </c>
      <c r="I48" s="315">
        <v>32027</v>
      </c>
      <c r="J48" s="262">
        <v>11.3</v>
      </c>
      <c r="K48" s="336">
        <v>79.599999999999994</v>
      </c>
      <c r="L48" s="262">
        <v>0.3</v>
      </c>
      <c r="M48" s="288">
        <v>0.3</v>
      </c>
      <c r="N48" s="337">
        <v>0.6</v>
      </c>
    </row>
    <row r="49" spans="1:14" ht="12.75" customHeight="1" x14ac:dyDescent="0.15">
      <c r="A49" s="159" t="s">
        <v>132</v>
      </c>
      <c r="B49" s="178"/>
      <c r="C49" s="93" t="s">
        <v>12</v>
      </c>
      <c r="D49" s="161"/>
      <c r="E49" s="259">
        <v>106237</v>
      </c>
      <c r="F49" s="274">
        <v>208919</v>
      </c>
      <c r="G49" s="277">
        <v>249866</v>
      </c>
      <c r="H49" s="259">
        <v>102682</v>
      </c>
      <c r="I49" s="315">
        <v>40947</v>
      </c>
      <c r="J49" s="262">
        <v>96.7</v>
      </c>
      <c r="K49" s="336">
        <v>19.600000000000001</v>
      </c>
      <c r="L49" s="262">
        <v>0.7</v>
      </c>
      <c r="M49" s="288">
        <v>1.6</v>
      </c>
      <c r="N49" s="337">
        <v>2</v>
      </c>
    </row>
    <row r="50" spans="1:14" ht="12.75" customHeight="1" x14ac:dyDescent="0.15">
      <c r="A50" s="159" t="s">
        <v>133</v>
      </c>
      <c r="B50" s="178"/>
      <c r="C50" s="93" t="s">
        <v>13</v>
      </c>
      <c r="D50" s="161"/>
      <c r="E50" s="259">
        <v>5175809</v>
      </c>
      <c r="F50" s="274">
        <v>1759002</v>
      </c>
      <c r="G50" s="277">
        <v>1673630</v>
      </c>
      <c r="H50" s="259">
        <v>-3416807</v>
      </c>
      <c r="I50" s="315">
        <v>-85372</v>
      </c>
      <c r="J50" s="262">
        <v>-66</v>
      </c>
      <c r="K50" s="336">
        <v>-4.9000000000000004</v>
      </c>
      <c r="L50" s="262">
        <v>36.299999999999997</v>
      </c>
      <c r="M50" s="288">
        <v>13.7</v>
      </c>
      <c r="N50" s="337">
        <v>13.5</v>
      </c>
    </row>
    <row r="51" spans="1:14" ht="12.75" customHeight="1" x14ac:dyDescent="0.15">
      <c r="A51" s="159" t="s">
        <v>134</v>
      </c>
      <c r="B51" s="178"/>
      <c r="C51" s="93" t="s">
        <v>14</v>
      </c>
      <c r="D51" s="161"/>
      <c r="E51" s="259" t="s">
        <v>111</v>
      </c>
      <c r="F51" s="274" t="s">
        <v>273</v>
      </c>
      <c r="G51" s="277" t="s">
        <v>259</v>
      </c>
      <c r="H51" s="259" t="s">
        <v>268</v>
      </c>
      <c r="I51" s="315" t="s">
        <v>264</v>
      </c>
      <c r="J51" s="262" t="s">
        <v>111</v>
      </c>
      <c r="K51" s="389" t="s">
        <v>268</v>
      </c>
      <c r="L51" s="262" t="s">
        <v>111</v>
      </c>
      <c r="M51" s="288" t="s">
        <v>268</v>
      </c>
      <c r="N51" s="390" t="s">
        <v>264</v>
      </c>
    </row>
    <row r="52" spans="1:14" ht="12.75" customHeight="1" x14ac:dyDescent="0.15">
      <c r="A52" s="159" t="s">
        <v>135</v>
      </c>
      <c r="B52" s="178"/>
      <c r="C52" s="93" t="s">
        <v>100</v>
      </c>
      <c r="D52" s="161"/>
      <c r="E52" s="259">
        <v>106138</v>
      </c>
      <c r="F52" s="274">
        <v>123602</v>
      </c>
      <c r="G52" s="277">
        <v>197746</v>
      </c>
      <c r="H52" s="259">
        <v>17464</v>
      </c>
      <c r="I52" s="315">
        <v>74144</v>
      </c>
      <c r="J52" s="262">
        <v>16.5</v>
      </c>
      <c r="K52" s="336">
        <v>60</v>
      </c>
      <c r="L52" s="262">
        <v>0.7</v>
      </c>
      <c r="M52" s="288">
        <v>1</v>
      </c>
      <c r="N52" s="337">
        <v>1.6</v>
      </c>
    </row>
    <row r="53" spans="1:14" ht="12.75" customHeight="1" x14ac:dyDescent="0.15">
      <c r="A53" s="159" t="s">
        <v>136</v>
      </c>
      <c r="B53" s="178"/>
      <c r="C53" s="93" t="s">
        <v>15</v>
      </c>
      <c r="D53" s="161"/>
      <c r="E53" s="259">
        <v>106153</v>
      </c>
      <c r="F53" s="274" t="s">
        <v>268</v>
      </c>
      <c r="G53" s="277" t="s">
        <v>259</v>
      </c>
      <c r="H53" s="259" t="s">
        <v>268</v>
      </c>
      <c r="I53" s="315" t="s">
        <v>259</v>
      </c>
      <c r="J53" s="262" t="s">
        <v>267</v>
      </c>
      <c r="K53" s="389" t="s">
        <v>259</v>
      </c>
      <c r="L53" s="262">
        <v>0.7</v>
      </c>
      <c r="M53" s="288" t="s">
        <v>268</v>
      </c>
      <c r="N53" s="390" t="s">
        <v>259</v>
      </c>
    </row>
    <row r="54" spans="1:14" ht="12.75" customHeight="1" x14ac:dyDescent="0.15">
      <c r="A54" s="159" t="s">
        <v>137</v>
      </c>
      <c r="B54" s="178"/>
      <c r="C54" s="93" t="s">
        <v>16</v>
      </c>
      <c r="D54" s="161"/>
      <c r="E54" s="259">
        <v>63801</v>
      </c>
      <c r="F54" s="274">
        <v>35774</v>
      </c>
      <c r="G54" s="277">
        <v>111153</v>
      </c>
      <c r="H54" s="259">
        <v>-28027</v>
      </c>
      <c r="I54" s="315">
        <v>75379</v>
      </c>
      <c r="J54" s="262">
        <v>-43.9</v>
      </c>
      <c r="K54" s="336">
        <v>210.7</v>
      </c>
      <c r="L54" s="262">
        <v>0.4</v>
      </c>
      <c r="M54" s="288">
        <v>0.3</v>
      </c>
      <c r="N54" s="337">
        <v>0.9</v>
      </c>
    </row>
    <row r="55" spans="1:14" ht="12.75" customHeight="1" x14ac:dyDescent="0.15">
      <c r="A55" s="159" t="s">
        <v>138</v>
      </c>
      <c r="B55" s="178"/>
      <c r="C55" s="93" t="s">
        <v>17</v>
      </c>
      <c r="D55" s="161"/>
      <c r="E55" s="259">
        <v>222324</v>
      </c>
      <c r="F55" s="274">
        <v>441801</v>
      </c>
      <c r="G55" s="277">
        <v>814680</v>
      </c>
      <c r="H55" s="259">
        <v>219477</v>
      </c>
      <c r="I55" s="315">
        <v>372879</v>
      </c>
      <c r="J55" s="262">
        <v>98.7</v>
      </c>
      <c r="K55" s="336">
        <v>84.4</v>
      </c>
      <c r="L55" s="262">
        <v>1.6</v>
      </c>
      <c r="M55" s="288">
        <v>3.4</v>
      </c>
      <c r="N55" s="337">
        <v>6.6</v>
      </c>
    </row>
    <row r="56" spans="1:14" ht="12.75" customHeight="1" x14ac:dyDescent="0.15">
      <c r="A56" s="159" t="s">
        <v>139</v>
      </c>
      <c r="B56" s="178"/>
      <c r="C56" s="93" t="s">
        <v>18</v>
      </c>
      <c r="D56" s="161"/>
      <c r="E56" s="259">
        <v>101943</v>
      </c>
      <c r="F56" s="274">
        <v>198181</v>
      </c>
      <c r="G56" s="277">
        <v>169389</v>
      </c>
      <c r="H56" s="259">
        <v>96238</v>
      </c>
      <c r="I56" s="315">
        <v>-28792</v>
      </c>
      <c r="J56" s="262">
        <v>94.4</v>
      </c>
      <c r="K56" s="336">
        <v>-14.5</v>
      </c>
      <c r="L56" s="262">
        <v>0.7</v>
      </c>
      <c r="M56" s="288">
        <v>1.5</v>
      </c>
      <c r="N56" s="337">
        <v>1.4</v>
      </c>
    </row>
    <row r="57" spans="1:14" ht="12.75" customHeight="1" x14ac:dyDescent="0.15">
      <c r="A57" s="159" t="s">
        <v>140</v>
      </c>
      <c r="B57" s="178"/>
      <c r="C57" s="93" t="s">
        <v>19</v>
      </c>
      <c r="D57" s="161"/>
      <c r="E57" s="259">
        <v>273967</v>
      </c>
      <c r="F57" s="274">
        <v>890889</v>
      </c>
      <c r="G57" s="277">
        <v>332011</v>
      </c>
      <c r="H57" s="259">
        <v>616922</v>
      </c>
      <c r="I57" s="315">
        <v>-558878</v>
      </c>
      <c r="J57" s="262">
        <v>225.2</v>
      </c>
      <c r="K57" s="336">
        <v>-62.7</v>
      </c>
      <c r="L57" s="262">
        <v>1.9</v>
      </c>
      <c r="M57" s="288">
        <v>6.9</v>
      </c>
      <c r="N57" s="337">
        <v>2.7</v>
      </c>
    </row>
    <row r="58" spans="1:14" ht="12.75" customHeight="1" x14ac:dyDescent="0.15">
      <c r="A58" s="159" t="s">
        <v>141</v>
      </c>
      <c r="B58" s="178"/>
      <c r="C58" s="93" t="s">
        <v>20</v>
      </c>
      <c r="D58" s="161"/>
      <c r="E58" s="259">
        <v>340775</v>
      </c>
      <c r="F58" s="274">
        <v>273064</v>
      </c>
      <c r="G58" s="277">
        <v>293848</v>
      </c>
      <c r="H58" s="259">
        <v>-67711</v>
      </c>
      <c r="I58" s="315">
        <v>20784</v>
      </c>
      <c r="J58" s="262">
        <v>-19.899999999999999</v>
      </c>
      <c r="K58" s="336">
        <v>7.6</v>
      </c>
      <c r="L58" s="262">
        <v>2.4</v>
      </c>
      <c r="M58" s="288">
        <v>2.1</v>
      </c>
      <c r="N58" s="337">
        <v>2.4</v>
      </c>
    </row>
    <row r="59" spans="1:14" ht="12.75" customHeight="1" x14ac:dyDescent="0.15">
      <c r="A59" s="159" t="s">
        <v>142</v>
      </c>
      <c r="B59" s="178"/>
      <c r="C59" s="93" t="s">
        <v>101</v>
      </c>
      <c r="D59" s="161"/>
      <c r="E59" s="259">
        <v>255177</v>
      </c>
      <c r="F59" s="274">
        <v>423488</v>
      </c>
      <c r="G59" s="277">
        <v>1009721</v>
      </c>
      <c r="H59" s="259">
        <v>168311</v>
      </c>
      <c r="I59" s="315">
        <v>586233</v>
      </c>
      <c r="J59" s="262">
        <v>66</v>
      </c>
      <c r="K59" s="336">
        <v>138.4</v>
      </c>
      <c r="L59" s="262">
        <v>1.8</v>
      </c>
      <c r="M59" s="288">
        <v>3.3</v>
      </c>
      <c r="N59" s="337">
        <v>8.1999999999999993</v>
      </c>
    </row>
    <row r="60" spans="1:14" ht="12.75" customHeight="1" x14ac:dyDescent="0.15">
      <c r="A60" s="159" t="s">
        <v>143</v>
      </c>
      <c r="B60" s="178"/>
      <c r="C60" s="93" t="s">
        <v>102</v>
      </c>
      <c r="D60" s="161"/>
      <c r="E60" s="259">
        <v>1144059</v>
      </c>
      <c r="F60" s="274">
        <v>967182</v>
      </c>
      <c r="G60" s="277">
        <v>1308397</v>
      </c>
      <c r="H60" s="259">
        <v>-176877</v>
      </c>
      <c r="I60" s="315">
        <v>341215</v>
      </c>
      <c r="J60" s="262">
        <v>-15.5</v>
      </c>
      <c r="K60" s="336">
        <v>35.299999999999997</v>
      </c>
      <c r="L60" s="262">
        <v>8</v>
      </c>
      <c r="M60" s="288">
        <v>7.5</v>
      </c>
      <c r="N60" s="337">
        <v>10.6</v>
      </c>
    </row>
    <row r="61" spans="1:14" ht="12.75" customHeight="1" x14ac:dyDescent="0.15">
      <c r="A61" s="159" t="s">
        <v>144</v>
      </c>
      <c r="B61" s="178"/>
      <c r="C61" s="93" t="s">
        <v>103</v>
      </c>
      <c r="D61" s="161"/>
      <c r="E61" s="259">
        <v>103782</v>
      </c>
      <c r="F61" s="274">
        <v>206408</v>
      </c>
      <c r="G61" s="277">
        <v>74361</v>
      </c>
      <c r="H61" s="259">
        <v>102626</v>
      </c>
      <c r="I61" s="315">
        <v>-132047</v>
      </c>
      <c r="J61" s="262">
        <v>98.9</v>
      </c>
      <c r="K61" s="336">
        <v>-64</v>
      </c>
      <c r="L61" s="262">
        <v>0.7</v>
      </c>
      <c r="M61" s="288">
        <v>1.6</v>
      </c>
      <c r="N61" s="337">
        <v>0.6</v>
      </c>
    </row>
    <row r="62" spans="1:14" ht="12.75" customHeight="1" x14ac:dyDescent="0.15">
      <c r="A62" s="159" t="s">
        <v>145</v>
      </c>
      <c r="B62" s="178"/>
      <c r="C62" s="93" t="s">
        <v>104</v>
      </c>
      <c r="D62" s="161"/>
      <c r="E62" s="259">
        <v>3468995</v>
      </c>
      <c r="F62" s="274">
        <v>4297808</v>
      </c>
      <c r="G62" s="277">
        <v>2648294</v>
      </c>
      <c r="H62" s="259">
        <v>828813</v>
      </c>
      <c r="I62" s="315">
        <v>-1649514</v>
      </c>
      <c r="J62" s="262">
        <v>23.9</v>
      </c>
      <c r="K62" s="336">
        <v>-38.4</v>
      </c>
      <c r="L62" s="262">
        <v>24.4</v>
      </c>
      <c r="M62" s="288">
        <v>33.4</v>
      </c>
      <c r="N62" s="337">
        <v>21.4</v>
      </c>
    </row>
    <row r="63" spans="1:14" ht="12.75" customHeight="1" x14ac:dyDescent="0.15">
      <c r="A63" s="159" t="s">
        <v>146</v>
      </c>
      <c r="B63" s="178"/>
      <c r="C63" s="93" t="s">
        <v>105</v>
      </c>
      <c r="D63" s="161"/>
      <c r="E63" s="259">
        <v>272250</v>
      </c>
      <c r="F63" s="274">
        <v>243645</v>
      </c>
      <c r="G63" s="277">
        <v>260200</v>
      </c>
      <c r="H63" s="259">
        <v>-28605</v>
      </c>
      <c r="I63" s="315">
        <v>16555</v>
      </c>
      <c r="J63" s="262">
        <v>-10.5</v>
      </c>
      <c r="K63" s="336">
        <v>6.8</v>
      </c>
      <c r="L63" s="262">
        <v>1.9</v>
      </c>
      <c r="M63" s="288">
        <v>1.9</v>
      </c>
      <c r="N63" s="337">
        <v>2.1</v>
      </c>
    </row>
    <row r="64" spans="1:14" ht="12.75" customHeight="1" x14ac:dyDescent="0.15">
      <c r="A64" s="159" t="s">
        <v>147</v>
      </c>
      <c r="B64" s="178"/>
      <c r="C64" s="93" t="s">
        <v>106</v>
      </c>
      <c r="D64" s="161"/>
      <c r="E64" s="259">
        <v>175302</v>
      </c>
      <c r="F64" s="274">
        <v>90542</v>
      </c>
      <c r="G64" s="277">
        <v>421573</v>
      </c>
      <c r="H64" s="259">
        <v>-84760</v>
      </c>
      <c r="I64" s="315">
        <v>331031</v>
      </c>
      <c r="J64" s="262">
        <v>-48.4</v>
      </c>
      <c r="K64" s="336">
        <v>365.6</v>
      </c>
      <c r="L64" s="262">
        <v>1.2</v>
      </c>
      <c r="M64" s="288">
        <v>0.7</v>
      </c>
      <c r="N64" s="337">
        <v>3.4</v>
      </c>
    </row>
    <row r="65" spans="1:14" ht="12.75" customHeight="1" x14ac:dyDescent="0.15">
      <c r="A65" s="159" t="s">
        <v>148</v>
      </c>
      <c r="B65" s="178"/>
      <c r="C65" s="93" t="s">
        <v>21</v>
      </c>
      <c r="D65" s="161"/>
      <c r="E65" s="259">
        <v>642377</v>
      </c>
      <c r="F65" s="274">
        <v>710427</v>
      </c>
      <c r="G65" s="277">
        <v>887572</v>
      </c>
      <c r="H65" s="259">
        <v>68050</v>
      </c>
      <c r="I65" s="315">
        <v>177145</v>
      </c>
      <c r="J65" s="262">
        <v>10.6</v>
      </c>
      <c r="K65" s="336">
        <v>24.9</v>
      </c>
      <c r="L65" s="262">
        <v>4.5</v>
      </c>
      <c r="M65" s="288">
        <v>5.5</v>
      </c>
      <c r="N65" s="337">
        <v>7.2</v>
      </c>
    </row>
    <row r="66" spans="1:14" ht="12.75" customHeight="1" x14ac:dyDescent="0.15">
      <c r="A66" s="159" t="s">
        <v>149</v>
      </c>
      <c r="B66" s="178"/>
      <c r="C66" s="93" t="s">
        <v>107</v>
      </c>
      <c r="D66" s="161"/>
      <c r="E66" s="259">
        <v>244795</v>
      </c>
      <c r="F66" s="274">
        <v>558823</v>
      </c>
      <c r="G66" s="277">
        <v>279284</v>
      </c>
      <c r="H66" s="259">
        <v>314028</v>
      </c>
      <c r="I66" s="315">
        <v>-279539</v>
      </c>
      <c r="J66" s="262">
        <v>128.30000000000001</v>
      </c>
      <c r="K66" s="336">
        <v>-50</v>
      </c>
      <c r="L66" s="262">
        <v>1.7</v>
      </c>
      <c r="M66" s="288">
        <v>4.3</v>
      </c>
      <c r="N66" s="337">
        <v>2.2999999999999998</v>
      </c>
    </row>
    <row r="67" spans="1:14" ht="3" customHeight="1" x14ac:dyDescent="0.15">
      <c r="A67" s="347"/>
      <c r="B67" s="348"/>
      <c r="C67" s="349"/>
      <c r="D67" s="350"/>
      <c r="E67" s="382"/>
      <c r="F67" s="391"/>
      <c r="G67" s="384"/>
      <c r="H67" s="382"/>
      <c r="I67" s="439"/>
      <c r="J67" s="386"/>
      <c r="K67" s="366"/>
      <c r="L67" s="386"/>
      <c r="M67" s="404"/>
      <c r="N67" s="368"/>
    </row>
    <row r="68" spans="1:14" ht="17.45" customHeight="1" x14ac:dyDescent="0.15">
      <c r="A68" s="497" t="s">
        <v>284</v>
      </c>
      <c r="B68" s="508"/>
      <c r="C68" s="508"/>
      <c r="D68" s="161"/>
      <c r="E68" s="240">
        <v>6382329</v>
      </c>
      <c r="F68" s="313">
        <v>3807645</v>
      </c>
      <c r="G68" s="342">
        <v>3586152</v>
      </c>
      <c r="H68" s="259">
        <v>-2574684</v>
      </c>
      <c r="I68" s="315">
        <v>-221493</v>
      </c>
      <c r="J68" s="262">
        <v>-40.299999999999997</v>
      </c>
      <c r="K68" s="336">
        <v>-5.8</v>
      </c>
      <c r="L68" s="262">
        <v>44.8</v>
      </c>
      <c r="M68" s="288">
        <v>29.6</v>
      </c>
      <c r="N68" s="337">
        <v>29</v>
      </c>
    </row>
    <row r="69" spans="1:14" ht="17.45" customHeight="1" x14ac:dyDescent="0.15">
      <c r="A69" s="497" t="s">
        <v>286</v>
      </c>
      <c r="B69" s="508"/>
      <c r="C69" s="508"/>
      <c r="D69" s="161"/>
      <c r="E69" s="240">
        <v>6061942</v>
      </c>
      <c r="F69" s="313">
        <v>6939500</v>
      </c>
      <c r="G69" s="342">
        <v>6610118</v>
      </c>
      <c r="H69" s="259">
        <v>877558</v>
      </c>
      <c r="I69" s="315">
        <v>-329382</v>
      </c>
      <c r="J69" s="262">
        <v>14.5</v>
      </c>
      <c r="K69" s="336">
        <v>-4.7</v>
      </c>
      <c r="L69" s="262">
        <v>42.6</v>
      </c>
      <c r="M69" s="288">
        <v>54</v>
      </c>
      <c r="N69" s="337">
        <v>53.4</v>
      </c>
    </row>
    <row r="70" spans="1:14" ht="17.45" customHeight="1" x14ac:dyDescent="0.15">
      <c r="A70" s="499" t="s">
        <v>287</v>
      </c>
      <c r="B70" s="509"/>
      <c r="C70" s="509"/>
      <c r="D70" s="168"/>
      <c r="E70" s="241">
        <v>1798317</v>
      </c>
      <c r="F70" s="314">
        <v>2102009</v>
      </c>
      <c r="G70" s="343">
        <v>2185156</v>
      </c>
      <c r="H70" s="260">
        <v>303692</v>
      </c>
      <c r="I70" s="440">
        <v>83147</v>
      </c>
      <c r="J70" s="263">
        <v>16.899999999999999</v>
      </c>
      <c r="K70" s="339">
        <v>4</v>
      </c>
      <c r="L70" s="263">
        <v>12.6</v>
      </c>
      <c r="M70" s="289">
        <v>16.399999999999999</v>
      </c>
      <c r="N70" s="340">
        <v>17.600000000000001</v>
      </c>
    </row>
    <row r="71" spans="1:14" ht="11.1" customHeight="1" x14ac:dyDescent="0.15">
      <c r="A71" s="152"/>
      <c r="C71" s="2"/>
    </row>
  </sheetData>
  <mergeCells count="26">
    <mergeCell ref="A69:C69"/>
    <mergeCell ref="A70:C70"/>
    <mergeCell ref="J39:J40"/>
    <mergeCell ref="K39:K40"/>
    <mergeCell ref="L39:L40"/>
    <mergeCell ref="M39:M40"/>
    <mergeCell ref="N39:N40"/>
    <mergeCell ref="A68:C68"/>
    <mergeCell ref="A34:C34"/>
    <mergeCell ref="E39:E40"/>
    <mergeCell ref="F39:F40"/>
    <mergeCell ref="G39:G40"/>
    <mergeCell ref="H39:H40"/>
    <mergeCell ref="I39:I40"/>
    <mergeCell ref="K3:K4"/>
    <mergeCell ref="L3:L4"/>
    <mergeCell ref="M3:M4"/>
    <mergeCell ref="N3:N4"/>
    <mergeCell ref="A32:C32"/>
    <mergeCell ref="I3:I4"/>
    <mergeCell ref="J3:J4"/>
    <mergeCell ref="A33:C33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C31 A36:C66 B35:C35 B34:C34 B32:C32 B33:C3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85"/>
  <sheetViews>
    <sheetView zoomScaleNormal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.875" style="91" bestFit="1" customWidth="1"/>
    <col min="6" max="7" width="10" style="3" bestFit="1" customWidth="1"/>
    <col min="8" max="9" width="9.875" style="3" bestFit="1" customWidth="1"/>
    <col min="10" max="11" width="5.625" style="3" customWidth="1"/>
    <col min="12" max="12" width="5.625" style="91" customWidth="1"/>
    <col min="13" max="14" width="5.625" style="3" customWidth="1"/>
    <col min="15" max="16384" width="9" style="3"/>
  </cols>
  <sheetData>
    <row r="1" spans="1:14" ht="11.25" customHeight="1" x14ac:dyDescent="0.15">
      <c r="A1" s="91"/>
      <c r="B1" s="91"/>
      <c r="C1" s="75" t="s">
        <v>179</v>
      </c>
      <c r="D1" s="91"/>
      <c r="I1" s="30"/>
      <c r="K1" s="91"/>
      <c r="M1" s="91"/>
      <c r="N1" s="333" t="s">
        <v>3</v>
      </c>
    </row>
    <row r="2" spans="1:14" s="4" customFormat="1" ht="12.95" customHeight="1" x14ac:dyDescent="0.15">
      <c r="A2" s="156"/>
      <c r="B2" s="157"/>
      <c r="C2" s="157"/>
      <c r="D2" s="158"/>
      <c r="E2" s="95" t="s">
        <v>155</v>
      </c>
      <c r="F2" s="109"/>
      <c r="G2" s="96"/>
      <c r="H2" s="92" t="s">
        <v>124</v>
      </c>
      <c r="I2" s="92"/>
      <c r="J2" s="92" t="s">
        <v>25</v>
      </c>
      <c r="K2" s="92"/>
      <c r="L2" s="95" t="s">
        <v>26</v>
      </c>
      <c r="M2" s="109"/>
      <c r="N2" s="96"/>
    </row>
    <row r="3" spans="1:14" s="113" customFormat="1" ht="6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113" customFormat="1" ht="6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ht="9.9499999999999993" customHeight="1" x14ac:dyDescent="0.15">
      <c r="A5" s="162"/>
      <c r="B5" s="163"/>
      <c r="C5" s="163"/>
      <c r="D5" s="161"/>
      <c r="E5" s="71" t="s">
        <v>32</v>
      </c>
      <c r="F5" s="230" t="s">
        <v>32</v>
      </c>
      <c r="G5" s="72" t="s">
        <v>32</v>
      </c>
      <c r="H5" s="71" t="s">
        <v>32</v>
      </c>
      <c r="I5" s="234" t="s">
        <v>32</v>
      </c>
      <c r="J5" s="71" t="s">
        <v>4</v>
      </c>
      <c r="K5" s="234" t="s">
        <v>4</v>
      </c>
      <c r="L5" s="71" t="s">
        <v>4</v>
      </c>
      <c r="M5" s="230" t="s">
        <v>4</v>
      </c>
      <c r="N5" s="72" t="s">
        <v>4</v>
      </c>
    </row>
    <row r="6" spans="1:14" ht="11.25" customHeight="1" x14ac:dyDescent="0.15">
      <c r="A6" s="122" t="s">
        <v>241</v>
      </c>
      <c r="B6" s="123"/>
      <c r="C6" s="23"/>
      <c r="D6" s="24"/>
      <c r="E6" s="258">
        <v>92978099</v>
      </c>
      <c r="F6" s="264">
        <v>112121612</v>
      </c>
      <c r="G6" s="346">
        <v>106135812</v>
      </c>
      <c r="H6" s="258">
        <v>19143513</v>
      </c>
      <c r="I6" s="438">
        <v>-5985800</v>
      </c>
      <c r="J6" s="261">
        <v>20.6</v>
      </c>
      <c r="K6" s="331">
        <v>-5.3</v>
      </c>
      <c r="L6" s="261">
        <v>100</v>
      </c>
      <c r="M6" s="267">
        <v>100</v>
      </c>
      <c r="N6" s="332">
        <v>100</v>
      </c>
    </row>
    <row r="7" spans="1:14" ht="11.25" customHeight="1" x14ac:dyDescent="0.15">
      <c r="A7" s="159" t="s">
        <v>150</v>
      </c>
      <c r="B7" s="178"/>
      <c r="C7" s="93" t="s">
        <v>6</v>
      </c>
      <c r="D7" s="161"/>
      <c r="E7" s="259">
        <v>10581589</v>
      </c>
      <c r="F7" s="274">
        <v>10925064</v>
      </c>
      <c r="G7" s="277">
        <v>10592090</v>
      </c>
      <c r="H7" s="259">
        <v>343475</v>
      </c>
      <c r="I7" s="315">
        <v>-332974</v>
      </c>
      <c r="J7" s="262">
        <v>3.2</v>
      </c>
      <c r="K7" s="336">
        <v>-3</v>
      </c>
      <c r="L7" s="262">
        <v>11.4</v>
      </c>
      <c r="M7" s="288">
        <v>9.6999999999999993</v>
      </c>
      <c r="N7" s="337">
        <v>10</v>
      </c>
    </row>
    <row r="8" spans="1:14" ht="11.25" customHeight="1" x14ac:dyDescent="0.15">
      <c r="A8" s="159" t="s">
        <v>127</v>
      </c>
      <c r="B8" s="178"/>
      <c r="C8" s="93" t="s">
        <v>7</v>
      </c>
      <c r="D8" s="161"/>
      <c r="E8" s="259">
        <v>1582856</v>
      </c>
      <c r="F8" s="274">
        <v>1678816</v>
      </c>
      <c r="G8" s="277">
        <v>1381413</v>
      </c>
      <c r="H8" s="259">
        <v>95960</v>
      </c>
      <c r="I8" s="315">
        <v>-297403</v>
      </c>
      <c r="J8" s="262">
        <v>6.1</v>
      </c>
      <c r="K8" s="336">
        <v>-17.7</v>
      </c>
      <c r="L8" s="262">
        <v>1.7</v>
      </c>
      <c r="M8" s="288">
        <v>1.5</v>
      </c>
      <c r="N8" s="337">
        <v>1.3</v>
      </c>
    </row>
    <row r="9" spans="1:14" ht="11.25" customHeight="1" x14ac:dyDescent="0.15">
      <c r="A9" s="159" t="s">
        <v>128</v>
      </c>
      <c r="B9" s="178"/>
      <c r="C9" s="93" t="s">
        <v>8</v>
      </c>
      <c r="D9" s="161"/>
      <c r="E9" s="259">
        <v>2566818</v>
      </c>
      <c r="F9" s="274">
        <v>2446977</v>
      </c>
      <c r="G9" s="277">
        <v>2449767</v>
      </c>
      <c r="H9" s="259">
        <v>-119841</v>
      </c>
      <c r="I9" s="315">
        <v>2790</v>
      </c>
      <c r="J9" s="262">
        <v>-4.7</v>
      </c>
      <c r="K9" s="336">
        <v>0.1</v>
      </c>
      <c r="L9" s="262">
        <v>2.8</v>
      </c>
      <c r="M9" s="288">
        <v>2.2000000000000002</v>
      </c>
      <c r="N9" s="337">
        <v>2.2999999999999998</v>
      </c>
    </row>
    <row r="10" spans="1:14" ht="11.25" customHeight="1" x14ac:dyDescent="0.15">
      <c r="A10" s="159" t="s">
        <v>129</v>
      </c>
      <c r="B10" s="178"/>
      <c r="C10" s="93" t="s">
        <v>9</v>
      </c>
      <c r="D10" s="161"/>
      <c r="E10" s="259">
        <v>683518</v>
      </c>
      <c r="F10" s="274">
        <v>782677</v>
      </c>
      <c r="G10" s="277">
        <v>831421</v>
      </c>
      <c r="H10" s="259">
        <v>99159</v>
      </c>
      <c r="I10" s="315">
        <v>48744</v>
      </c>
      <c r="J10" s="262">
        <v>14.5</v>
      </c>
      <c r="K10" s="336">
        <v>6.2</v>
      </c>
      <c r="L10" s="262">
        <v>0.7</v>
      </c>
      <c r="M10" s="288">
        <v>0.7</v>
      </c>
      <c r="N10" s="337">
        <v>0.8</v>
      </c>
    </row>
    <row r="11" spans="1:14" ht="11.25" customHeight="1" x14ac:dyDescent="0.15">
      <c r="A11" s="159" t="s">
        <v>130</v>
      </c>
      <c r="B11" s="178"/>
      <c r="C11" s="93" t="s">
        <v>10</v>
      </c>
      <c r="D11" s="161"/>
      <c r="E11" s="259">
        <v>1210528</v>
      </c>
      <c r="F11" s="274">
        <v>1119796</v>
      </c>
      <c r="G11" s="277">
        <v>1083354</v>
      </c>
      <c r="H11" s="259">
        <v>-90732</v>
      </c>
      <c r="I11" s="315">
        <v>-36442</v>
      </c>
      <c r="J11" s="262">
        <v>-7.5</v>
      </c>
      <c r="K11" s="336">
        <v>-3.3</v>
      </c>
      <c r="L11" s="262">
        <v>1.3</v>
      </c>
      <c r="M11" s="288">
        <v>1</v>
      </c>
      <c r="N11" s="337">
        <v>1</v>
      </c>
    </row>
    <row r="12" spans="1:14" ht="11.25" customHeight="1" x14ac:dyDescent="0.15">
      <c r="A12" s="159" t="s">
        <v>131</v>
      </c>
      <c r="B12" s="178"/>
      <c r="C12" s="93" t="s">
        <v>11</v>
      </c>
      <c r="D12" s="161"/>
      <c r="E12" s="259">
        <v>603585</v>
      </c>
      <c r="F12" s="274">
        <v>650493</v>
      </c>
      <c r="G12" s="277">
        <v>632692</v>
      </c>
      <c r="H12" s="259">
        <v>46908</v>
      </c>
      <c r="I12" s="315">
        <v>-17801</v>
      </c>
      <c r="J12" s="262">
        <v>7.8</v>
      </c>
      <c r="K12" s="336">
        <v>-2.7</v>
      </c>
      <c r="L12" s="262">
        <v>0.6</v>
      </c>
      <c r="M12" s="288">
        <v>0.6</v>
      </c>
      <c r="N12" s="337">
        <v>0.6</v>
      </c>
    </row>
    <row r="13" spans="1:14" ht="11.25" customHeight="1" x14ac:dyDescent="0.15">
      <c r="A13" s="159" t="s">
        <v>132</v>
      </c>
      <c r="B13" s="178"/>
      <c r="C13" s="93" t="s">
        <v>12</v>
      </c>
      <c r="D13" s="161"/>
      <c r="E13" s="259">
        <v>1304059</v>
      </c>
      <c r="F13" s="274">
        <v>1333928</v>
      </c>
      <c r="G13" s="277">
        <v>1288633</v>
      </c>
      <c r="H13" s="259">
        <v>29869</v>
      </c>
      <c r="I13" s="315">
        <v>-45295</v>
      </c>
      <c r="J13" s="262">
        <v>2.2999999999999998</v>
      </c>
      <c r="K13" s="336">
        <v>-3.4</v>
      </c>
      <c r="L13" s="262">
        <v>1.4</v>
      </c>
      <c r="M13" s="288">
        <v>1.2</v>
      </c>
      <c r="N13" s="337">
        <v>1.2</v>
      </c>
    </row>
    <row r="14" spans="1:14" ht="11.25" customHeight="1" x14ac:dyDescent="0.15">
      <c r="A14" s="159" t="s">
        <v>133</v>
      </c>
      <c r="B14" s="178"/>
      <c r="C14" s="93" t="s">
        <v>13</v>
      </c>
      <c r="D14" s="161"/>
      <c r="E14" s="259">
        <v>9363478</v>
      </c>
      <c r="F14" s="274">
        <v>9492026</v>
      </c>
      <c r="G14" s="277">
        <v>8727699</v>
      </c>
      <c r="H14" s="259">
        <v>128548</v>
      </c>
      <c r="I14" s="315">
        <v>-764327</v>
      </c>
      <c r="J14" s="262">
        <v>1.4</v>
      </c>
      <c r="K14" s="336">
        <v>-8.1</v>
      </c>
      <c r="L14" s="262">
        <v>10.1</v>
      </c>
      <c r="M14" s="288">
        <v>8.5</v>
      </c>
      <c r="N14" s="337">
        <v>8.1999999999999993</v>
      </c>
    </row>
    <row r="15" spans="1:14" ht="11.25" customHeight="1" x14ac:dyDescent="0.15">
      <c r="A15" s="159" t="s">
        <v>134</v>
      </c>
      <c r="B15" s="178"/>
      <c r="C15" s="93" t="s">
        <v>14</v>
      </c>
      <c r="D15" s="161"/>
      <c r="E15" s="259">
        <v>169811</v>
      </c>
      <c r="F15" s="274">
        <v>200221</v>
      </c>
      <c r="G15" s="277">
        <v>169218</v>
      </c>
      <c r="H15" s="259">
        <v>30410</v>
      </c>
      <c r="I15" s="315">
        <v>-31003</v>
      </c>
      <c r="J15" s="262">
        <v>17.899999999999999</v>
      </c>
      <c r="K15" s="336">
        <v>-15.5</v>
      </c>
      <c r="L15" s="262">
        <v>0.2</v>
      </c>
      <c r="M15" s="288">
        <v>0.2</v>
      </c>
      <c r="N15" s="337">
        <v>0.2</v>
      </c>
    </row>
    <row r="16" spans="1:14" ht="11.25" customHeight="1" x14ac:dyDescent="0.15">
      <c r="A16" s="159" t="s">
        <v>135</v>
      </c>
      <c r="B16" s="178"/>
      <c r="C16" s="93" t="s">
        <v>100</v>
      </c>
      <c r="D16" s="161"/>
      <c r="E16" s="259">
        <v>2527577</v>
      </c>
      <c r="F16" s="274">
        <v>2719221</v>
      </c>
      <c r="G16" s="277">
        <v>2589997</v>
      </c>
      <c r="H16" s="259">
        <v>191644</v>
      </c>
      <c r="I16" s="315">
        <v>-129224</v>
      </c>
      <c r="J16" s="262">
        <v>7.6</v>
      </c>
      <c r="K16" s="336">
        <v>-4.8</v>
      </c>
      <c r="L16" s="262">
        <v>2.7</v>
      </c>
      <c r="M16" s="288">
        <v>2.4</v>
      </c>
      <c r="N16" s="337">
        <v>2.4</v>
      </c>
    </row>
    <row r="17" spans="1:14" ht="11.25" customHeight="1" x14ac:dyDescent="0.15">
      <c r="A17" s="159" t="s">
        <v>136</v>
      </c>
      <c r="B17" s="178"/>
      <c r="C17" s="93" t="s">
        <v>15</v>
      </c>
      <c r="D17" s="161"/>
      <c r="E17" s="259">
        <v>124231</v>
      </c>
      <c r="F17" s="274">
        <v>191695</v>
      </c>
      <c r="G17" s="277">
        <v>202377</v>
      </c>
      <c r="H17" s="259">
        <v>67464</v>
      </c>
      <c r="I17" s="315">
        <v>10682</v>
      </c>
      <c r="J17" s="262">
        <v>54.3</v>
      </c>
      <c r="K17" s="336">
        <v>5.6</v>
      </c>
      <c r="L17" s="262">
        <v>0.1</v>
      </c>
      <c r="M17" s="288">
        <v>0.2</v>
      </c>
      <c r="N17" s="337">
        <v>0.2</v>
      </c>
    </row>
    <row r="18" spans="1:14" ht="11.25" customHeight="1" x14ac:dyDescent="0.15">
      <c r="A18" s="159" t="s">
        <v>137</v>
      </c>
      <c r="B18" s="178"/>
      <c r="C18" s="93" t="s">
        <v>16</v>
      </c>
      <c r="D18" s="161"/>
      <c r="E18" s="259">
        <v>729306</v>
      </c>
      <c r="F18" s="274">
        <v>752282</v>
      </c>
      <c r="G18" s="277">
        <v>915751</v>
      </c>
      <c r="H18" s="259">
        <v>22976</v>
      </c>
      <c r="I18" s="315">
        <v>163469</v>
      </c>
      <c r="J18" s="262">
        <v>3.2</v>
      </c>
      <c r="K18" s="336">
        <v>21.7</v>
      </c>
      <c r="L18" s="262">
        <v>0.8</v>
      </c>
      <c r="M18" s="288">
        <v>0.7</v>
      </c>
      <c r="N18" s="337">
        <v>0.9</v>
      </c>
    </row>
    <row r="19" spans="1:14" ht="11.25" customHeight="1" x14ac:dyDescent="0.15">
      <c r="A19" s="159" t="s">
        <v>138</v>
      </c>
      <c r="B19" s="178"/>
      <c r="C19" s="93" t="s">
        <v>17</v>
      </c>
      <c r="D19" s="161"/>
      <c r="E19" s="259">
        <v>4030094</v>
      </c>
      <c r="F19" s="274">
        <v>4357713</v>
      </c>
      <c r="G19" s="277">
        <v>5843600</v>
      </c>
      <c r="H19" s="259">
        <v>327619</v>
      </c>
      <c r="I19" s="315">
        <v>1485887</v>
      </c>
      <c r="J19" s="262">
        <v>8.1</v>
      </c>
      <c r="K19" s="336">
        <v>34.1</v>
      </c>
      <c r="L19" s="262">
        <v>4.3</v>
      </c>
      <c r="M19" s="288">
        <v>3.9</v>
      </c>
      <c r="N19" s="337">
        <v>5.5</v>
      </c>
    </row>
    <row r="20" spans="1:14" ht="11.25" customHeight="1" x14ac:dyDescent="0.15">
      <c r="A20" s="159" t="s">
        <v>139</v>
      </c>
      <c r="B20" s="178"/>
      <c r="C20" s="93" t="s">
        <v>18</v>
      </c>
      <c r="D20" s="161"/>
      <c r="E20" s="259">
        <v>924045</v>
      </c>
      <c r="F20" s="274">
        <v>1007314</v>
      </c>
      <c r="G20" s="277">
        <v>890387</v>
      </c>
      <c r="H20" s="259">
        <v>83269</v>
      </c>
      <c r="I20" s="315">
        <v>-116927</v>
      </c>
      <c r="J20" s="262">
        <v>9</v>
      </c>
      <c r="K20" s="336">
        <v>-11.6</v>
      </c>
      <c r="L20" s="262">
        <v>1</v>
      </c>
      <c r="M20" s="288">
        <v>0.9</v>
      </c>
      <c r="N20" s="337">
        <v>0.8</v>
      </c>
    </row>
    <row r="21" spans="1:14" ht="11.25" customHeight="1" x14ac:dyDescent="0.15">
      <c r="A21" s="159" t="s">
        <v>140</v>
      </c>
      <c r="B21" s="178"/>
      <c r="C21" s="93" t="s">
        <v>19</v>
      </c>
      <c r="D21" s="161"/>
      <c r="E21" s="259">
        <v>1343509</v>
      </c>
      <c r="F21" s="274">
        <v>2024096</v>
      </c>
      <c r="G21" s="277">
        <v>2244585</v>
      </c>
      <c r="H21" s="259">
        <v>680587</v>
      </c>
      <c r="I21" s="315">
        <v>220489</v>
      </c>
      <c r="J21" s="262">
        <v>50.7</v>
      </c>
      <c r="K21" s="336">
        <v>10.9</v>
      </c>
      <c r="L21" s="262">
        <v>1.4</v>
      </c>
      <c r="M21" s="288">
        <v>1.8</v>
      </c>
      <c r="N21" s="337">
        <v>2.1</v>
      </c>
    </row>
    <row r="22" spans="1:14" ht="11.25" customHeight="1" x14ac:dyDescent="0.15">
      <c r="A22" s="159" t="s">
        <v>141</v>
      </c>
      <c r="B22" s="178"/>
      <c r="C22" s="93" t="s">
        <v>20</v>
      </c>
      <c r="D22" s="161"/>
      <c r="E22" s="259">
        <v>4134017</v>
      </c>
      <c r="F22" s="274">
        <v>4404153</v>
      </c>
      <c r="G22" s="277">
        <v>4432966</v>
      </c>
      <c r="H22" s="259">
        <v>270136</v>
      </c>
      <c r="I22" s="315">
        <v>28813</v>
      </c>
      <c r="J22" s="262">
        <v>6.5</v>
      </c>
      <c r="K22" s="336">
        <v>0.7</v>
      </c>
      <c r="L22" s="262">
        <v>4.4000000000000004</v>
      </c>
      <c r="M22" s="288">
        <v>3.9</v>
      </c>
      <c r="N22" s="337">
        <v>4.2</v>
      </c>
    </row>
    <row r="23" spans="1:14" ht="11.25" customHeight="1" x14ac:dyDescent="0.15">
      <c r="A23" s="159" t="s">
        <v>142</v>
      </c>
      <c r="B23" s="178"/>
      <c r="C23" s="93" t="s">
        <v>101</v>
      </c>
      <c r="D23" s="161"/>
      <c r="E23" s="259">
        <v>2132362</v>
      </c>
      <c r="F23" s="274">
        <v>2636342</v>
      </c>
      <c r="G23" s="277">
        <v>2945386</v>
      </c>
      <c r="H23" s="259">
        <v>503980</v>
      </c>
      <c r="I23" s="315">
        <v>309044</v>
      </c>
      <c r="J23" s="262">
        <v>23.6</v>
      </c>
      <c r="K23" s="336">
        <v>11.7</v>
      </c>
      <c r="L23" s="262">
        <v>2.2999999999999998</v>
      </c>
      <c r="M23" s="288">
        <v>2.4</v>
      </c>
      <c r="N23" s="337">
        <v>2.8</v>
      </c>
    </row>
    <row r="24" spans="1:14" ht="11.25" customHeight="1" x14ac:dyDescent="0.15">
      <c r="A24" s="159" t="s">
        <v>143</v>
      </c>
      <c r="B24" s="178"/>
      <c r="C24" s="93" t="s">
        <v>102</v>
      </c>
      <c r="D24" s="161"/>
      <c r="E24" s="259">
        <v>8907984</v>
      </c>
      <c r="F24" s="274">
        <v>11104891</v>
      </c>
      <c r="G24" s="277">
        <v>9870700</v>
      </c>
      <c r="H24" s="259">
        <v>2196907</v>
      </c>
      <c r="I24" s="315">
        <v>-1234191</v>
      </c>
      <c r="J24" s="262">
        <v>24.7</v>
      </c>
      <c r="K24" s="336">
        <v>-11.1</v>
      </c>
      <c r="L24" s="262">
        <v>9.6</v>
      </c>
      <c r="M24" s="288">
        <v>9.9</v>
      </c>
      <c r="N24" s="337">
        <v>9.3000000000000007</v>
      </c>
    </row>
    <row r="25" spans="1:14" ht="11.25" customHeight="1" x14ac:dyDescent="0.15">
      <c r="A25" s="159" t="s">
        <v>144</v>
      </c>
      <c r="B25" s="178"/>
      <c r="C25" s="93" t="s">
        <v>103</v>
      </c>
      <c r="D25" s="161"/>
      <c r="E25" s="259">
        <v>2192159</v>
      </c>
      <c r="F25" s="274">
        <v>1782169</v>
      </c>
      <c r="G25" s="277">
        <v>1818792</v>
      </c>
      <c r="H25" s="259">
        <v>-409990</v>
      </c>
      <c r="I25" s="315">
        <v>36623</v>
      </c>
      <c r="J25" s="262">
        <v>-18.7</v>
      </c>
      <c r="K25" s="336">
        <v>2.1</v>
      </c>
      <c r="L25" s="262">
        <v>2.4</v>
      </c>
      <c r="M25" s="288">
        <v>1.6</v>
      </c>
      <c r="N25" s="337">
        <v>1.7</v>
      </c>
    </row>
    <row r="26" spans="1:14" ht="11.25" customHeight="1" x14ac:dyDescent="0.15">
      <c r="A26" s="159" t="s">
        <v>145</v>
      </c>
      <c r="B26" s="178"/>
      <c r="C26" s="93" t="s">
        <v>104</v>
      </c>
      <c r="D26" s="161"/>
      <c r="E26" s="259">
        <v>21007005</v>
      </c>
      <c r="F26" s="274">
        <v>29398136</v>
      </c>
      <c r="G26" s="277">
        <v>21751593</v>
      </c>
      <c r="H26" s="259">
        <v>8391131</v>
      </c>
      <c r="I26" s="315">
        <v>-7646543</v>
      </c>
      <c r="J26" s="262">
        <v>39.9</v>
      </c>
      <c r="K26" s="336">
        <v>-26</v>
      </c>
      <c r="L26" s="262">
        <v>22.6</v>
      </c>
      <c r="M26" s="288">
        <v>26.2</v>
      </c>
      <c r="N26" s="337">
        <v>20.5</v>
      </c>
    </row>
    <row r="27" spans="1:14" ht="11.25" customHeight="1" x14ac:dyDescent="0.15">
      <c r="A27" s="159" t="s">
        <v>146</v>
      </c>
      <c r="B27" s="178"/>
      <c r="C27" s="93" t="s">
        <v>105</v>
      </c>
      <c r="D27" s="161"/>
      <c r="E27" s="259">
        <v>5414484</v>
      </c>
      <c r="F27" s="274">
        <v>5339496</v>
      </c>
      <c r="G27" s="277">
        <v>5646066</v>
      </c>
      <c r="H27" s="259">
        <v>-74988</v>
      </c>
      <c r="I27" s="315">
        <v>306570</v>
      </c>
      <c r="J27" s="262">
        <v>-1.4</v>
      </c>
      <c r="K27" s="336">
        <v>5.7</v>
      </c>
      <c r="L27" s="262">
        <v>5.8</v>
      </c>
      <c r="M27" s="288">
        <v>4.8</v>
      </c>
      <c r="N27" s="337">
        <v>5.3</v>
      </c>
    </row>
    <row r="28" spans="1:14" ht="11.25" customHeight="1" x14ac:dyDescent="0.15">
      <c r="A28" s="159" t="s">
        <v>147</v>
      </c>
      <c r="B28" s="178"/>
      <c r="C28" s="93" t="s">
        <v>106</v>
      </c>
      <c r="D28" s="161"/>
      <c r="E28" s="259">
        <v>3892693</v>
      </c>
      <c r="F28" s="274">
        <v>5006682</v>
      </c>
      <c r="G28" s="277">
        <v>8045294</v>
      </c>
      <c r="H28" s="259">
        <v>1113989</v>
      </c>
      <c r="I28" s="315">
        <v>3038612</v>
      </c>
      <c r="J28" s="262">
        <v>28.6</v>
      </c>
      <c r="K28" s="336">
        <v>60.7</v>
      </c>
      <c r="L28" s="262">
        <v>4.2</v>
      </c>
      <c r="M28" s="288">
        <v>4.5</v>
      </c>
      <c r="N28" s="337">
        <v>7.6</v>
      </c>
    </row>
    <row r="29" spans="1:14" ht="11.25" customHeight="1" x14ac:dyDescent="0.15">
      <c r="A29" s="159" t="s">
        <v>148</v>
      </c>
      <c r="B29" s="178"/>
      <c r="C29" s="93" t="s">
        <v>21</v>
      </c>
      <c r="D29" s="161"/>
      <c r="E29" s="259">
        <v>5253935</v>
      </c>
      <c r="F29" s="274">
        <v>5346291</v>
      </c>
      <c r="G29" s="277">
        <v>5188940</v>
      </c>
      <c r="H29" s="259">
        <v>92356</v>
      </c>
      <c r="I29" s="315">
        <v>-157351</v>
      </c>
      <c r="J29" s="262">
        <v>1.8</v>
      </c>
      <c r="K29" s="336">
        <v>-2.9</v>
      </c>
      <c r="L29" s="262">
        <v>5.7</v>
      </c>
      <c r="M29" s="288">
        <v>4.8</v>
      </c>
      <c r="N29" s="337">
        <v>4.9000000000000004</v>
      </c>
    </row>
    <row r="30" spans="1:14" ht="11.25" customHeight="1" x14ac:dyDescent="0.15">
      <c r="A30" s="159" t="s">
        <v>149</v>
      </c>
      <c r="B30" s="178"/>
      <c r="C30" s="93" t="s">
        <v>107</v>
      </c>
      <c r="D30" s="161"/>
      <c r="E30" s="259">
        <v>2298456</v>
      </c>
      <c r="F30" s="274">
        <v>7421133</v>
      </c>
      <c r="G30" s="277">
        <v>6593091</v>
      </c>
      <c r="H30" s="259">
        <v>5122677</v>
      </c>
      <c r="I30" s="315">
        <v>-828042</v>
      </c>
      <c r="J30" s="262">
        <v>222.9</v>
      </c>
      <c r="K30" s="336">
        <v>-11.2</v>
      </c>
      <c r="L30" s="262">
        <v>2.5</v>
      </c>
      <c r="M30" s="288">
        <v>6.6</v>
      </c>
      <c r="N30" s="337">
        <v>6.2</v>
      </c>
    </row>
    <row r="31" spans="1:14" ht="3.75" customHeight="1" x14ac:dyDescent="0.15">
      <c r="A31" s="347"/>
      <c r="B31" s="348"/>
      <c r="C31" s="349"/>
      <c r="D31" s="350"/>
      <c r="E31" s="382"/>
      <c r="F31" s="391"/>
      <c r="G31" s="384"/>
      <c r="H31" s="382"/>
      <c r="I31" s="439"/>
      <c r="J31" s="386"/>
      <c r="K31" s="366"/>
      <c r="L31" s="386"/>
      <c r="M31" s="404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13">
        <v>23903865</v>
      </c>
      <c r="F32" s="220">
        <v>25829609</v>
      </c>
      <c r="G32" s="342">
        <v>26564942</v>
      </c>
      <c r="H32" s="259">
        <v>1925744</v>
      </c>
      <c r="I32" s="315">
        <v>735333</v>
      </c>
      <c r="J32" s="262">
        <v>8.1</v>
      </c>
      <c r="K32" s="336">
        <v>2.8</v>
      </c>
      <c r="L32" s="262">
        <v>25.7</v>
      </c>
      <c r="M32" s="288">
        <v>23</v>
      </c>
      <c r="N32" s="337">
        <v>25</v>
      </c>
    </row>
    <row r="33" spans="1:14" ht="17.45" customHeight="1" x14ac:dyDescent="0.15">
      <c r="A33" s="497" t="s">
        <v>286</v>
      </c>
      <c r="B33" s="508"/>
      <c r="C33" s="508"/>
      <c r="D33" s="161"/>
      <c r="E33" s="213">
        <v>48800622</v>
      </c>
      <c r="F33" s="220">
        <v>60614007</v>
      </c>
      <c r="G33" s="342">
        <v>55266771</v>
      </c>
      <c r="H33" s="259">
        <v>11813385</v>
      </c>
      <c r="I33" s="315">
        <v>-5347236</v>
      </c>
      <c r="J33" s="262">
        <v>24.2</v>
      </c>
      <c r="K33" s="336">
        <v>-8.8000000000000007</v>
      </c>
      <c r="L33" s="262">
        <v>52.5</v>
      </c>
      <c r="M33" s="288">
        <v>54.1</v>
      </c>
      <c r="N33" s="337">
        <v>52.1</v>
      </c>
    </row>
    <row r="34" spans="1:14" ht="17.45" customHeight="1" x14ac:dyDescent="0.15">
      <c r="A34" s="499" t="s">
        <v>287</v>
      </c>
      <c r="B34" s="509"/>
      <c r="C34" s="509"/>
      <c r="D34" s="168"/>
      <c r="E34" s="214">
        <v>20273612</v>
      </c>
      <c r="F34" s="221">
        <v>25677996</v>
      </c>
      <c r="G34" s="343">
        <v>24304099</v>
      </c>
      <c r="H34" s="260">
        <v>5404384</v>
      </c>
      <c r="I34" s="440">
        <v>-1373897</v>
      </c>
      <c r="J34" s="263">
        <v>26.7</v>
      </c>
      <c r="K34" s="339">
        <v>-5.4</v>
      </c>
      <c r="L34" s="263">
        <v>21.8</v>
      </c>
      <c r="M34" s="289">
        <v>22.9</v>
      </c>
      <c r="N34" s="340">
        <v>22.9</v>
      </c>
    </row>
    <row r="35" spans="1:14" ht="11.1" customHeight="1" x14ac:dyDescent="0.15">
      <c r="A35" s="152"/>
      <c r="B35" s="34"/>
      <c r="C35" s="2"/>
      <c r="D35" s="34"/>
      <c r="E35" s="120"/>
      <c r="F35" s="121"/>
      <c r="G35" s="121"/>
      <c r="H35" s="118"/>
      <c r="I35" s="118"/>
      <c r="J35" s="117"/>
      <c r="K35" s="117"/>
      <c r="L35" s="119"/>
      <c r="M35" s="117"/>
      <c r="N35" s="117"/>
    </row>
    <row r="36" spans="1:14" ht="3.95" customHeight="1" x14ac:dyDescent="0.15">
      <c r="A36" s="152"/>
      <c r="B36" s="34"/>
      <c r="C36" s="2"/>
      <c r="D36" s="34"/>
      <c r="E36" s="120"/>
      <c r="F36" s="121"/>
      <c r="G36" s="121"/>
      <c r="H36" s="118"/>
      <c r="I36" s="118"/>
      <c r="J36" s="117"/>
      <c r="K36" s="117"/>
      <c r="L36" s="119"/>
      <c r="M36" s="117"/>
      <c r="N36" s="117"/>
    </row>
    <row r="37" spans="1:14" ht="11.25" customHeight="1" x14ac:dyDescent="0.15">
      <c r="A37" s="91"/>
      <c r="B37" s="91"/>
      <c r="C37" s="75" t="s">
        <v>180</v>
      </c>
      <c r="D37" s="91"/>
      <c r="J37" s="91"/>
      <c r="K37" s="91"/>
      <c r="M37" s="91"/>
      <c r="N37" s="333" t="s">
        <v>151</v>
      </c>
    </row>
    <row r="38" spans="1:14" s="4" customFormat="1" ht="12.95" customHeight="1" x14ac:dyDescent="0.15">
      <c r="A38" s="156"/>
      <c r="B38" s="157"/>
      <c r="C38" s="157"/>
      <c r="D38" s="158"/>
      <c r="E38" s="95" t="s">
        <v>155</v>
      </c>
      <c r="F38" s="109"/>
      <c r="G38" s="96"/>
      <c r="H38" s="92" t="s">
        <v>124</v>
      </c>
      <c r="I38" s="92"/>
      <c r="J38" s="92" t="s">
        <v>25</v>
      </c>
      <c r="K38" s="92"/>
      <c r="L38" s="95" t="s">
        <v>26</v>
      </c>
      <c r="M38" s="109"/>
      <c r="N38" s="96"/>
    </row>
    <row r="39" spans="1:14" s="113" customFormat="1" ht="6" customHeight="1" x14ac:dyDescent="0.15">
      <c r="A39" s="149"/>
      <c r="B39" s="150"/>
      <c r="C39" s="150"/>
      <c r="D39" s="151"/>
      <c r="E39" s="491" t="s">
        <v>257</v>
      </c>
      <c r="F39" s="560" t="s">
        <v>258</v>
      </c>
      <c r="G39" s="489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560" t="s">
        <v>258</v>
      </c>
      <c r="N39" s="489" t="s">
        <v>253</v>
      </c>
    </row>
    <row r="40" spans="1:14" s="91" customFormat="1" ht="6" customHeight="1" x14ac:dyDescent="0.15">
      <c r="A40" s="153"/>
      <c r="B40" s="154"/>
      <c r="C40" s="154"/>
      <c r="D40" s="155"/>
      <c r="E40" s="492"/>
      <c r="F40" s="561"/>
      <c r="G40" s="490"/>
      <c r="H40" s="492"/>
      <c r="I40" s="490"/>
      <c r="J40" s="492"/>
      <c r="K40" s="490"/>
      <c r="L40" s="492"/>
      <c r="M40" s="561"/>
      <c r="N40" s="490"/>
    </row>
    <row r="41" spans="1:14" ht="9.9499999999999993" customHeight="1" x14ac:dyDescent="0.15">
      <c r="A41" s="162"/>
      <c r="B41" s="163"/>
      <c r="C41" s="163"/>
      <c r="D41" s="161"/>
      <c r="E41" s="71" t="s">
        <v>32</v>
      </c>
      <c r="F41" s="316" t="s">
        <v>32</v>
      </c>
      <c r="G41" s="234" t="s">
        <v>32</v>
      </c>
      <c r="H41" s="71" t="s">
        <v>32</v>
      </c>
      <c r="I41" s="234" t="s">
        <v>32</v>
      </c>
      <c r="J41" s="71" t="s">
        <v>4</v>
      </c>
      <c r="K41" s="234" t="s">
        <v>4</v>
      </c>
      <c r="L41" s="71" t="s">
        <v>4</v>
      </c>
      <c r="M41" s="316" t="s">
        <v>4</v>
      </c>
      <c r="N41" s="234" t="s">
        <v>4</v>
      </c>
    </row>
    <row r="42" spans="1:14" ht="11.25" customHeight="1" x14ac:dyDescent="0.15">
      <c r="A42" s="122" t="s">
        <v>241</v>
      </c>
      <c r="B42" s="123"/>
      <c r="C42" s="23"/>
      <c r="D42" s="24"/>
      <c r="E42" s="258">
        <v>77373780</v>
      </c>
      <c r="F42" s="317">
        <v>95852042</v>
      </c>
      <c r="G42" s="438">
        <v>90217116</v>
      </c>
      <c r="H42" s="258">
        <v>18478262</v>
      </c>
      <c r="I42" s="438">
        <v>-5634926</v>
      </c>
      <c r="J42" s="261">
        <v>23.9</v>
      </c>
      <c r="K42" s="331">
        <v>-5.9</v>
      </c>
      <c r="L42" s="261">
        <v>100</v>
      </c>
      <c r="M42" s="319">
        <v>100</v>
      </c>
      <c r="N42" s="331">
        <v>100</v>
      </c>
    </row>
    <row r="43" spans="1:14" ht="11.25" customHeight="1" x14ac:dyDescent="0.15">
      <c r="A43" s="159" t="s">
        <v>150</v>
      </c>
      <c r="B43" s="178"/>
      <c r="C43" s="93" t="s">
        <v>6</v>
      </c>
      <c r="D43" s="161"/>
      <c r="E43" s="259">
        <v>8682295</v>
      </c>
      <c r="F43" s="318">
        <v>9105962</v>
      </c>
      <c r="G43" s="315">
        <v>8835148</v>
      </c>
      <c r="H43" s="259">
        <v>423667</v>
      </c>
      <c r="I43" s="315">
        <v>-270814</v>
      </c>
      <c r="J43" s="262">
        <v>4.9000000000000004</v>
      </c>
      <c r="K43" s="336">
        <v>-3</v>
      </c>
      <c r="L43" s="262">
        <v>11.2</v>
      </c>
      <c r="M43" s="441">
        <v>9.5</v>
      </c>
      <c r="N43" s="336">
        <v>9.8000000000000007</v>
      </c>
    </row>
    <row r="44" spans="1:14" ht="11.25" customHeight="1" x14ac:dyDescent="0.15">
      <c r="A44" s="159" t="s">
        <v>127</v>
      </c>
      <c r="B44" s="178"/>
      <c r="C44" s="93" t="s">
        <v>7</v>
      </c>
      <c r="D44" s="161"/>
      <c r="E44" s="259">
        <v>934229</v>
      </c>
      <c r="F44" s="318">
        <v>1033425</v>
      </c>
      <c r="G44" s="315">
        <v>794449</v>
      </c>
      <c r="H44" s="259">
        <v>99196</v>
      </c>
      <c r="I44" s="315">
        <v>-238976</v>
      </c>
      <c r="J44" s="262">
        <v>10.6</v>
      </c>
      <c r="K44" s="336">
        <v>-23.1</v>
      </c>
      <c r="L44" s="262">
        <v>1.2</v>
      </c>
      <c r="M44" s="441">
        <v>1.1000000000000001</v>
      </c>
      <c r="N44" s="336">
        <v>0.9</v>
      </c>
    </row>
    <row r="45" spans="1:14" ht="11.25" customHeight="1" x14ac:dyDescent="0.15">
      <c r="A45" s="159" t="s">
        <v>128</v>
      </c>
      <c r="B45" s="178"/>
      <c r="C45" s="93" t="s">
        <v>8</v>
      </c>
      <c r="D45" s="161"/>
      <c r="E45" s="259">
        <v>1821474</v>
      </c>
      <c r="F45" s="318">
        <v>1761250</v>
      </c>
      <c r="G45" s="315">
        <v>1697963</v>
      </c>
      <c r="H45" s="259">
        <v>-60224</v>
      </c>
      <c r="I45" s="315">
        <v>-63287</v>
      </c>
      <c r="J45" s="262">
        <v>-3.3</v>
      </c>
      <c r="K45" s="336">
        <v>-3.6</v>
      </c>
      <c r="L45" s="262">
        <v>2.4</v>
      </c>
      <c r="M45" s="441">
        <v>1.8</v>
      </c>
      <c r="N45" s="336">
        <v>1.9</v>
      </c>
    </row>
    <row r="46" spans="1:14" ht="11.25" customHeight="1" x14ac:dyDescent="0.15">
      <c r="A46" s="159" t="s">
        <v>129</v>
      </c>
      <c r="B46" s="178"/>
      <c r="C46" s="93" t="s">
        <v>9</v>
      </c>
      <c r="D46" s="161"/>
      <c r="E46" s="259">
        <v>146515</v>
      </c>
      <c r="F46" s="318">
        <v>254748</v>
      </c>
      <c r="G46" s="315">
        <v>348090</v>
      </c>
      <c r="H46" s="259">
        <v>108233</v>
      </c>
      <c r="I46" s="315">
        <v>93342</v>
      </c>
      <c r="J46" s="262">
        <v>73.900000000000006</v>
      </c>
      <c r="K46" s="336">
        <v>36.6</v>
      </c>
      <c r="L46" s="262">
        <v>0.2</v>
      </c>
      <c r="M46" s="441">
        <v>0.3</v>
      </c>
      <c r="N46" s="336">
        <v>0.4</v>
      </c>
    </row>
    <row r="47" spans="1:14" ht="11.25" customHeight="1" x14ac:dyDescent="0.15">
      <c r="A47" s="159" t="s">
        <v>130</v>
      </c>
      <c r="B47" s="178"/>
      <c r="C47" s="93" t="s">
        <v>10</v>
      </c>
      <c r="D47" s="161"/>
      <c r="E47" s="259">
        <v>822664</v>
      </c>
      <c r="F47" s="318">
        <v>742888</v>
      </c>
      <c r="G47" s="315">
        <v>749998</v>
      </c>
      <c r="H47" s="259">
        <v>-79776</v>
      </c>
      <c r="I47" s="315">
        <v>7110</v>
      </c>
      <c r="J47" s="262">
        <v>-9.6999999999999993</v>
      </c>
      <c r="K47" s="336">
        <v>1</v>
      </c>
      <c r="L47" s="262">
        <v>1.1000000000000001</v>
      </c>
      <c r="M47" s="441">
        <v>0.8</v>
      </c>
      <c r="N47" s="336">
        <v>0.8</v>
      </c>
    </row>
    <row r="48" spans="1:14" ht="11.25" customHeight="1" x14ac:dyDescent="0.15">
      <c r="A48" s="159" t="s">
        <v>131</v>
      </c>
      <c r="B48" s="178"/>
      <c r="C48" s="93" t="s">
        <v>11</v>
      </c>
      <c r="D48" s="161"/>
      <c r="E48" s="259">
        <v>427437</v>
      </c>
      <c r="F48" s="318">
        <v>440874</v>
      </c>
      <c r="G48" s="315">
        <v>467127</v>
      </c>
      <c r="H48" s="259">
        <v>13437</v>
      </c>
      <c r="I48" s="315">
        <v>26253</v>
      </c>
      <c r="J48" s="262">
        <v>3.1</v>
      </c>
      <c r="K48" s="336">
        <v>6</v>
      </c>
      <c r="L48" s="262">
        <v>0.6</v>
      </c>
      <c r="M48" s="441">
        <v>0.5</v>
      </c>
      <c r="N48" s="336">
        <v>0.5</v>
      </c>
    </row>
    <row r="49" spans="1:14" ht="11.25" customHeight="1" x14ac:dyDescent="0.15">
      <c r="A49" s="159" t="s">
        <v>132</v>
      </c>
      <c r="B49" s="178"/>
      <c r="C49" s="93" t="s">
        <v>12</v>
      </c>
      <c r="D49" s="161"/>
      <c r="E49" s="259">
        <v>919564</v>
      </c>
      <c r="F49" s="318">
        <v>969376</v>
      </c>
      <c r="G49" s="315">
        <v>870073</v>
      </c>
      <c r="H49" s="259">
        <v>49812</v>
      </c>
      <c r="I49" s="315">
        <v>-99303</v>
      </c>
      <c r="J49" s="262">
        <v>5.4</v>
      </c>
      <c r="K49" s="336">
        <v>-10.199999999999999</v>
      </c>
      <c r="L49" s="262">
        <v>1.2</v>
      </c>
      <c r="M49" s="441">
        <v>1</v>
      </c>
      <c r="N49" s="336">
        <v>1</v>
      </c>
    </row>
    <row r="50" spans="1:14" ht="11.25" customHeight="1" x14ac:dyDescent="0.15">
      <c r="A50" s="159" t="s">
        <v>133</v>
      </c>
      <c r="B50" s="178"/>
      <c r="C50" s="93" t="s">
        <v>13</v>
      </c>
      <c r="D50" s="161"/>
      <c r="E50" s="259">
        <v>8965692</v>
      </c>
      <c r="F50" s="318">
        <v>8945217</v>
      </c>
      <c r="G50" s="315">
        <v>8356725</v>
      </c>
      <c r="H50" s="259">
        <v>-20475</v>
      </c>
      <c r="I50" s="315">
        <v>-588492</v>
      </c>
      <c r="J50" s="262">
        <v>-0.2</v>
      </c>
      <c r="K50" s="336">
        <v>-6.6</v>
      </c>
      <c r="L50" s="262">
        <v>11.6</v>
      </c>
      <c r="M50" s="441">
        <v>9.3000000000000007</v>
      </c>
      <c r="N50" s="336">
        <v>9.3000000000000007</v>
      </c>
    </row>
    <row r="51" spans="1:14" ht="11.25" customHeight="1" x14ac:dyDescent="0.15">
      <c r="A51" s="159" t="s">
        <v>134</v>
      </c>
      <c r="B51" s="178"/>
      <c r="C51" s="93" t="s">
        <v>14</v>
      </c>
      <c r="D51" s="161"/>
      <c r="E51" s="259" t="s">
        <v>111</v>
      </c>
      <c r="F51" s="318" t="s">
        <v>267</v>
      </c>
      <c r="G51" s="315" t="s">
        <v>259</v>
      </c>
      <c r="H51" s="259" t="s">
        <v>267</v>
      </c>
      <c r="I51" s="315" t="s">
        <v>259</v>
      </c>
      <c r="J51" s="262" t="s">
        <v>111</v>
      </c>
      <c r="K51" s="389" t="s">
        <v>259</v>
      </c>
      <c r="L51" s="262" t="s">
        <v>277</v>
      </c>
      <c r="M51" s="441" t="s">
        <v>268</v>
      </c>
      <c r="N51" s="389" t="s">
        <v>259</v>
      </c>
    </row>
    <row r="52" spans="1:14" ht="11.25" customHeight="1" x14ac:dyDescent="0.15">
      <c r="A52" s="159" t="s">
        <v>135</v>
      </c>
      <c r="B52" s="178"/>
      <c r="C52" s="93" t="s">
        <v>100</v>
      </c>
      <c r="D52" s="161"/>
      <c r="E52" s="259">
        <v>1680772</v>
      </c>
      <c r="F52" s="318">
        <v>2028755</v>
      </c>
      <c r="G52" s="315">
        <v>2089075</v>
      </c>
      <c r="H52" s="259">
        <v>347983</v>
      </c>
      <c r="I52" s="315">
        <v>60320</v>
      </c>
      <c r="J52" s="262">
        <v>20.7</v>
      </c>
      <c r="K52" s="336">
        <v>3</v>
      </c>
      <c r="L52" s="262">
        <v>2.2000000000000002</v>
      </c>
      <c r="M52" s="441">
        <v>2.1</v>
      </c>
      <c r="N52" s="336">
        <v>2.2999999999999998</v>
      </c>
    </row>
    <row r="53" spans="1:14" ht="11.25" customHeight="1" x14ac:dyDescent="0.15">
      <c r="A53" s="159" t="s">
        <v>136</v>
      </c>
      <c r="B53" s="178"/>
      <c r="C53" s="93" t="s">
        <v>15</v>
      </c>
      <c r="D53" s="161"/>
      <c r="E53" s="259">
        <v>93741</v>
      </c>
      <c r="F53" s="318" t="s">
        <v>268</v>
      </c>
      <c r="G53" s="315" t="s">
        <v>259</v>
      </c>
      <c r="H53" s="259" t="s">
        <v>268</v>
      </c>
      <c r="I53" s="315" t="s">
        <v>259</v>
      </c>
      <c r="J53" s="262" t="s">
        <v>270</v>
      </c>
      <c r="K53" s="389" t="s">
        <v>259</v>
      </c>
      <c r="L53" s="262">
        <v>0.1</v>
      </c>
      <c r="M53" s="441" t="s">
        <v>268</v>
      </c>
      <c r="N53" s="389" t="s">
        <v>259</v>
      </c>
    </row>
    <row r="54" spans="1:14" ht="11.25" customHeight="1" x14ac:dyDescent="0.15">
      <c r="A54" s="159" t="s">
        <v>137</v>
      </c>
      <c r="B54" s="178"/>
      <c r="C54" s="93" t="s">
        <v>16</v>
      </c>
      <c r="D54" s="161"/>
      <c r="E54" s="259">
        <v>672288</v>
      </c>
      <c r="F54" s="318">
        <v>699749</v>
      </c>
      <c r="G54" s="315">
        <v>864621</v>
      </c>
      <c r="H54" s="259">
        <v>27461</v>
      </c>
      <c r="I54" s="315">
        <v>164872</v>
      </c>
      <c r="J54" s="262">
        <v>4.0999999999999996</v>
      </c>
      <c r="K54" s="336">
        <v>23.6</v>
      </c>
      <c r="L54" s="262">
        <v>0.9</v>
      </c>
      <c r="M54" s="441">
        <v>0.7</v>
      </c>
      <c r="N54" s="336">
        <v>1</v>
      </c>
    </row>
    <row r="55" spans="1:14" ht="11.25" customHeight="1" x14ac:dyDescent="0.15">
      <c r="A55" s="159" t="s">
        <v>138</v>
      </c>
      <c r="B55" s="178"/>
      <c r="C55" s="93" t="s">
        <v>17</v>
      </c>
      <c r="D55" s="161"/>
      <c r="E55" s="259">
        <v>3006317</v>
      </c>
      <c r="F55" s="318">
        <v>3343489</v>
      </c>
      <c r="G55" s="315">
        <v>4771631</v>
      </c>
      <c r="H55" s="259">
        <v>337172</v>
      </c>
      <c r="I55" s="315">
        <v>1428142</v>
      </c>
      <c r="J55" s="262">
        <v>11.2</v>
      </c>
      <c r="K55" s="336">
        <v>42.7</v>
      </c>
      <c r="L55" s="262">
        <v>3.9</v>
      </c>
      <c r="M55" s="441">
        <v>3.5</v>
      </c>
      <c r="N55" s="336">
        <v>5.3</v>
      </c>
    </row>
    <row r="56" spans="1:14" ht="11.25" customHeight="1" x14ac:dyDescent="0.15">
      <c r="A56" s="159" t="s">
        <v>139</v>
      </c>
      <c r="B56" s="178"/>
      <c r="C56" s="93" t="s">
        <v>18</v>
      </c>
      <c r="D56" s="161"/>
      <c r="E56" s="259">
        <v>619029</v>
      </c>
      <c r="F56" s="318">
        <v>758706</v>
      </c>
      <c r="G56" s="315">
        <v>591616</v>
      </c>
      <c r="H56" s="259">
        <v>139677</v>
      </c>
      <c r="I56" s="315">
        <v>-167090</v>
      </c>
      <c r="J56" s="262">
        <v>22.6</v>
      </c>
      <c r="K56" s="336">
        <v>-22</v>
      </c>
      <c r="L56" s="262">
        <v>0.8</v>
      </c>
      <c r="M56" s="441">
        <v>0.8</v>
      </c>
      <c r="N56" s="336">
        <v>0.7</v>
      </c>
    </row>
    <row r="57" spans="1:14" ht="11.25" customHeight="1" x14ac:dyDescent="0.15">
      <c r="A57" s="159" t="s">
        <v>140</v>
      </c>
      <c r="B57" s="178"/>
      <c r="C57" s="93" t="s">
        <v>19</v>
      </c>
      <c r="D57" s="161"/>
      <c r="E57" s="259">
        <v>1120356</v>
      </c>
      <c r="F57" s="318">
        <v>1774698</v>
      </c>
      <c r="G57" s="315">
        <v>1946892</v>
      </c>
      <c r="H57" s="259">
        <v>654342</v>
      </c>
      <c r="I57" s="315">
        <v>172194</v>
      </c>
      <c r="J57" s="262">
        <v>58.4</v>
      </c>
      <c r="K57" s="336">
        <v>9.6999999999999993</v>
      </c>
      <c r="L57" s="262">
        <v>1.4</v>
      </c>
      <c r="M57" s="441">
        <v>1.9</v>
      </c>
      <c r="N57" s="336">
        <v>2.2000000000000002</v>
      </c>
    </row>
    <row r="58" spans="1:14" ht="11.25" customHeight="1" x14ac:dyDescent="0.15">
      <c r="A58" s="159" t="s">
        <v>141</v>
      </c>
      <c r="B58" s="178"/>
      <c r="C58" s="93" t="s">
        <v>20</v>
      </c>
      <c r="D58" s="161"/>
      <c r="E58" s="259">
        <v>2640626</v>
      </c>
      <c r="F58" s="318">
        <v>2806769</v>
      </c>
      <c r="G58" s="315">
        <v>3020768</v>
      </c>
      <c r="H58" s="259">
        <v>166143</v>
      </c>
      <c r="I58" s="315">
        <v>213999</v>
      </c>
      <c r="J58" s="262">
        <v>6.3</v>
      </c>
      <c r="K58" s="336">
        <v>7.6</v>
      </c>
      <c r="L58" s="262">
        <v>3.4</v>
      </c>
      <c r="M58" s="441">
        <v>2.9</v>
      </c>
      <c r="N58" s="336">
        <v>3.3</v>
      </c>
    </row>
    <row r="59" spans="1:14" ht="11.25" customHeight="1" x14ac:dyDescent="0.15">
      <c r="A59" s="159" t="s">
        <v>142</v>
      </c>
      <c r="B59" s="178"/>
      <c r="C59" s="93" t="s">
        <v>101</v>
      </c>
      <c r="D59" s="161"/>
      <c r="E59" s="259">
        <v>1820904</v>
      </c>
      <c r="F59" s="318">
        <v>2239483</v>
      </c>
      <c r="G59" s="315">
        <v>2551524</v>
      </c>
      <c r="H59" s="259">
        <v>418579</v>
      </c>
      <c r="I59" s="315">
        <v>312041</v>
      </c>
      <c r="J59" s="262">
        <v>23</v>
      </c>
      <c r="K59" s="336">
        <v>13.9</v>
      </c>
      <c r="L59" s="262">
        <v>2.4</v>
      </c>
      <c r="M59" s="441">
        <v>2.2999999999999998</v>
      </c>
      <c r="N59" s="336">
        <v>2.8</v>
      </c>
    </row>
    <row r="60" spans="1:14" ht="11.25" customHeight="1" x14ac:dyDescent="0.15">
      <c r="A60" s="159" t="s">
        <v>143</v>
      </c>
      <c r="B60" s="178"/>
      <c r="C60" s="93" t="s">
        <v>102</v>
      </c>
      <c r="D60" s="161"/>
      <c r="E60" s="259">
        <v>7035917</v>
      </c>
      <c r="F60" s="318">
        <v>8955978</v>
      </c>
      <c r="G60" s="315">
        <v>7693707</v>
      </c>
      <c r="H60" s="259">
        <v>1920061</v>
      </c>
      <c r="I60" s="315">
        <v>-1262271</v>
      </c>
      <c r="J60" s="262">
        <v>27.3</v>
      </c>
      <c r="K60" s="336">
        <v>-14.1</v>
      </c>
      <c r="L60" s="262">
        <v>9.1</v>
      </c>
      <c r="M60" s="441">
        <v>9.3000000000000007</v>
      </c>
      <c r="N60" s="336">
        <v>8.5</v>
      </c>
    </row>
    <row r="61" spans="1:14" ht="11.25" customHeight="1" x14ac:dyDescent="0.15">
      <c r="A61" s="159" t="s">
        <v>144</v>
      </c>
      <c r="B61" s="178"/>
      <c r="C61" s="93" t="s">
        <v>103</v>
      </c>
      <c r="D61" s="161"/>
      <c r="E61" s="259">
        <v>2018799</v>
      </c>
      <c r="F61" s="318">
        <v>1584889</v>
      </c>
      <c r="G61" s="315">
        <v>1609719</v>
      </c>
      <c r="H61" s="259">
        <v>-433910</v>
      </c>
      <c r="I61" s="315">
        <v>24830</v>
      </c>
      <c r="J61" s="262">
        <v>-21.5</v>
      </c>
      <c r="K61" s="336">
        <v>1.6</v>
      </c>
      <c r="L61" s="262">
        <v>2.6</v>
      </c>
      <c r="M61" s="441">
        <v>1.7</v>
      </c>
      <c r="N61" s="336">
        <v>1.8</v>
      </c>
    </row>
    <row r="62" spans="1:14" ht="11.25" customHeight="1" x14ac:dyDescent="0.15">
      <c r="A62" s="159" t="s">
        <v>145</v>
      </c>
      <c r="B62" s="178"/>
      <c r="C62" s="93" t="s">
        <v>104</v>
      </c>
      <c r="D62" s="161"/>
      <c r="E62" s="259">
        <v>18723857</v>
      </c>
      <c r="F62" s="318">
        <v>27487837</v>
      </c>
      <c r="G62" s="315">
        <v>19576351</v>
      </c>
      <c r="H62" s="259">
        <v>8763980</v>
      </c>
      <c r="I62" s="315">
        <v>-7911486</v>
      </c>
      <c r="J62" s="262">
        <v>46.8</v>
      </c>
      <c r="K62" s="336">
        <v>-28.8</v>
      </c>
      <c r="L62" s="262">
        <v>24.2</v>
      </c>
      <c r="M62" s="441">
        <v>28.7</v>
      </c>
      <c r="N62" s="336">
        <v>21.7</v>
      </c>
    </row>
    <row r="63" spans="1:14" ht="11.25" customHeight="1" x14ac:dyDescent="0.15">
      <c r="A63" s="159" t="s">
        <v>146</v>
      </c>
      <c r="B63" s="178"/>
      <c r="C63" s="93" t="s">
        <v>105</v>
      </c>
      <c r="D63" s="161"/>
      <c r="E63" s="259">
        <v>4885357</v>
      </c>
      <c r="F63" s="318">
        <v>4807929</v>
      </c>
      <c r="G63" s="315">
        <v>5042386</v>
      </c>
      <c r="H63" s="259">
        <v>-77428</v>
      </c>
      <c r="I63" s="315">
        <v>234457</v>
      </c>
      <c r="J63" s="262">
        <v>-1.6</v>
      </c>
      <c r="K63" s="336">
        <v>4.9000000000000004</v>
      </c>
      <c r="L63" s="262">
        <v>6.3</v>
      </c>
      <c r="M63" s="441">
        <v>5</v>
      </c>
      <c r="N63" s="336">
        <v>5.6</v>
      </c>
    </row>
    <row r="64" spans="1:14" ht="11.25" customHeight="1" x14ac:dyDescent="0.15">
      <c r="A64" s="159" t="s">
        <v>147</v>
      </c>
      <c r="B64" s="178"/>
      <c r="C64" s="93" t="s">
        <v>106</v>
      </c>
      <c r="D64" s="161"/>
      <c r="E64" s="259">
        <v>3486448</v>
      </c>
      <c r="F64" s="318">
        <v>3816280</v>
      </c>
      <c r="G64" s="315">
        <v>6988616</v>
      </c>
      <c r="H64" s="259">
        <v>329832</v>
      </c>
      <c r="I64" s="315">
        <v>3172336</v>
      </c>
      <c r="J64" s="262">
        <v>9.5</v>
      </c>
      <c r="K64" s="336">
        <v>83.1</v>
      </c>
      <c r="L64" s="262">
        <v>4.5</v>
      </c>
      <c r="M64" s="441">
        <v>4</v>
      </c>
      <c r="N64" s="336">
        <v>7.7</v>
      </c>
    </row>
    <row r="65" spans="1:14" ht="11.25" customHeight="1" x14ac:dyDescent="0.15">
      <c r="A65" s="159" t="s">
        <v>148</v>
      </c>
      <c r="B65" s="178"/>
      <c r="C65" s="93" t="s">
        <v>21</v>
      </c>
      <c r="D65" s="161"/>
      <c r="E65" s="259">
        <v>4812087</v>
      </c>
      <c r="F65" s="318">
        <v>4939148</v>
      </c>
      <c r="G65" s="315">
        <v>4812123</v>
      </c>
      <c r="H65" s="259">
        <v>127061</v>
      </c>
      <c r="I65" s="315">
        <v>-127025</v>
      </c>
      <c r="J65" s="262">
        <v>2.6</v>
      </c>
      <c r="K65" s="336">
        <v>-2.6</v>
      </c>
      <c r="L65" s="262">
        <v>6.2</v>
      </c>
      <c r="M65" s="441">
        <v>5.2</v>
      </c>
      <c r="N65" s="336">
        <v>5.3</v>
      </c>
    </row>
    <row r="66" spans="1:14" ht="11.25" customHeight="1" x14ac:dyDescent="0.15">
      <c r="A66" s="159" t="s">
        <v>149</v>
      </c>
      <c r="B66" s="178"/>
      <c r="C66" s="93" t="s">
        <v>107</v>
      </c>
      <c r="D66" s="161"/>
      <c r="E66" s="259">
        <v>2037412</v>
      </c>
      <c r="F66" s="318">
        <v>7181771</v>
      </c>
      <c r="G66" s="315">
        <v>6355404</v>
      </c>
      <c r="H66" s="259">
        <v>5144359</v>
      </c>
      <c r="I66" s="315">
        <v>-826367</v>
      </c>
      <c r="J66" s="262">
        <v>252.5</v>
      </c>
      <c r="K66" s="336">
        <v>-11.5</v>
      </c>
      <c r="L66" s="262">
        <v>2.6</v>
      </c>
      <c r="M66" s="441">
        <v>7.5</v>
      </c>
      <c r="N66" s="336">
        <v>7</v>
      </c>
    </row>
    <row r="67" spans="1:14" ht="3.75" customHeight="1" x14ac:dyDescent="0.15">
      <c r="A67" s="347"/>
      <c r="B67" s="348"/>
      <c r="C67" s="349"/>
      <c r="D67" s="350"/>
      <c r="E67" s="382"/>
      <c r="F67" s="442"/>
      <c r="G67" s="439"/>
      <c r="H67" s="382"/>
      <c r="I67" s="439"/>
      <c r="J67" s="386"/>
      <c r="K67" s="366"/>
      <c r="L67" s="386"/>
      <c r="M67" s="443"/>
      <c r="N67" s="366"/>
    </row>
    <row r="68" spans="1:14" ht="17.45" customHeight="1" x14ac:dyDescent="0.15">
      <c r="A68" s="497" t="s">
        <v>284</v>
      </c>
      <c r="B68" s="508"/>
      <c r="C68" s="508"/>
      <c r="D68" s="161"/>
      <c r="E68" s="240">
        <v>18700485</v>
      </c>
      <c r="F68" s="444">
        <v>20526077</v>
      </c>
      <c r="G68" s="335">
        <v>21775034</v>
      </c>
      <c r="H68" s="259">
        <v>1825592</v>
      </c>
      <c r="I68" s="315">
        <v>1248957</v>
      </c>
      <c r="J68" s="262">
        <v>9.8000000000000007</v>
      </c>
      <c r="K68" s="336">
        <v>6.1</v>
      </c>
      <c r="L68" s="262">
        <v>24.2</v>
      </c>
      <c r="M68" s="441">
        <v>21.4</v>
      </c>
      <c r="N68" s="336">
        <v>24.1</v>
      </c>
    </row>
    <row r="69" spans="1:14" ht="17.45" customHeight="1" x14ac:dyDescent="0.15">
      <c r="A69" s="497" t="s">
        <v>286</v>
      </c>
      <c r="B69" s="508"/>
      <c r="C69" s="508"/>
      <c r="D69" s="161"/>
      <c r="E69" s="240">
        <v>42783369</v>
      </c>
      <c r="F69" s="444">
        <v>53831544</v>
      </c>
      <c r="G69" s="335">
        <v>48274426</v>
      </c>
      <c r="H69" s="259">
        <v>11048175</v>
      </c>
      <c r="I69" s="315">
        <v>-5557118</v>
      </c>
      <c r="J69" s="262">
        <v>25.8</v>
      </c>
      <c r="K69" s="336">
        <v>-10.3</v>
      </c>
      <c r="L69" s="262">
        <v>55.3</v>
      </c>
      <c r="M69" s="441">
        <v>56.2</v>
      </c>
      <c r="N69" s="336">
        <v>53.5</v>
      </c>
    </row>
    <row r="70" spans="1:14" ht="17.45" customHeight="1" x14ac:dyDescent="0.15">
      <c r="A70" s="499" t="s">
        <v>287</v>
      </c>
      <c r="B70" s="509"/>
      <c r="C70" s="509"/>
      <c r="D70" s="168"/>
      <c r="E70" s="241">
        <v>15889926</v>
      </c>
      <c r="F70" s="445">
        <v>21494421</v>
      </c>
      <c r="G70" s="338">
        <v>20167656</v>
      </c>
      <c r="H70" s="260">
        <v>5604495</v>
      </c>
      <c r="I70" s="440">
        <v>-1326765</v>
      </c>
      <c r="J70" s="263">
        <v>35.299999999999997</v>
      </c>
      <c r="K70" s="339">
        <v>-6.2</v>
      </c>
      <c r="L70" s="263">
        <v>20.5</v>
      </c>
      <c r="M70" s="446">
        <v>22.4</v>
      </c>
      <c r="N70" s="339">
        <v>22.4</v>
      </c>
    </row>
    <row r="71" spans="1:14" ht="11.1" customHeight="1" x14ac:dyDescent="0.15">
      <c r="A71" s="152"/>
      <c r="B71" s="163"/>
      <c r="C71" s="152"/>
      <c r="D71" s="163"/>
      <c r="E71" s="120"/>
      <c r="F71" s="121"/>
      <c r="G71" s="121"/>
      <c r="H71" s="118"/>
      <c r="I71" s="118"/>
      <c r="J71" s="117"/>
      <c r="K71" s="117"/>
      <c r="L71" s="119"/>
      <c r="M71" s="117"/>
      <c r="N71" s="117"/>
    </row>
    <row r="72" spans="1:14" ht="3.95" customHeight="1" x14ac:dyDescent="0.15">
      <c r="A72" s="152"/>
      <c r="B72" s="163"/>
      <c r="C72" s="152"/>
      <c r="D72" s="163"/>
      <c r="E72" s="120"/>
      <c r="F72" s="121"/>
      <c r="G72" s="121"/>
      <c r="H72" s="118"/>
      <c r="I72" s="118"/>
      <c r="J72" s="117"/>
      <c r="K72" s="117"/>
      <c r="L72" s="119"/>
      <c r="M72" s="117"/>
      <c r="N72" s="117"/>
    </row>
    <row r="73" spans="1:14" ht="11.25" customHeight="1" x14ac:dyDescent="0.15">
      <c r="A73" s="91"/>
      <c r="B73" s="91"/>
      <c r="C73" s="75" t="s">
        <v>181</v>
      </c>
      <c r="D73" s="91"/>
      <c r="K73" s="91"/>
      <c r="M73" s="91"/>
      <c r="N73" s="333" t="s">
        <v>3</v>
      </c>
    </row>
    <row r="74" spans="1:14" ht="12.95" customHeight="1" x14ac:dyDescent="0.15">
      <c r="A74" s="156"/>
      <c r="B74" s="157"/>
      <c r="C74" s="157"/>
      <c r="D74" s="158"/>
      <c r="E74" s="95" t="s">
        <v>155</v>
      </c>
      <c r="F74" s="109"/>
      <c r="G74" s="96"/>
      <c r="H74" s="92" t="s">
        <v>124</v>
      </c>
      <c r="I74" s="92"/>
      <c r="J74" s="92" t="s">
        <v>25</v>
      </c>
      <c r="K74" s="92"/>
      <c r="L74" s="95" t="s">
        <v>26</v>
      </c>
      <c r="M74" s="109"/>
      <c r="N74" s="96"/>
    </row>
    <row r="75" spans="1:14" s="113" customFormat="1" ht="6" customHeight="1" x14ac:dyDescent="0.15">
      <c r="A75" s="149"/>
      <c r="B75" s="150"/>
      <c r="C75" s="150"/>
      <c r="D75" s="151"/>
      <c r="E75" s="491" t="s">
        <v>257</v>
      </c>
      <c r="F75" s="493" t="s">
        <v>258</v>
      </c>
      <c r="G75" s="487" t="s">
        <v>253</v>
      </c>
      <c r="H75" s="491" t="s">
        <v>258</v>
      </c>
      <c r="I75" s="489" t="s">
        <v>253</v>
      </c>
      <c r="J75" s="491" t="s">
        <v>258</v>
      </c>
      <c r="K75" s="489" t="s">
        <v>253</v>
      </c>
      <c r="L75" s="491" t="s">
        <v>257</v>
      </c>
      <c r="M75" s="493" t="s">
        <v>258</v>
      </c>
      <c r="N75" s="487" t="s">
        <v>253</v>
      </c>
    </row>
    <row r="76" spans="1:14" s="91" customFormat="1" ht="6" customHeight="1" x14ac:dyDescent="0.15">
      <c r="A76" s="153"/>
      <c r="B76" s="154"/>
      <c r="C76" s="154"/>
      <c r="D76" s="155"/>
      <c r="E76" s="492"/>
      <c r="F76" s="494"/>
      <c r="G76" s="488"/>
      <c r="H76" s="492"/>
      <c r="I76" s="490"/>
      <c r="J76" s="492"/>
      <c r="K76" s="490"/>
      <c r="L76" s="492"/>
      <c r="M76" s="494"/>
      <c r="N76" s="488"/>
    </row>
    <row r="77" spans="1:14" ht="9.9499999999999993" customHeight="1" x14ac:dyDescent="0.15">
      <c r="A77" s="162"/>
      <c r="B77" s="163"/>
      <c r="C77" s="163"/>
      <c r="D77" s="163"/>
      <c r="E77" s="286" t="s">
        <v>32</v>
      </c>
      <c r="F77" s="236" t="s">
        <v>32</v>
      </c>
      <c r="G77" s="287" t="s">
        <v>32</v>
      </c>
      <c r="H77" s="286" t="s">
        <v>32</v>
      </c>
      <c r="I77" s="290" t="s">
        <v>32</v>
      </c>
      <c r="J77" s="286" t="s">
        <v>4</v>
      </c>
      <c r="K77" s="290" t="s">
        <v>4</v>
      </c>
      <c r="L77" s="286" t="s">
        <v>4</v>
      </c>
      <c r="M77" s="236" t="s">
        <v>4</v>
      </c>
      <c r="N77" s="287" t="s">
        <v>4</v>
      </c>
    </row>
    <row r="78" spans="1:14" ht="11.25" customHeight="1" x14ac:dyDescent="0.15">
      <c r="A78" s="495" t="s">
        <v>198</v>
      </c>
      <c r="B78" s="501"/>
      <c r="C78" s="501"/>
      <c r="D78" s="40"/>
      <c r="E78" s="258">
        <v>92978099</v>
      </c>
      <c r="F78" s="264">
        <v>112121612</v>
      </c>
      <c r="G78" s="346">
        <v>106135812</v>
      </c>
      <c r="H78" s="258">
        <v>19143513</v>
      </c>
      <c r="I78" s="438">
        <v>-5985800</v>
      </c>
      <c r="J78" s="261">
        <v>20.6</v>
      </c>
      <c r="K78" s="331">
        <v>-5.3</v>
      </c>
      <c r="L78" s="261">
        <v>100</v>
      </c>
      <c r="M78" s="267">
        <v>100</v>
      </c>
      <c r="N78" s="332">
        <v>100</v>
      </c>
    </row>
    <row r="79" spans="1:14" ht="11.25" customHeight="1" x14ac:dyDescent="0.15">
      <c r="A79" s="162"/>
      <c r="B79" s="163"/>
      <c r="C79" s="160" t="s">
        <v>23</v>
      </c>
      <c r="D79" s="163"/>
      <c r="E79" s="259">
        <v>3642743</v>
      </c>
      <c r="F79" s="274">
        <v>3006886</v>
      </c>
      <c r="G79" s="277">
        <v>2600615</v>
      </c>
      <c r="H79" s="259">
        <v>-635857</v>
      </c>
      <c r="I79" s="315">
        <v>-406271</v>
      </c>
      <c r="J79" s="262">
        <v>-17.5</v>
      </c>
      <c r="K79" s="336">
        <v>-13.5</v>
      </c>
      <c r="L79" s="262">
        <v>3.9</v>
      </c>
      <c r="M79" s="288">
        <v>2.7</v>
      </c>
      <c r="N79" s="337">
        <v>2.5</v>
      </c>
    </row>
    <row r="80" spans="1:14" ht="11.25" customHeight="1" x14ac:dyDescent="0.15">
      <c r="A80" s="162"/>
      <c r="B80" s="163"/>
      <c r="C80" s="160" t="s">
        <v>199</v>
      </c>
      <c r="D80" s="163"/>
      <c r="E80" s="259">
        <v>4529720</v>
      </c>
      <c r="F80" s="274">
        <v>4645544</v>
      </c>
      <c r="G80" s="277">
        <v>5393869</v>
      </c>
      <c r="H80" s="259">
        <v>115824</v>
      </c>
      <c r="I80" s="315">
        <v>748325</v>
      </c>
      <c r="J80" s="262">
        <v>2.6</v>
      </c>
      <c r="K80" s="336">
        <v>16.100000000000001</v>
      </c>
      <c r="L80" s="262">
        <v>4.9000000000000004</v>
      </c>
      <c r="M80" s="288">
        <v>4.0999999999999996</v>
      </c>
      <c r="N80" s="337">
        <v>5.0999999999999996</v>
      </c>
    </row>
    <row r="81" spans="1:14" ht="11.25" customHeight="1" x14ac:dyDescent="0.15">
      <c r="A81" s="162"/>
      <c r="B81" s="163"/>
      <c r="C81" s="160" t="s">
        <v>200</v>
      </c>
      <c r="D81" s="163"/>
      <c r="E81" s="259">
        <v>7431856</v>
      </c>
      <c r="F81" s="274">
        <v>8617140</v>
      </c>
      <c r="G81" s="277">
        <v>7924212</v>
      </c>
      <c r="H81" s="259">
        <v>1185284</v>
      </c>
      <c r="I81" s="315">
        <v>-692928</v>
      </c>
      <c r="J81" s="262">
        <v>15.9</v>
      </c>
      <c r="K81" s="336">
        <v>-8</v>
      </c>
      <c r="L81" s="262">
        <v>8</v>
      </c>
      <c r="M81" s="288">
        <v>7.7</v>
      </c>
      <c r="N81" s="337">
        <v>7.5</v>
      </c>
    </row>
    <row r="82" spans="1:14" ht="11.25" customHeight="1" x14ac:dyDescent="0.15">
      <c r="A82" s="162"/>
      <c r="B82" s="163"/>
      <c r="C82" s="160" t="s">
        <v>201</v>
      </c>
      <c r="D82" s="163"/>
      <c r="E82" s="259">
        <v>17732987</v>
      </c>
      <c r="F82" s="274">
        <v>19075754</v>
      </c>
      <c r="G82" s="277">
        <v>20082444</v>
      </c>
      <c r="H82" s="259">
        <v>1342767</v>
      </c>
      <c r="I82" s="315">
        <v>1006690</v>
      </c>
      <c r="J82" s="262">
        <v>7.6</v>
      </c>
      <c r="K82" s="336">
        <v>5.3</v>
      </c>
      <c r="L82" s="262">
        <v>19.100000000000001</v>
      </c>
      <c r="M82" s="288">
        <v>17</v>
      </c>
      <c r="N82" s="337">
        <v>18.899999999999999</v>
      </c>
    </row>
    <row r="83" spans="1:14" ht="11.25" customHeight="1" x14ac:dyDescent="0.15">
      <c r="A83" s="162"/>
      <c r="B83" s="163"/>
      <c r="C83" s="160" t="s">
        <v>202</v>
      </c>
      <c r="D83" s="163"/>
      <c r="E83" s="259">
        <v>21972677</v>
      </c>
      <c r="F83" s="274">
        <v>25722588</v>
      </c>
      <c r="G83" s="277">
        <v>25933075</v>
      </c>
      <c r="H83" s="259">
        <v>3749911</v>
      </c>
      <c r="I83" s="315">
        <v>210487</v>
      </c>
      <c r="J83" s="262">
        <v>17.100000000000001</v>
      </c>
      <c r="K83" s="336">
        <v>0.8</v>
      </c>
      <c r="L83" s="262">
        <v>23.6</v>
      </c>
      <c r="M83" s="288">
        <v>22.9</v>
      </c>
      <c r="N83" s="337">
        <v>24.4</v>
      </c>
    </row>
    <row r="84" spans="1:14" ht="11.25" customHeight="1" x14ac:dyDescent="0.15">
      <c r="A84" s="165"/>
      <c r="B84" s="166"/>
      <c r="C84" s="174" t="s">
        <v>203</v>
      </c>
      <c r="D84" s="166"/>
      <c r="E84" s="260">
        <v>37668116</v>
      </c>
      <c r="F84" s="275">
        <v>51053700</v>
      </c>
      <c r="G84" s="388">
        <v>44201597</v>
      </c>
      <c r="H84" s="260">
        <v>13385584</v>
      </c>
      <c r="I84" s="440">
        <v>-6852103</v>
      </c>
      <c r="J84" s="263">
        <v>35.5</v>
      </c>
      <c r="K84" s="339">
        <v>-13.4</v>
      </c>
      <c r="L84" s="263">
        <v>40.5</v>
      </c>
      <c r="M84" s="289">
        <v>45.5</v>
      </c>
      <c r="N84" s="340">
        <v>41.6</v>
      </c>
    </row>
    <row r="85" spans="1:14" x14ac:dyDescent="0.15">
      <c r="A85" s="152"/>
    </row>
  </sheetData>
  <mergeCells count="37">
    <mergeCell ref="A78:C78"/>
    <mergeCell ref="I75:I76"/>
    <mergeCell ref="J75:J76"/>
    <mergeCell ref="K75:K76"/>
    <mergeCell ref="L75:L76"/>
    <mergeCell ref="N39:N40"/>
    <mergeCell ref="M75:M76"/>
    <mergeCell ref="N75:N76"/>
    <mergeCell ref="A69:C69"/>
    <mergeCell ref="A70:C70"/>
    <mergeCell ref="E75:E76"/>
    <mergeCell ref="F75:F76"/>
    <mergeCell ref="G75:G76"/>
    <mergeCell ref="H75:H76"/>
    <mergeCell ref="A68:C68"/>
    <mergeCell ref="I39:I40"/>
    <mergeCell ref="J39:J40"/>
    <mergeCell ref="K39:K40"/>
    <mergeCell ref="L39:L40"/>
    <mergeCell ref="M39:M40"/>
    <mergeCell ref="A34:C34"/>
    <mergeCell ref="E39:E40"/>
    <mergeCell ref="F39:F40"/>
    <mergeCell ref="G39:G40"/>
    <mergeCell ref="H39:H40"/>
    <mergeCell ref="N3:N4"/>
    <mergeCell ref="A32:C32"/>
    <mergeCell ref="A33:C33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C31 A36:C66 B35:C35 B34:C34 B32:C32 B33:C3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O71"/>
  <sheetViews>
    <sheetView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" style="91"/>
    <col min="6" max="9" width="9" style="3"/>
    <col min="10" max="11" width="5.625" style="3" customWidth="1"/>
    <col min="12" max="12" width="5.625" style="91" customWidth="1"/>
    <col min="13" max="14" width="5.625" style="3" customWidth="1"/>
    <col min="15" max="16384" width="9" style="3"/>
  </cols>
  <sheetData>
    <row r="1" spans="1:15" x14ac:dyDescent="0.15">
      <c r="A1" s="91"/>
      <c r="B1" s="91"/>
      <c r="C1" s="75" t="s">
        <v>182</v>
      </c>
      <c r="D1" s="91"/>
      <c r="I1" s="30"/>
      <c r="K1" s="91"/>
      <c r="M1" s="91"/>
      <c r="N1" s="333" t="s">
        <v>3</v>
      </c>
    </row>
    <row r="2" spans="1:15" s="4" customFormat="1" ht="15" customHeight="1" x14ac:dyDescent="0.15">
      <c r="A2" s="156"/>
      <c r="B2" s="157"/>
      <c r="C2" s="157"/>
      <c r="D2" s="158"/>
      <c r="E2" s="95" t="s">
        <v>155</v>
      </c>
      <c r="F2" s="109"/>
      <c r="G2" s="104"/>
      <c r="H2" s="92" t="s">
        <v>124</v>
      </c>
      <c r="I2" s="92"/>
      <c r="J2" s="95" t="s">
        <v>25</v>
      </c>
      <c r="K2" s="105"/>
      <c r="L2" s="97" t="s">
        <v>156</v>
      </c>
      <c r="M2" s="112"/>
      <c r="N2" s="197"/>
    </row>
    <row r="3" spans="1:15" s="4" customFormat="1" ht="11.1" customHeight="1" x14ac:dyDescent="0.15">
      <c r="A3" s="149"/>
      <c r="B3" s="150"/>
      <c r="C3" s="150"/>
      <c r="D3" s="151"/>
      <c r="E3" s="491" t="s">
        <v>257</v>
      </c>
      <c r="F3" s="493" t="s">
        <v>252</v>
      </c>
      <c r="G3" s="487" t="s">
        <v>253</v>
      </c>
      <c r="H3" s="491" t="s">
        <v>252</v>
      </c>
      <c r="I3" s="489" t="s">
        <v>253</v>
      </c>
      <c r="J3" s="491" t="s">
        <v>252</v>
      </c>
      <c r="K3" s="489" t="s">
        <v>253</v>
      </c>
      <c r="L3" s="491" t="s">
        <v>257</v>
      </c>
      <c r="M3" s="493" t="s">
        <v>252</v>
      </c>
      <c r="N3" s="487" t="s">
        <v>253</v>
      </c>
    </row>
    <row r="4" spans="1:15" s="4" customFormat="1" ht="11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5" x14ac:dyDescent="0.15">
      <c r="A5" s="162"/>
      <c r="B5" s="163"/>
      <c r="C5" s="163"/>
      <c r="D5" s="161"/>
      <c r="E5" s="222" t="s">
        <v>32</v>
      </c>
      <c r="F5" s="273" t="s">
        <v>32</v>
      </c>
      <c r="G5" s="255" t="s">
        <v>32</v>
      </c>
      <c r="H5" s="222" t="s">
        <v>32</v>
      </c>
      <c r="I5" s="272" t="s">
        <v>32</v>
      </c>
      <c r="J5" s="222" t="s">
        <v>4</v>
      </c>
      <c r="K5" s="272" t="s">
        <v>4</v>
      </c>
      <c r="L5" s="222" t="s">
        <v>4</v>
      </c>
      <c r="M5" s="230" t="s">
        <v>4</v>
      </c>
      <c r="N5" s="72" t="s">
        <v>4</v>
      </c>
    </row>
    <row r="6" spans="1:15" ht="12.75" customHeight="1" x14ac:dyDescent="0.15">
      <c r="A6" s="513" t="s">
        <v>108</v>
      </c>
      <c r="B6" s="514"/>
      <c r="C6" s="514"/>
      <c r="D6" s="515"/>
      <c r="E6" s="258">
        <v>37251</v>
      </c>
      <c r="F6" s="264">
        <v>45174</v>
      </c>
      <c r="G6" s="346">
        <v>43570</v>
      </c>
      <c r="H6" s="258">
        <v>7923</v>
      </c>
      <c r="I6" s="438">
        <v>-1604</v>
      </c>
      <c r="J6" s="261">
        <v>21.3</v>
      </c>
      <c r="K6" s="331">
        <v>-3.6</v>
      </c>
      <c r="L6" s="261">
        <v>100</v>
      </c>
      <c r="M6" s="267">
        <v>100</v>
      </c>
      <c r="N6" s="332">
        <v>100</v>
      </c>
      <c r="O6" s="148"/>
    </row>
    <row r="7" spans="1:15" ht="12.75" customHeight="1" x14ac:dyDescent="0.15">
      <c r="A7" s="159" t="s">
        <v>150</v>
      </c>
      <c r="B7" s="163"/>
      <c r="C7" s="93" t="s">
        <v>6</v>
      </c>
      <c r="D7" s="161"/>
      <c r="E7" s="259">
        <v>25683</v>
      </c>
      <c r="F7" s="274">
        <v>26909</v>
      </c>
      <c r="G7" s="277">
        <v>26414</v>
      </c>
      <c r="H7" s="259">
        <v>1226</v>
      </c>
      <c r="I7" s="315">
        <v>-495</v>
      </c>
      <c r="J7" s="262">
        <v>4.8</v>
      </c>
      <c r="K7" s="336">
        <v>-1.8</v>
      </c>
      <c r="L7" s="262">
        <v>68.900000000000006</v>
      </c>
      <c r="M7" s="288">
        <v>59.6</v>
      </c>
      <c r="N7" s="337">
        <v>60.6</v>
      </c>
      <c r="O7" s="148"/>
    </row>
    <row r="8" spans="1:15" ht="12.75" customHeight="1" x14ac:dyDescent="0.15">
      <c r="A8" s="159" t="s">
        <v>127</v>
      </c>
      <c r="B8" s="163"/>
      <c r="C8" s="93" t="s">
        <v>7</v>
      </c>
      <c r="D8" s="161"/>
      <c r="E8" s="259">
        <v>23983</v>
      </c>
      <c r="F8" s="274">
        <v>23645</v>
      </c>
      <c r="G8" s="277">
        <v>19734</v>
      </c>
      <c r="H8" s="259">
        <v>-338</v>
      </c>
      <c r="I8" s="315">
        <v>-3911</v>
      </c>
      <c r="J8" s="262">
        <v>-1.4</v>
      </c>
      <c r="K8" s="336">
        <v>-16.5</v>
      </c>
      <c r="L8" s="262">
        <v>64.400000000000006</v>
      </c>
      <c r="M8" s="288">
        <v>52.3</v>
      </c>
      <c r="N8" s="337">
        <v>45.3</v>
      </c>
      <c r="O8" s="148"/>
    </row>
    <row r="9" spans="1:15" ht="12.75" customHeight="1" x14ac:dyDescent="0.15">
      <c r="A9" s="159" t="s">
        <v>128</v>
      </c>
      <c r="B9" s="163"/>
      <c r="C9" s="93" t="s">
        <v>8</v>
      </c>
      <c r="D9" s="161"/>
      <c r="E9" s="259">
        <v>9949</v>
      </c>
      <c r="F9" s="274">
        <v>9867</v>
      </c>
      <c r="G9" s="277">
        <v>10207</v>
      </c>
      <c r="H9" s="259">
        <v>-82</v>
      </c>
      <c r="I9" s="315">
        <v>340</v>
      </c>
      <c r="J9" s="262">
        <v>-0.8</v>
      </c>
      <c r="K9" s="336">
        <v>3.4</v>
      </c>
      <c r="L9" s="262">
        <v>26.7</v>
      </c>
      <c r="M9" s="288">
        <v>21.8</v>
      </c>
      <c r="N9" s="337">
        <v>23.4</v>
      </c>
      <c r="O9" s="148"/>
    </row>
    <row r="10" spans="1:15" ht="12.75" customHeight="1" x14ac:dyDescent="0.15">
      <c r="A10" s="159" t="s">
        <v>129</v>
      </c>
      <c r="B10" s="163"/>
      <c r="C10" s="93" t="s">
        <v>9</v>
      </c>
      <c r="D10" s="161"/>
      <c r="E10" s="259">
        <v>8652</v>
      </c>
      <c r="F10" s="274">
        <v>10165</v>
      </c>
      <c r="G10" s="277">
        <v>11710</v>
      </c>
      <c r="H10" s="259">
        <v>1513</v>
      </c>
      <c r="I10" s="315">
        <v>1545</v>
      </c>
      <c r="J10" s="262">
        <v>17.5</v>
      </c>
      <c r="K10" s="336">
        <v>15.2</v>
      </c>
      <c r="L10" s="262">
        <v>23.2</v>
      </c>
      <c r="M10" s="288">
        <v>22.5</v>
      </c>
      <c r="N10" s="337">
        <v>26.9</v>
      </c>
      <c r="O10" s="148"/>
    </row>
    <row r="11" spans="1:15" ht="12.75" customHeight="1" x14ac:dyDescent="0.15">
      <c r="A11" s="159" t="s">
        <v>130</v>
      </c>
      <c r="B11" s="163"/>
      <c r="C11" s="93" t="s">
        <v>10</v>
      </c>
      <c r="D11" s="161"/>
      <c r="E11" s="259">
        <v>16583</v>
      </c>
      <c r="F11" s="274">
        <v>14931</v>
      </c>
      <c r="G11" s="277">
        <v>15259</v>
      </c>
      <c r="H11" s="259">
        <v>-1652</v>
      </c>
      <c r="I11" s="315">
        <v>328</v>
      </c>
      <c r="J11" s="262">
        <v>-10</v>
      </c>
      <c r="K11" s="336">
        <v>2.2000000000000002</v>
      </c>
      <c r="L11" s="262">
        <v>44.5</v>
      </c>
      <c r="M11" s="288">
        <v>33.1</v>
      </c>
      <c r="N11" s="337">
        <v>35</v>
      </c>
      <c r="O11" s="148"/>
    </row>
    <row r="12" spans="1:15" ht="12.75" customHeight="1" x14ac:dyDescent="0.15">
      <c r="A12" s="159" t="s">
        <v>131</v>
      </c>
      <c r="B12" s="163"/>
      <c r="C12" s="93" t="s">
        <v>11</v>
      </c>
      <c r="D12" s="161"/>
      <c r="E12" s="259">
        <v>15477</v>
      </c>
      <c r="F12" s="274">
        <v>17118</v>
      </c>
      <c r="G12" s="277">
        <v>16650</v>
      </c>
      <c r="H12" s="259">
        <v>1641</v>
      </c>
      <c r="I12" s="315">
        <v>-468</v>
      </c>
      <c r="J12" s="262">
        <v>10.6</v>
      </c>
      <c r="K12" s="336">
        <v>-2.7</v>
      </c>
      <c r="L12" s="262">
        <v>41.5</v>
      </c>
      <c r="M12" s="288">
        <v>37.9</v>
      </c>
      <c r="N12" s="337">
        <v>38.200000000000003</v>
      </c>
      <c r="O12" s="148"/>
    </row>
    <row r="13" spans="1:15" ht="12.75" customHeight="1" x14ac:dyDescent="0.15">
      <c r="A13" s="159" t="s">
        <v>132</v>
      </c>
      <c r="B13" s="163"/>
      <c r="C13" s="93" t="s">
        <v>12</v>
      </c>
      <c r="D13" s="161"/>
      <c r="E13" s="259">
        <v>13873</v>
      </c>
      <c r="F13" s="274">
        <v>14821</v>
      </c>
      <c r="G13" s="277">
        <v>14812</v>
      </c>
      <c r="H13" s="259">
        <v>948</v>
      </c>
      <c r="I13" s="315">
        <v>-9</v>
      </c>
      <c r="J13" s="262">
        <v>6.8</v>
      </c>
      <c r="K13" s="336">
        <v>-0.1</v>
      </c>
      <c r="L13" s="262">
        <v>37.200000000000003</v>
      </c>
      <c r="M13" s="288">
        <v>32.799999999999997</v>
      </c>
      <c r="N13" s="337">
        <v>34</v>
      </c>
      <c r="O13" s="148"/>
    </row>
    <row r="14" spans="1:15" ht="12.75" customHeight="1" x14ac:dyDescent="0.15">
      <c r="A14" s="159" t="s">
        <v>133</v>
      </c>
      <c r="B14" s="163"/>
      <c r="C14" s="93" t="s">
        <v>13</v>
      </c>
      <c r="D14" s="161"/>
      <c r="E14" s="259">
        <v>292609</v>
      </c>
      <c r="F14" s="274">
        <v>287637</v>
      </c>
      <c r="G14" s="277">
        <v>256697</v>
      </c>
      <c r="H14" s="259">
        <v>-4972</v>
      </c>
      <c r="I14" s="315">
        <v>-30940</v>
      </c>
      <c r="J14" s="262">
        <v>-1.7</v>
      </c>
      <c r="K14" s="336">
        <v>-10.8</v>
      </c>
      <c r="L14" s="262">
        <v>785.5</v>
      </c>
      <c r="M14" s="288">
        <v>636.70000000000005</v>
      </c>
      <c r="N14" s="337">
        <v>589.20000000000005</v>
      </c>
      <c r="O14" s="148"/>
    </row>
    <row r="15" spans="1:15" ht="12.75" customHeight="1" x14ac:dyDescent="0.15">
      <c r="A15" s="159" t="s">
        <v>134</v>
      </c>
      <c r="B15" s="163"/>
      <c r="C15" s="93" t="s">
        <v>14</v>
      </c>
      <c r="D15" s="161"/>
      <c r="E15" s="259">
        <v>13062</v>
      </c>
      <c r="F15" s="274">
        <v>15402</v>
      </c>
      <c r="G15" s="277">
        <v>14102</v>
      </c>
      <c r="H15" s="259">
        <v>2340</v>
      </c>
      <c r="I15" s="315">
        <v>-1300</v>
      </c>
      <c r="J15" s="262">
        <v>17.899999999999999</v>
      </c>
      <c r="K15" s="336">
        <v>-8.4</v>
      </c>
      <c r="L15" s="262">
        <v>35.1</v>
      </c>
      <c r="M15" s="288">
        <v>34.1</v>
      </c>
      <c r="N15" s="337">
        <v>32.4</v>
      </c>
      <c r="O15" s="148"/>
    </row>
    <row r="16" spans="1:15" ht="12.75" customHeight="1" x14ac:dyDescent="0.15">
      <c r="A16" s="159" t="s">
        <v>135</v>
      </c>
      <c r="B16" s="163"/>
      <c r="C16" s="93" t="s">
        <v>100</v>
      </c>
      <c r="D16" s="161"/>
      <c r="E16" s="259">
        <v>30090</v>
      </c>
      <c r="F16" s="274">
        <v>31619</v>
      </c>
      <c r="G16" s="277">
        <v>30471</v>
      </c>
      <c r="H16" s="259">
        <v>1529</v>
      </c>
      <c r="I16" s="315">
        <v>-1148</v>
      </c>
      <c r="J16" s="262">
        <v>5.0999999999999996</v>
      </c>
      <c r="K16" s="336">
        <v>-3.6</v>
      </c>
      <c r="L16" s="262">
        <v>80.8</v>
      </c>
      <c r="M16" s="288">
        <v>70</v>
      </c>
      <c r="N16" s="337">
        <v>69.900000000000006</v>
      </c>
      <c r="O16" s="148"/>
    </row>
    <row r="17" spans="1:15" ht="12.75" customHeight="1" x14ac:dyDescent="0.15">
      <c r="A17" s="159" t="s">
        <v>136</v>
      </c>
      <c r="B17" s="163"/>
      <c r="C17" s="93" t="s">
        <v>15</v>
      </c>
      <c r="D17" s="161"/>
      <c r="E17" s="259">
        <v>8874</v>
      </c>
      <c r="F17" s="274">
        <v>13693</v>
      </c>
      <c r="G17" s="277">
        <v>16865</v>
      </c>
      <c r="H17" s="259">
        <v>4819</v>
      </c>
      <c r="I17" s="315">
        <v>3172</v>
      </c>
      <c r="J17" s="262">
        <v>54.3</v>
      </c>
      <c r="K17" s="336">
        <v>23.2</v>
      </c>
      <c r="L17" s="262">
        <v>23.8</v>
      </c>
      <c r="M17" s="288">
        <v>30.3</v>
      </c>
      <c r="N17" s="337">
        <v>38.700000000000003</v>
      </c>
      <c r="O17" s="148"/>
    </row>
    <row r="18" spans="1:15" ht="12.75" customHeight="1" x14ac:dyDescent="0.15">
      <c r="A18" s="159" t="s">
        <v>137</v>
      </c>
      <c r="B18" s="163"/>
      <c r="C18" s="93" t="s">
        <v>16</v>
      </c>
      <c r="D18" s="161"/>
      <c r="E18" s="259">
        <v>27011</v>
      </c>
      <c r="F18" s="274">
        <v>30091</v>
      </c>
      <c r="G18" s="277">
        <v>33917</v>
      </c>
      <c r="H18" s="259">
        <v>3080</v>
      </c>
      <c r="I18" s="315">
        <v>3826</v>
      </c>
      <c r="J18" s="262">
        <v>11.4</v>
      </c>
      <c r="K18" s="336">
        <v>12.7</v>
      </c>
      <c r="L18" s="262">
        <v>72.5</v>
      </c>
      <c r="M18" s="288">
        <v>66.599999999999994</v>
      </c>
      <c r="N18" s="337">
        <v>77.8</v>
      </c>
      <c r="O18" s="148"/>
    </row>
    <row r="19" spans="1:15" ht="12.75" customHeight="1" x14ac:dyDescent="0.15">
      <c r="A19" s="159" t="s">
        <v>138</v>
      </c>
      <c r="B19" s="163"/>
      <c r="C19" s="93" t="s">
        <v>17</v>
      </c>
      <c r="D19" s="161"/>
      <c r="E19" s="259">
        <v>37664</v>
      </c>
      <c r="F19" s="274">
        <v>41502</v>
      </c>
      <c r="G19" s="277">
        <v>56188</v>
      </c>
      <c r="H19" s="259">
        <v>3838</v>
      </c>
      <c r="I19" s="315">
        <v>14686</v>
      </c>
      <c r="J19" s="262">
        <v>10.199999999999999</v>
      </c>
      <c r="K19" s="336">
        <v>35.4</v>
      </c>
      <c r="L19" s="262">
        <v>101.1</v>
      </c>
      <c r="M19" s="288">
        <v>91.9</v>
      </c>
      <c r="N19" s="337">
        <v>129</v>
      </c>
      <c r="O19" s="148"/>
    </row>
    <row r="20" spans="1:15" ht="12.75" customHeight="1" x14ac:dyDescent="0.15">
      <c r="A20" s="159" t="s">
        <v>139</v>
      </c>
      <c r="B20" s="163"/>
      <c r="C20" s="93" t="s">
        <v>18</v>
      </c>
      <c r="D20" s="161"/>
      <c r="E20" s="259">
        <v>20088</v>
      </c>
      <c r="F20" s="274">
        <v>21898</v>
      </c>
      <c r="G20" s="277">
        <v>21200</v>
      </c>
      <c r="H20" s="259">
        <v>1810</v>
      </c>
      <c r="I20" s="315">
        <v>-698</v>
      </c>
      <c r="J20" s="262">
        <v>9</v>
      </c>
      <c r="K20" s="336">
        <v>-3.2</v>
      </c>
      <c r="L20" s="262">
        <v>53.9</v>
      </c>
      <c r="M20" s="288">
        <v>48.5</v>
      </c>
      <c r="N20" s="337">
        <v>48.7</v>
      </c>
      <c r="O20" s="148"/>
    </row>
    <row r="21" spans="1:15" ht="12.75" customHeight="1" x14ac:dyDescent="0.15">
      <c r="A21" s="159" t="s">
        <v>140</v>
      </c>
      <c r="B21" s="163"/>
      <c r="C21" s="93" t="s">
        <v>19</v>
      </c>
      <c r="D21" s="161"/>
      <c r="E21" s="259">
        <v>37320</v>
      </c>
      <c r="F21" s="274">
        <v>54705</v>
      </c>
      <c r="G21" s="277">
        <v>54746</v>
      </c>
      <c r="H21" s="259">
        <v>17385</v>
      </c>
      <c r="I21" s="315">
        <v>41</v>
      </c>
      <c r="J21" s="262">
        <v>46.6</v>
      </c>
      <c r="K21" s="336">
        <v>0.1</v>
      </c>
      <c r="L21" s="262">
        <v>100.2</v>
      </c>
      <c r="M21" s="288">
        <v>121.1</v>
      </c>
      <c r="N21" s="337">
        <v>125.7</v>
      </c>
      <c r="O21" s="148"/>
    </row>
    <row r="22" spans="1:15" ht="12.75" customHeight="1" x14ac:dyDescent="0.15">
      <c r="A22" s="159" t="s">
        <v>141</v>
      </c>
      <c r="B22" s="163"/>
      <c r="C22" s="93" t="s">
        <v>20</v>
      </c>
      <c r="D22" s="161"/>
      <c r="E22" s="259">
        <v>17012</v>
      </c>
      <c r="F22" s="274">
        <v>18427</v>
      </c>
      <c r="G22" s="277">
        <v>19274</v>
      </c>
      <c r="H22" s="259">
        <v>1415</v>
      </c>
      <c r="I22" s="315">
        <v>847</v>
      </c>
      <c r="J22" s="262">
        <v>8.3000000000000007</v>
      </c>
      <c r="K22" s="336">
        <v>4.5999999999999996</v>
      </c>
      <c r="L22" s="262">
        <v>45.7</v>
      </c>
      <c r="M22" s="288">
        <v>40.799999999999997</v>
      </c>
      <c r="N22" s="337">
        <v>44.2</v>
      </c>
      <c r="O22" s="148"/>
    </row>
    <row r="23" spans="1:15" ht="12.75" customHeight="1" x14ac:dyDescent="0.15">
      <c r="A23" s="159" t="s">
        <v>142</v>
      </c>
      <c r="B23" s="163"/>
      <c r="C23" s="93" t="s">
        <v>101</v>
      </c>
      <c r="D23" s="161"/>
      <c r="E23" s="259">
        <v>32309</v>
      </c>
      <c r="F23" s="274">
        <v>41193</v>
      </c>
      <c r="G23" s="277">
        <v>42687</v>
      </c>
      <c r="H23" s="259">
        <v>8884</v>
      </c>
      <c r="I23" s="315">
        <v>1494</v>
      </c>
      <c r="J23" s="262">
        <v>27.5</v>
      </c>
      <c r="K23" s="336">
        <v>3.6</v>
      </c>
      <c r="L23" s="262">
        <v>86.7</v>
      </c>
      <c r="M23" s="288">
        <v>91.2</v>
      </c>
      <c r="N23" s="337">
        <v>98</v>
      </c>
      <c r="O23" s="148"/>
    </row>
    <row r="24" spans="1:15" ht="12.75" customHeight="1" x14ac:dyDescent="0.15">
      <c r="A24" s="159" t="s">
        <v>143</v>
      </c>
      <c r="B24" s="163"/>
      <c r="C24" s="93" t="s">
        <v>102</v>
      </c>
      <c r="D24" s="161"/>
      <c r="E24" s="259">
        <v>28828</v>
      </c>
      <c r="F24" s="274">
        <v>34380</v>
      </c>
      <c r="G24" s="277">
        <v>30846</v>
      </c>
      <c r="H24" s="259">
        <v>5552</v>
      </c>
      <c r="I24" s="315">
        <v>-3534</v>
      </c>
      <c r="J24" s="262">
        <v>19.3</v>
      </c>
      <c r="K24" s="336">
        <v>-10.3</v>
      </c>
      <c r="L24" s="262">
        <v>77.400000000000006</v>
      </c>
      <c r="M24" s="288">
        <v>76.099999999999994</v>
      </c>
      <c r="N24" s="337">
        <v>70.8</v>
      </c>
      <c r="O24" s="148"/>
    </row>
    <row r="25" spans="1:15" ht="12.75" customHeight="1" x14ac:dyDescent="0.15">
      <c r="A25" s="159" t="s">
        <v>144</v>
      </c>
      <c r="B25" s="163"/>
      <c r="C25" s="93" t="s">
        <v>103</v>
      </c>
      <c r="D25" s="161"/>
      <c r="E25" s="259">
        <v>39146</v>
      </c>
      <c r="F25" s="274">
        <v>33003</v>
      </c>
      <c r="G25" s="277">
        <v>35663</v>
      </c>
      <c r="H25" s="259">
        <v>-6143</v>
      </c>
      <c r="I25" s="315">
        <v>2660</v>
      </c>
      <c r="J25" s="262">
        <v>-15.7</v>
      </c>
      <c r="K25" s="336">
        <v>8.1</v>
      </c>
      <c r="L25" s="262">
        <v>105.1</v>
      </c>
      <c r="M25" s="288">
        <v>73.099999999999994</v>
      </c>
      <c r="N25" s="337">
        <v>81.900000000000006</v>
      </c>
      <c r="O25" s="148"/>
    </row>
    <row r="26" spans="1:15" ht="12.75" customHeight="1" x14ac:dyDescent="0.15">
      <c r="A26" s="159" t="s">
        <v>145</v>
      </c>
      <c r="B26" s="163"/>
      <c r="C26" s="93" t="s">
        <v>104</v>
      </c>
      <c r="D26" s="161"/>
      <c r="E26" s="259">
        <v>189252</v>
      </c>
      <c r="F26" s="274">
        <v>264848</v>
      </c>
      <c r="G26" s="277">
        <v>203286</v>
      </c>
      <c r="H26" s="259">
        <v>75596</v>
      </c>
      <c r="I26" s="315">
        <v>-61562</v>
      </c>
      <c r="J26" s="262">
        <v>39.9</v>
      </c>
      <c r="K26" s="336">
        <v>-23.2</v>
      </c>
      <c r="L26" s="262">
        <v>508</v>
      </c>
      <c r="M26" s="288">
        <v>586.29999999999995</v>
      </c>
      <c r="N26" s="337">
        <v>466.6</v>
      </c>
      <c r="O26" s="148"/>
    </row>
    <row r="27" spans="1:15" ht="12.75" customHeight="1" x14ac:dyDescent="0.15">
      <c r="A27" s="159" t="s">
        <v>146</v>
      </c>
      <c r="B27" s="163"/>
      <c r="C27" s="93" t="s">
        <v>105</v>
      </c>
      <c r="D27" s="161"/>
      <c r="E27" s="259">
        <v>40107</v>
      </c>
      <c r="F27" s="274">
        <v>39261</v>
      </c>
      <c r="G27" s="277">
        <v>40914</v>
      </c>
      <c r="H27" s="259">
        <v>-846</v>
      </c>
      <c r="I27" s="315">
        <v>1653</v>
      </c>
      <c r="J27" s="262">
        <v>-2.1</v>
      </c>
      <c r="K27" s="336">
        <v>4.2</v>
      </c>
      <c r="L27" s="262">
        <v>107.7</v>
      </c>
      <c r="M27" s="288">
        <v>86.9</v>
      </c>
      <c r="N27" s="337">
        <v>93.9</v>
      </c>
      <c r="O27" s="148"/>
    </row>
    <row r="28" spans="1:15" ht="12.75" customHeight="1" x14ac:dyDescent="0.15">
      <c r="A28" s="159" t="s">
        <v>147</v>
      </c>
      <c r="B28" s="163"/>
      <c r="C28" s="93" t="s">
        <v>106</v>
      </c>
      <c r="D28" s="161"/>
      <c r="E28" s="259">
        <v>117960</v>
      </c>
      <c r="F28" s="274">
        <v>147255</v>
      </c>
      <c r="G28" s="277">
        <v>236626</v>
      </c>
      <c r="H28" s="259">
        <v>29295</v>
      </c>
      <c r="I28" s="315">
        <v>89371</v>
      </c>
      <c r="J28" s="262">
        <v>24.8</v>
      </c>
      <c r="K28" s="336">
        <v>60.7</v>
      </c>
      <c r="L28" s="262">
        <v>316.7</v>
      </c>
      <c r="M28" s="288">
        <v>326</v>
      </c>
      <c r="N28" s="337">
        <v>543.1</v>
      </c>
      <c r="O28" s="148"/>
    </row>
    <row r="29" spans="1:15" ht="12.75" customHeight="1" x14ac:dyDescent="0.15">
      <c r="A29" s="159" t="s">
        <v>148</v>
      </c>
      <c r="B29" s="163"/>
      <c r="C29" s="93" t="s">
        <v>21</v>
      </c>
      <c r="D29" s="161"/>
      <c r="E29" s="259">
        <v>53070</v>
      </c>
      <c r="F29" s="274">
        <v>55116</v>
      </c>
      <c r="G29" s="277">
        <v>57655</v>
      </c>
      <c r="H29" s="259">
        <v>2046</v>
      </c>
      <c r="I29" s="315">
        <v>2539</v>
      </c>
      <c r="J29" s="262">
        <v>3.9</v>
      </c>
      <c r="K29" s="336">
        <v>4.5999999999999996</v>
      </c>
      <c r="L29" s="262">
        <v>142.5</v>
      </c>
      <c r="M29" s="288">
        <v>122</v>
      </c>
      <c r="N29" s="337">
        <v>132.30000000000001</v>
      </c>
      <c r="O29" s="148"/>
    </row>
    <row r="30" spans="1:15" ht="12.75" customHeight="1" x14ac:dyDescent="0.15">
      <c r="A30" s="159" t="s">
        <v>149</v>
      </c>
      <c r="B30" s="163"/>
      <c r="C30" s="93" t="s">
        <v>107</v>
      </c>
      <c r="D30" s="161"/>
      <c r="E30" s="259">
        <v>35913</v>
      </c>
      <c r="F30" s="274">
        <v>123686</v>
      </c>
      <c r="G30" s="277">
        <v>106340</v>
      </c>
      <c r="H30" s="259">
        <v>87773</v>
      </c>
      <c r="I30" s="315">
        <v>-17346</v>
      </c>
      <c r="J30" s="262">
        <v>244.4</v>
      </c>
      <c r="K30" s="336">
        <v>-14</v>
      </c>
      <c r="L30" s="262">
        <v>96.4</v>
      </c>
      <c r="M30" s="288">
        <v>273.8</v>
      </c>
      <c r="N30" s="337">
        <v>244.1</v>
      </c>
      <c r="O30" s="148"/>
    </row>
    <row r="31" spans="1:15" ht="5.0999999999999996" customHeight="1" x14ac:dyDescent="0.15">
      <c r="A31" s="347"/>
      <c r="B31" s="348"/>
      <c r="C31" s="349"/>
      <c r="D31" s="350"/>
      <c r="E31" s="382"/>
      <c r="F31" s="391"/>
      <c r="G31" s="384"/>
      <c r="H31" s="382"/>
      <c r="I31" s="439"/>
      <c r="J31" s="386"/>
      <c r="K31" s="366"/>
      <c r="L31" s="386"/>
      <c r="M31" s="404"/>
      <c r="N31" s="368"/>
      <c r="O31" s="148"/>
    </row>
    <row r="32" spans="1:15" ht="17.45" customHeight="1" x14ac:dyDescent="0.15">
      <c r="A32" s="497" t="s">
        <v>285</v>
      </c>
      <c r="B32" s="508"/>
      <c r="C32" s="508"/>
      <c r="D32" s="161"/>
      <c r="E32" s="259">
        <v>34493</v>
      </c>
      <c r="F32" s="274">
        <v>37543</v>
      </c>
      <c r="G32" s="277">
        <v>39708</v>
      </c>
      <c r="H32" s="259">
        <v>3050</v>
      </c>
      <c r="I32" s="315">
        <v>2165</v>
      </c>
      <c r="J32" s="262">
        <v>8.8000000000000007</v>
      </c>
      <c r="K32" s="336">
        <v>5.8</v>
      </c>
      <c r="L32" s="262">
        <v>92.6</v>
      </c>
      <c r="M32" s="288">
        <v>83.1</v>
      </c>
      <c r="N32" s="337">
        <v>91.1</v>
      </c>
      <c r="O32" s="148"/>
    </row>
    <row r="33" spans="1:15" ht="17.45" customHeight="1" x14ac:dyDescent="0.15">
      <c r="A33" s="497" t="s">
        <v>286</v>
      </c>
      <c r="B33" s="508"/>
      <c r="C33" s="508"/>
      <c r="D33" s="161"/>
      <c r="E33" s="259">
        <v>60322</v>
      </c>
      <c r="F33" s="274">
        <v>74010</v>
      </c>
      <c r="G33" s="277">
        <v>68315</v>
      </c>
      <c r="H33" s="259">
        <v>13688</v>
      </c>
      <c r="I33" s="315">
        <v>-5695</v>
      </c>
      <c r="J33" s="262">
        <v>22.7</v>
      </c>
      <c r="K33" s="336">
        <v>-7.7</v>
      </c>
      <c r="L33" s="262">
        <v>161.9</v>
      </c>
      <c r="M33" s="288">
        <v>163.80000000000001</v>
      </c>
      <c r="N33" s="337">
        <v>156.80000000000001</v>
      </c>
      <c r="O33" s="148"/>
    </row>
    <row r="34" spans="1:15" ht="17.45" customHeight="1" x14ac:dyDescent="0.15">
      <c r="A34" s="499" t="s">
        <v>287</v>
      </c>
      <c r="B34" s="509"/>
      <c r="C34" s="509"/>
      <c r="D34" s="168"/>
      <c r="E34" s="260">
        <v>20396</v>
      </c>
      <c r="F34" s="275">
        <v>26336</v>
      </c>
      <c r="G34" s="388">
        <v>25370</v>
      </c>
      <c r="H34" s="260">
        <v>5940</v>
      </c>
      <c r="I34" s="440">
        <v>-966</v>
      </c>
      <c r="J34" s="263">
        <v>29.1</v>
      </c>
      <c r="K34" s="339">
        <v>-3.7</v>
      </c>
      <c r="L34" s="263">
        <v>54.8</v>
      </c>
      <c r="M34" s="289">
        <v>58.3</v>
      </c>
      <c r="N34" s="340">
        <v>58.2</v>
      </c>
      <c r="O34" s="148"/>
    </row>
    <row r="35" spans="1:15" ht="15" customHeight="1" x14ac:dyDescent="0.15">
      <c r="A35" s="152"/>
      <c r="B35" s="91"/>
      <c r="C35" s="152"/>
      <c r="D35" s="91"/>
    </row>
    <row r="36" spans="1:15" ht="8.1" customHeight="1" x14ac:dyDescent="0.15">
      <c r="A36" s="91"/>
      <c r="B36" s="91"/>
      <c r="C36" s="91"/>
      <c r="D36" s="91"/>
    </row>
    <row r="37" spans="1:15" ht="12.75" customHeight="1" x14ac:dyDescent="0.15">
      <c r="A37" s="91"/>
      <c r="B37" s="91"/>
      <c r="C37" s="75" t="s">
        <v>183</v>
      </c>
      <c r="D37" s="91"/>
      <c r="K37" s="91"/>
      <c r="M37" s="91"/>
      <c r="N37" s="333" t="s">
        <v>151</v>
      </c>
    </row>
    <row r="38" spans="1:15" s="4" customFormat="1" ht="15" customHeight="1" x14ac:dyDescent="0.15">
      <c r="A38" s="6"/>
      <c r="B38" s="14"/>
      <c r="C38" s="14"/>
      <c r="D38" s="10"/>
      <c r="E38" s="95" t="s">
        <v>155</v>
      </c>
      <c r="F38" s="109"/>
      <c r="G38" s="104"/>
      <c r="H38" s="92" t="s">
        <v>124</v>
      </c>
      <c r="I38" s="92"/>
      <c r="J38" s="95" t="s">
        <v>25</v>
      </c>
      <c r="K38" s="105"/>
      <c r="L38" s="97" t="s">
        <v>156</v>
      </c>
      <c r="M38" s="112"/>
      <c r="N38" s="197"/>
    </row>
    <row r="39" spans="1:15" s="4" customFormat="1" ht="11.1" customHeight="1" x14ac:dyDescent="0.15">
      <c r="A39" s="7"/>
      <c r="B39" s="15"/>
      <c r="C39" s="15"/>
      <c r="D39" s="11"/>
      <c r="E39" s="491" t="s">
        <v>257</v>
      </c>
      <c r="F39" s="493" t="s">
        <v>252</v>
      </c>
      <c r="G39" s="487" t="s">
        <v>253</v>
      </c>
      <c r="H39" s="491" t="s">
        <v>252</v>
      </c>
      <c r="I39" s="489" t="s">
        <v>253</v>
      </c>
      <c r="J39" s="491" t="s">
        <v>252</v>
      </c>
      <c r="K39" s="489" t="s">
        <v>253</v>
      </c>
      <c r="L39" s="491" t="s">
        <v>257</v>
      </c>
      <c r="M39" s="493" t="s">
        <v>252</v>
      </c>
      <c r="N39" s="487" t="s">
        <v>253</v>
      </c>
    </row>
    <row r="40" spans="1:15" ht="11.1" customHeight="1" x14ac:dyDescent="0.15">
      <c r="A40" s="18"/>
      <c r="B40" s="19"/>
      <c r="C40" s="19"/>
      <c r="D40" s="20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5" x14ac:dyDescent="0.15">
      <c r="A41" s="8"/>
      <c r="B41" s="34"/>
      <c r="C41" s="34"/>
      <c r="D41" s="12"/>
      <c r="E41" s="222" t="s">
        <v>32</v>
      </c>
      <c r="F41" s="273" t="s">
        <v>32</v>
      </c>
      <c r="G41" s="255" t="s">
        <v>32</v>
      </c>
      <c r="H41" s="222" t="s">
        <v>32</v>
      </c>
      <c r="I41" s="272" t="s">
        <v>32</v>
      </c>
      <c r="J41" s="222" t="s">
        <v>4</v>
      </c>
      <c r="K41" s="272" t="s">
        <v>4</v>
      </c>
      <c r="L41" s="222" t="s">
        <v>4</v>
      </c>
      <c r="M41" s="230" t="s">
        <v>4</v>
      </c>
      <c r="N41" s="72" t="s">
        <v>4</v>
      </c>
    </row>
    <row r="42" spans="1:15" ht="12.75" customHeight="1" x14ac:dyDescent="0.15">
      <c r="A42" s="513" t="s">
        <v>108</v>
      </c>
      <c r="B42" s="514"/>
      <c r="C42" s="514"/>
      <c r="D42" s="515"/>
      <c r="E42" s="258">
        <v>108367</v>
      </c>
      <c r="F42" s="264">
        <v>132210</v>
      </c>
      <c r="G42" s="346">
        <v>126002</v>
      </c>
      <c r="H42" s="258">
        <v>23843</v>
      </c>
      <c r="I42" s="438">
        <v>-6208</v>
      </c>
      <c r="J42" s="261">
        <v>22</v>
      </c>
      <c r="K42" s="331">
        <v>-4.7</v>
      </c>
      <c r="L42" s="261">
        <v>100</v>
      </c>
      <c r="M42" s="267">
        <v>100</v>
      </c>
      <c r="N42" s="332">
        <v>100</v>
      </c>
      <c r="O42" s="148"/>
    </row>
    <row r="43" spans="1:15" ht="12.75" customHeight="1" x14ac:dyDescent="0.15">
      <c r="A43" s="159" t="s">
        <v>150</v>
      </c>
      <c r="B43" s="163"/>
      <c r="C43" s="93" t="s">
        <v>6</v>
      </c>
      <c r="D43" s="161"/>
      <c r="E43" s="259">
        <v>80392</v>
      </c>
      <c r="F43" s="274">
        <v>85102</v>
      </c>
      <c r="G43" s="277">
        <v>80320</v>
      </c>
      <c r="H43" s="259">
        <v>4710</v>
      </c>
      <c r="I43" s="315">
        <v>-4782</v>
      </c>
      <c r="J43" s="262">
        <v>5.9</v>
      </c>
      <c r="K43" s="336">
        <v>-5.6</v>
      </c>
      <c r="L43" s="262">
        <v>74.2</v>
      </c>
      <c r="M43" s="288">
        <v>64.400000000000006</v>
      </c>
      <c r="N43" s="337">
        <v>63.7</v>
      </c>
      <c r="O43" s="148"/>
    </row>
    <row r="44" spans="1:15" ht="12.75" customHeight="1" x14ac:dyDescent="0.15">
      <c r="A44" s="159" t="s">
        <v>127</v>
      </c>
      <c r="B44" s="163"/>
      <c r="C44" s="93" t="s">
        <v>7</v>
      </c>
      <c r="D44" s="161"/>
      <c r="E44" s="259">
        <v>103803</v>
      </c>
      <c r="F44" s="274">
        <v>103343</v>
      </c>
      <c r="G44" s="277">
        <v>72223</v>
      </c>
      <c r="H44" s="259">
        <v>-460</v>
      </c>
      <c r="I44" s="315">
        <v>-31120</v>
      </c>
      <c r="J44" s="262">
        <v>-0.4</v>
      </c>
      <c r="K44" s="336">
        <v>-30.1</v>
      </c>
      <c r="L44" s="262">
        <v>95.8</v>
      </c>
      <c r="M44" s="288">
        <v>78.2</v>
      </c>
      <c r="N44" s="337">
        <v>57.3</v>
      </c>
      <c r="O44" s="148"/>
    </row>
    <row r="45" spans="1:15" ht="12.75" customHeight="1" x14ac:dyDescent="0.15">
      <c r="A45" s="159" t="s">
        <v>128</v>
      </c>
      <c r="B45" s="163"/>
      <c r="C45" s="93" t="s">
        <v>8</v>
      </c>
      <c r="D45" s="161"/>
      <c r="E45" s="259">
        <v>27186</v>
      </c>
      <c r="F45" s="274">
        <v>25525</v>
      </c>
      <c r="G45" s="277">
        <v>26531</v>
      </c>
      <c r="H45" s="259">
        <v>-1661</v>
      </c>
      <c r="I45" s="315">
        <v>1006</v>
      </c>
      <c r="J45" s="262">
        <v>-6.1</v>
      </c>
      <c r="K45" s="336">
        <v>3.9</v>
      </c>
      <c r="L45" s="262">
        <v>25.1</v>
      </c>
      <c r="M45" s="288">
        <v>19.3</v>
      </c>
      <c r="N45" s="337">
        <v>21.1</v>
      </c>
      <c r="O45" s="148"/>
    </row>
    <row r="46" spans="1:15" ht="12.75" customHeight="1" x14ac:dyDescent="0.15">
      <c r="A46" s="159" t="s">
        <v>129</v>
      </c>
      <c r="B46" s="163"/>
      <c r="C46" s="93" t="s">
        <v>9</v>
      </c>
      <c r="D46" s="161"/>
      <c r="E46" s="259">
        <v>24419</v>
      </c>
      <c r="F46" s="274">
        <v>31844</v>
      </c>
      <c r="G46" s="277">
        <v>43511</v>
      </c>
      <c r="H46" s="259">
        <v>7425</v>
      </c>
      <c r="I46" s="315">
        <v>11667</v>
      </c>
      <c r="J46" s="262">
        <v>30.4</v>
      </c>
      <c r="K46" s="336">
        <v>36.6</v>
      </c>
      <c r="L46" s="262">
        <v>22.5</v>
      </c>
      <c r="M46" s="288">
        <v>24.1</v>
      </c>
      <c r="N46" s="337">
        <v>34.5</v>
      </c>
      <c r="O46" s="148"/>
    </row>
    <row r="47" spans="1:15" ht="12.75" customHeight="1" x14ac:dyDescent="0.15">
      <c r="A47" s="159" t="s">
        <v>130</v>
      </c>
      <c r="B47" s="163"/>
      <c r="C47" s="93" t="s">
        <v>10</v>
      </c>
      <c r="D47" s="161"/>
      <c r="E47" s="259">
        <v>63282</v>
      </c>
      <c r="F47" s="274">
        <v>61907</v>
      </c>
      <c r="G47" s="277">
        <v>62500</v>
      </c>
      <c r="H47" s="259">
        <v>-1375</v>
      </c>
      <c r="I47" s="315">
        <v>593</v>
      </c>
      <c r="J47" s="320">
        <v>-2.2000000000000002</v>
      </c>
      <c r="K47" s="336">
        <v>1</v>
      </c>
      <c r="L47" s="262">
        <v>58.4</v>
      </c>
      <c r="M47" s="288">
        <v>46.8</v>
      </c>
      <c r="N47" s="337">
        <v>49.6</v>
      </c>
      <c r="O47" s="148"/>
    </row>
    <row r="48" spans="1:15" ht="12.75" customHeight="1" x14ac:dyDescent="0.15">
      <c r="A48" s="159" t="s">
        <v>131</v>
      </c>
      <c r="B48" s="163"/>
      <c r="C48" s="93" t="s">
        <v>11</v>
      </c>
      <c r="D48" s="161"/>
      <c r="E48" s="259">
        <v>38858</v>
      </c>
      <c r="F48" s="274">
        <v>40079</v>
      </c>
      <c r="G48" s="277">
        <v>38927</v>
      </c>
      <c r="H48" s="259">
        <v>1221</v>
      </c>
      <c r="I48" s="315">
        <v>-1152</v>
      </c>
      <c r="J48" s="262">
        <v>3.1</v>
      </c>
      <c r="K48" s="336">
        <v>-2.9</v>
      </c>
      <c r="L48" s="262">
        <v>35.9</v>
      </c>
      <c r="M48" s="288">
        <v>30.3</v>
      </c>
      <c r="N48" s="337">
        <v>30.9</v>
      </c>
      <c r="O48" s="148"/>
    </row>
    <row r="49" spans="1:15" ht="12.75" customHeight="1" x14ac:dyDescent="0.15">
      <c r="A49" s="159" t="s">
        <v>132</v>
      </c>
      <c r="B49" s="163"/>
      <c r="C49" s="93" t="s">
        <v>12</v>
      </c>
      <c r="D49" s="161"/>
      <c r="E49" s="259">
        <v>43789</v>
      </c>
      <c r="F49" s="274">
        <v>44063</v>
      </c>
      <c r="G49" s="277">
        <v>45793</v>
      </c>
      <c r="H49" s="259">
        <v>274</v>
      </c>
      <c r="I49" s="315">
        <v>1730</v>
      </c>
      <c r="J49" s="262">
        <v>0.6</v>
      </c>
      <c r="K49" s="336">
        <v>3.9</v>
      </c>
      <c r="L49" s="262">
        <v>40.4</v>
      </c>
      <c r="M49" s="288">
        <v>33.299999999999997</v>
      </c>
      <c r="N49" s="337">
        <v>36.299999999999997</v>
      </c>
      <c r="O49" s="148"/>
    </row>
    <row r="50" spans="1:15" ht="12.75" customHeight="1" x14ac:dyDescent="0.15">
      <c r="A50" s="159" t="s">
        <v>133</v>
      </c>
      <c r="B50" s="163"/>
      <c r="C50" s="93" t="s">
        <v>13</v>
      </c>
      <c r="D50" s="161"/>
      <c r="E50" s="259">
        <v>448285</v>
      </c>
      <c r="F50" s="274">
        <v>470801</v>
      </c>
      <c r="G50" s="277">
        <v>439828</v>
      </c>
      <c r="H50" s="259">
        <v>22516</v>
      </c>
      <c r="I50" s="315">
        <v>-30973</v>
      </c>
      <c r="J50" s="262">
        <v>5</v>
      </c>
      <c r="K50" s="336">
        <v>-6.6</v>
      </c>
      <c r="L50" s="262">
        <v>413.7</v>
      </c>
      <c r="M50" s="288">
        <v>356.1</v>
      </c>
      <c r="N50" s="337">
        <v>349.1</v>
      </c>
      <c r="O50" s="148"/>
    </row>
    <row r="51" spans="1:15" ht="12.75" customHeight="1" x14ac:dyDescent="0.15">
      <c r="A51" s="159" t="s">
        <v>134</v>
      </c>
      <c r="B51" s="163"/>
      <c r="C51" s="93" t="s">
        <v>14</v>
      </c>
      <c r="D51" s="161"/>
      <c r="E51" s="259" t="s">
        <v>111</v>
      </c>
      <c r="F51" s="274" t="s">
        <v>274</v>
      </c>
      <c r="G51" s="277" t="s">
        <v>259</v>
      </c>
      <c r="H51" s="259" t="s">
        <v>275</v>
      </c>
      <c r="I51" s="315" t="s">
        <v>259</v>
      </c>
      <c r="J51" s="262" t="s">
        <v>111</v>
      </c>
      <c r="K51" s="389" t="s">
        <v>259</v>
      </c>
      <c r="L51" s="262" t="s">
        <v>111</v>
      </c>
      <c r="M51" s="288" t="s">
        <v>276</v>
      </c>
      <c r="N51" s="390" t="s">
        <v>259</v>
      </c>
      <c r="O51" s="148"/>
    </row>
    <row r="52" spans="1:15" ht="12.75" customHeight="1" x14ac:dyDescent="0.15">
      <c r="A52" s="159" t="s">
        <v>135</v>
      </c>
      <c r="B52" s="163"/>
      <c r="C52" s="93" t="s">
        <v>100</v>
      </c>
      <c r="D52" s="161"/>
      <c r="E52" s="259">
        <v>52524</v>
      </c>
      <c r="F52" s="274">
        <v>59669</v>
      </c>
      <c r="G52" s="277">
        <v>63305</v>
      </c>
      <c r="H52" s="259">
        <v>7145</v>
      </c>
      <c r="I52" s="315">
        <v>3636</v>
      </c>
      <c r="J52" s="262">
        <v>13.6</v>
      </c>
      <c r="K52" s="336">
        <v>6.1</v>
      </c>
      <c r="L52" s="262">
        <v>48.5</v>
      </c>
      <c r="M52" s="288">
        <v>45.1</v>
      </c>
      <c r="N52" s="337">
        <v>50.2</v>
      </c>
      <c r="O52" s="148"/>
    </row>
    <row r="53" spans="1:15" ht="12.75" customHeight="1" x14ac:dyDescent="0.15">
      <c r="A53" s="159" t="s">
        <v>136</v>
      </c>
      <c r="B53" s="163"/>
      <c r="C53" s="93" t="s">
        <v>15</v>
      </c>
      <c r="D53" s="161"/>
      <c r="E53" s="259">
        <v>18748</v>
      </c>
      <c r="F53" s="274" t="s">
        <v>275</v>
      </c>
      <c r="G53" s="277" t="s">
        <v>259</v>
      </c>
      <c r="H53" s="259" t="s">
        <v>275</v>
      </c>
      <c r="I53" s="315" t="s">
        <v>259</v>
      </c>
      <c r="J53" s="262" t="s">
        <v>276</v>
      </c>
      <c r="K53" s="389" t="s">
        <v>259</v>
      </c>
      <c r="L53" s="262">
        <v>17.3</v>
      </c>
      <c r="M53" s="288" t="s">
        <v>275</v>
      </c>
      <c r="N53" s="390" t="s">
        <v>259</v>
      </c>
      <c r="O53" s="148"/>
    </row>
    <row r="54" spans="1:15" ht="12.75" customHeight="1" x14ac:dyDescent="0.15">
      <c r="A54" s="159" t="s">
        <v>137</v>
      </c>
      <c r="B54" s="163"/>
      <c r="C54" s="93" t="s">
        <v>16</v>
      </c>
      <c r="D54" s="161"/>
      <c r="E54" s="259">
        <v>67229</v>
      </c>
      <c r="F54" s="274">
        <v>77750</v>
      </c>
      <c r="G54" s="277">
        <v>108078</v>
      </c>
      <c r="H54" s="259">
        <v>10521</v>
      </c>
      <c r="I54" s="315">
        <v>30328</v>
      </c>
      <c r="J54" s="262">
        <v>15.6</v>
      </c>
      <c r="K54" s="336">
        <v>39</v>
      </c>
      <c r="L54" s="262">
        <v>62</v>
      </c>
      <c r="M54" s="288">
        <v>58.8</v>
      </c>
      <c r="N54" s="337">
        <v>85.8</v>
      </c>
      <c r="O54" s="148"/>
    </row>
    <row r="55" spans="1:15" ht="12.75" customHeight="1" x14ac:dyDescent="0.15">
      <c r="A55" s="159" t="s">
        <v>138</v>
      </c>
      <c r="B55" s="163"/>
      <c r="C55" s="93" t="s">
        <v>17</v>
      </c>
      <c r="D55" s="161"/>
      <c r="E55" s="259">
        <v>130709</v>
      </c>
      <c r="F55" s="274">
        <v>139312</v>
      </c>
      <c r="G55" s="277">
        <v>207462</v>
      </c>
      <c r="H55" s="259">
        <v>8603</v>
      </c>
      <c r="I55" s="315">
        <v>68150</v>
      </c>
      <c r="J55" s="262">
        <v>6.6</v>
      </c>
      <c r="K55" s="336">
        <v>48.9</v>
      </c>
      <c r="L55" s="262">
        <v>120.6</v>
      </c>
      <c r="M55" s="288">
        <v>105.4</v>
      </c>
      <c r="N55" s="337">
        <v>164.6</v>
      </c>
      <c r="O55" s="148"/>
    </row>
    <row r="56" spans="1:15" ht="12.75" customHeight="1" x14ac:dyDescent="0.15">
      <c r="A56" s="159" t="s">
        <v>139</v>
      </c>
      <c r="B56" s="163"/>
      <c r="C56" s="93" t="s">
        <v>18</v>
      </c>
      <c r="D56" s="161"/>
      <c r="E56" s="259">
        <v>47618</v>
      </c>
      <c r="F56" s="274">
        <v>58362</v>
      </c>
      <c r="G56" s="277">
        <v>65735</v>
      </c>
      <c r="H56" s="259">
        <v>10744</v>
      </c>
      <c r="I56" s="315">
        <v>7373</v>
      </c>
      <c r="J56" s="262">
        <v>22.6</v>
      </c>
      <c r="K56" s="336">
        <v>12.6</v>
      </c>
      <c r="L56" s="262">
        <v>43.9</v>
      </c>
      <c r="M56" s="288">
        <v>44.1</v>
      </c>
      <c r="N56" s="337">
        <v>52.2</v>
      </c>
      <c r="O56" s="148"/>
    </row>
    <row r="57" spans="1:15" ht="12.75" customHeight="1" x14ac:dyDescent="0.15">
      <c r="A57" s="159" t="s">
        <v>140</v>
      </c>
      <c r="B57" s="163"/>
      <c r="C57" s="93" t="s">
        <v>19</v>
      </c>
      <c r="D57" s="161"/>
      <c r="E57" s="259">
        <v>112036</v>
      </c>
      <c r="F57" s="274">
        <v>197189</v>
      </c>
      <c r="G57" s="277">
        <v>216321</v>
      </c>
      <c r="H57" s="259">
        <v>85153</v>
      </c>
      <c r="I57" s="315">
        <v>19132</v>
      </c>
      <c r="J57" s="262">
        <v>76</v>
      </c>
      <c r="K57" s="336">
        <v>9.6999999999999993</v>
      </c>
      <c r="L57" s="262">
        <v>103.4</v>
      </c>
      <c r="M57" s="288">
        <v>149.1</v>
      </c>
      <c r="N57" s="337">
        <v>171.7</v>
      </c>
      <c r="O57" s="148"/>
    </row>
    <row r="58" spans="1:15" ht="12.75" customHeight="1" x14ac:dyDescent="0.15">
      <c r="A58" s="159" t="s">
        <v>141</v>
      </c>
      <c r="B58" s="163"/>
      <c r="C58" s="93" t="s">
        <v>20</v>
      </c>
      <c r="D58" s="161"/>
      <c r="E58" s="259">
        <v>60014</v>
      </c>
      <c r="F58" s="274">
        <v>57281</v>
      </c>
      <c r="G58" s="277">
        <v>59231</v>
      </c>
      <c r="H58" s="259">
        <v>-2733</v>
      </c>
      <c r="I58" s="315">
        <v>1950</v>
      </c>
      <c r="J58" s="262">
        <v>-4.5999999999999996</v>
      </c>
      <c r="K58" s="336">
        <v>3.4</v>
      </c>
      <c r="L58" s="262">
        <v>55.4</v>
      </c>
      <c r="M58" s="288">
        <v>43.3</v>
      </c>
      <c r="N58" s="337">
        <v>47</v>
      </c>
      <c r="O58" s="148"/>
    </row>
    <row r="59" spans="1:15" ht="12.75" customHeight="1" x14ac:dyDescent="0.15">
      <c r="A59" s="159" t="s">
        <v>142</v>
      </c>
      <c r="B59" s="163"/>
      <c r="C59" s="93" t="s">
        <v>101</v>
      </c>
      <c r="D59" s="161"/>
      <c r="E59" s="259">
        <v>75871</v>
      </c>
      <c r="F59" s="274">
        <v>89579</v>
      </c>
      <c r="G59" s="277">
        <v>85051</v>
      </c>
      <c r="H59" s="259">
        <v>13708</v>
      </c>
      <c r="I59" s="315">
        <v>-4528</v>
      </c>
      <c r="J59" s="262">
        <v>18.100000000000001</v>
      </c>
      <c r="K59" s="336">
        <v>-5.0999999999999996</v>
      </c>
      <c r="L59" s="262">
        <v>70</v>
      </c>
      <c r="M59" s="288">
        <v>67.8</v>
      </c>
      <c r="N59" s="337">
        <v>67.5</v>
      </c>
      <c r="O59" s="148"/>
    </row>
    <row r="60" spans="1:15" ht="12.75" customHeight="1" x14ac:dyDescent="0.15">
      <c r="A60" s="159" t="s">
        <v>143</v>
      </c>
      <c r="B60" s="163"/>
      <c r="C60" s="93" t="s">
        <v>102</v>
      </c>
      <c r="D60" s="161"/>
      <c r="E60" s="259">
        <v>74062</v>
      </c>
      <c r="F60" s="274">
        <v>90464</v>
      </c>
      <c r="G60" s="277">
        <v>80143</v>
      </c>
      <c r="H60" s="259">
        <v>16402</v>
      </c>
      <c r="I60" s="315">
        <v>-10321</v>
      </c>
      <c r="J60" s="262">
        <v>22.1</v>
      </c>
      <c r="K60" s="336">
        <v>-11.4</v>
      </c>
      <c r="L60" s="262">
        <v>68.3</v>
      </c>
      <c r="M60" s="288">
        <v>68.400000000000006</v>
      </c>
      <c r="N60" s="337">
        <v>63.6</v>
      </c>
      <c r="O60" s="148"/>
    </row>
    <row r="61" spans="1:15" ht="12.75" customHeight="1" x14ac:dyDescent="0.15">
      <c r="A61" s="159" t="s">
        <v>144</v>
      </c>
      <c r="B61" s="163"/>
      <c r="C61" s="93" t="s">
        <v>103</v>
      </c>
      <c r="D61" s="161"/>
      <c r="E61" s="259">
        <v>72100</v>
      </c>
      <c r="F61" s="274">
        <v>58700</v>
      </c>
      <c r="G61" s="277">
        <v>67072</v>
      </c>
      <c r="H61" s="259">
        <v>-13400</v>
      </c>
      <c r="I61" s="315">
        <v>8372</v>
      </c>
      <c r="J61" s="262">
        <v>-18.600000000000001</v>
      </c>
      <c r="K61" s="336">
        <v>14.3</v>
      </c>
      <c r="L61" s="262">
        <v>66.5</v>
      </c>
      <c r="M61" s="288">
        <v>44.4</v>
      </c>
      <c r="N61" s="337">
        <v>53.2</v>
      </c>
      <c r="O61" s="148"/>
    </row>
    <row r="62" spans="1:15" ht="12.75" customHeight="1" x14ac:dyDescent="0.15">
      <c r="A62" s="159" t="s">
        <v>145</v>
      </c>
      <c r="B62" s="163"/>
      <c r="C62" s="93" t="s">
        <v>104</v>
      </c>
      <c r="D62" s="161"/>
      <c r="E62" s="259">
        <v>367134</v>
      </c>
      <c r="F62" s="274">
        <v>538977</v>
      </c>
      <c r="G62" s="277">
        <v>391527</v>
      </c>
      <c r="H62" s="259">
        <v>171843</v>
      </c>
      <c r="I62" s="315">
        <v>-147450</v>
      </c>
      <c r="J62" s="262">
        <v>46.8</v>
      </c>
      <c r="K62" s="336">
        <v>-27.4</v>
      </c>
      <c r="L62" s="262">
        <v>338.8</v>
      </c>
      <c r="M62" s="288">
        <v>407.7</v>
      </c>
      <c r="N62" s="337">
        <v>310.7</v>
      </c>
      <c r="O62" s="148"/>
    </row>
    <row r="63" spans="1:15" ht="12.75" customHeight="1" x14ac:dyDescent="0.15">
      <c r="A63" s="159" t="s">
        <v>146</v>
      </c>
      <c r="B63" s="163"/>
      <c r="C63" s="93" t="s">
        <v>105</v>
      </c>
      <c r="D63" s="161"/>
      <c r="E63" s="259">
        <v>99701</v>
      </c>
      <c r="F63" s="274">
        <v>98121</v>
      </c>
      <c r="G63" s="277">
        <v>102906</v>
      </c>
      <c r="H63" s="259">
        <v>-1580</v>
      </c>
      <c r="I63" s="315">
        <v>4785</v>
      </c>
      <c r="J63" s="262">
        <v>-1.6</v>
      </c>
      <c r="K63" s="336">
        <v>4.9000000000000004</v>
      </c>
      <c r="L63" s="262">
        <v>92</v>
      </c>
      <c r="M63" s="288">
        <v>74.2</v>
      </c>
      <c r="N63" s="337">
        <v>81.7</v>
      </c>
      <c r="O63" s="148"/>
    </row>
    <row r="64" spans="1:15" ht="12.75" customHeight="1" x14ac:dyDescent="0.15">
      <c r="A64" s="159" t="s">
        <v>147</v>
      </c>
      <c r="B64" s="163"/>
      <c r="C64" s="93" t="s">
        <v>106</v>
      </c>
      <c r="D64" s="161"/>
      <c r="E64" s="259">
        <v>205085</v>
      </c>
      <c r="F64" s="274">
        <v>212016</v>
      </c>
      <c r="G64" s="277">
        <v>367822</v>
      </c>
      <c r="H64" s="259">
        <v>6931</v>
      </c>
      <c r="I64" s="315">
        <v>155806</v>
      </c>
      <c r="J64" s="262">
        <v>3.4</v>
      </c>
      <c r="K64" s="336">
        <v>73.5</v>
      </c>
      <c r="L64" s="262">
        <v>189.3</v>
      </c>
      <c r="M64" s="288">
        <v>160.4</v>
      </c>
      <c r="N64" s="337">
        <v>291.89999999999998</v>
      </c>
      <c r="O64" s="148"/>
    </row>
    <row r="65" spans="1:15" ht="12.75" customHeight="1" x14ac:dyDescent="0.15">
      <c r="A65" s="159" t="s">
        <v>148</v>
      </c>
      <c r="B65" s="163"/>
      <c r="C65" s="93" t="s">
        <v>21</v>
      </c>
      <c r="D65" s="161"/>
      <c r="E65" s="259">
        <v>104611</v>
      </c>
      <c r="F65" s="274">
        <v>114864</v>
      </c>
      <c r="G65" s="277">
        <v>111910</v>
      </c>
      <c r="H65" s="259">
        <v>10253</v>
      </c>
      <c r="I65" s="315">
        <v>-2954</v>
      </c>
      <c r="J65" s="262">
        <v>9.8000000000000007</v>
      </c>
      <c r="K65" s="336">
        <v>-2.6</v>
      </c>
      <c r="L65" s="262">
        <v>96.5</v>
      </c>
      <c r="M65" s="288">
        <v>86.9</v>
      </c>
      <c r="N65" s="337">
        <v>88.8</v>
      </c>
      <c r="O65" s="148"/>
    </row>
    <row r="66" spans="1:15" ht="12.75" customHeight="1" x14ac:dyDescent="0.15">
      <c r="A66" s="159" t="s">
        <v>149</v>
      </c>
      <c r="B66" s="163"/>
      <c r="C66" s="93" t="s">
        <v>107</v>
      </c>
      <c r="D66" s="161"/>
      <c r="E66" s="259">
        <v>169784</v>
      </c>
      <c r="F66" s="274">
        <v>652888</v>
      </c>
      <c r="G66" s="277">
        <v>577764</v>
      </c>
      <c r="H66" s="259">
        <v>483104</v>
      </c>
      <c r="I66" s="315">
        <v>-75124</v>
      </c>
      <c r="J66" s="262">
        <v>284.5</v>
      </c>
      <c r="K66" s="336">
        <v>-11.5</v>
      </c>
      <c r="L66" s="262">
        <v>156.69999999999999</v>
      </c>
      <c r="M66" s="288">
        <v>493.8</v>
      </c>
      <c r="N66" s="337">
        <v>458.5</v>
      </c>
      <c r="O66" s="148"/>
    </row>
    <row r="67" spans="1:15" ht="5.0999999999999996" customHeight="1" x14ac:dyDescent="0.15">
      <c r="A67" s="347"/>
      <c r="B67" s="348"/>
      <c r="C67" s="349"/>
      <c r="D67" s="350"/>
      <c r="E67" s="382"/>
      <c r="F67" s="391"/>
      <c r="G67" s="384"/>
      <c r="H67" s="382"/>
      <c r="I67" s="439"/>
      <c r="J67" s="386"/>
      <c r="K67" s="366"/>
      <c r="L67" s="386"/>
      <c r="M67" s="404"/>
      <c r="N67" s="368"/>
      <c r="O67" s="148"/>
    </row>
    <row r="68" spans="1:15" ht="17.45" customHeight="1" x14ac:dyDescent="0.15">
      <c r="A68" s="497" t="s">
        <v>284</v>
      </c>
      <c r="B68" s="508"/>
      <c r="C68" s="508"/>
      <c r="D68" s="161"/>
      <c r="E68" s="259">
        <v>114027</v>
      </c>
      <c r="F68" s="274">
        <v>118648</v>
      </c>
      <c r="G68" s="277">
        <v>128088</v>
      </c>
      <c r="H68" s="259">
        <v>4621</v>
      </c>
      <c r="I68" s="315">
        <v>9440</v>
      </c>
      <c r="J68" s="262">
        <v>4.0999999999999996</v>
      </c>
      <c r="K68" s="336">
        <v>8</v>
      </c>
      <c r="L68" s="262">
        <v>105.2</v>
      </c>
      <c r="M68" s="288">
        <v>89.7</v>
      </c>
      <c r="N68" s="337">
        <v>101.7</v>
      </c>
      <c r="O68" s="148"/>
    </row>
    <row r="69" spans="1:15" ht="17.45" customHeight="1" x14ac:dyDescent="0.15">
      <c r="A69" s="497" t="s">
        <v>286</v>
      </c>
      <c r="B69" s="508"/>
      <c r="C69" s="508"/>
      <c r="D69" s="161"/>
      <c r="E69" s="259">
        <v>138011</v>
      </c>
      <c r="F69" s="274">
        <v>172537</v>
      </c>
      <c r="G69" s="277">
        <v>155223</v>
      </c>
      <c r="H69" s="259">
        <v>34526</v>
      </c>
      <c r="I69" s="315">
        <v>-17314</v>
      </c>
      <c r="J69" s="262">
        <v>25</v>
      </c>
      <c r="K69" s="336">
        <v>-10</v>
      </c>
      <c r="L69" s="262">
        <v>127.4</v>
      </c>
      <c r="M69" s="288">
        <v>130.5</v>
      </c>
      <c r="N69" s="337">
        <v>123.2</v>
      </c>
      <c r="O69" s="148"/>
    </row>
    <row r="70" spans="1:15" ht="17.45" customHeight="1" x14ac:dyDescent="0.15">
      <c r="A70" s="499" t="s">
        <v>287</v>
      </c>
      <c r="B70" s="509"/>
      <c r="C70" s="509"/>
      <c r="D70" s="168"/>
      <c r="E70" s="260">
        <v>66208</v>
      </c>
      <c r="F70" s="275">
        <v>89560</v>
      </c>
      <c r="G70" s="388">
        <v>85820</v>
      </c>
      <c r="H70" s="260">
        <v>23352</v>
      </c>
      <c r="I70" s="440">
        <v>-3740</v>
      </c>
      <c r="J70" s="263">
        <v>35.299999999999997</v>
      </c>
      <c r="K70" s="339">
        <v>-4.2</v>
      </c>
      <c r="L70" s="263">
        <v>61.1</v>
      </c>
      <c r="M70" s="289">
        <v>67.7</v>
      </c>
      <c r="N70" s="340">
        <v>68.099999999999994</v>
      </c>
      <c r="O70" s="148"/>
    </row>
    <row r="71" spans="1:15" ht="15" customHeight="1" x14ac:dyDescent="0.15">
      <c r="A71" s="152"/>
      <c r="B71" s="91"/>
      <c r="C71" s="152"/>
    </row>
  </sheetData>
  <mergeCells count="28">
    <mergeCell ref="A42:D42"/>
    <mergeCell ref="A68:C68"/>
    <mergeCell ref="A69:C69"/>
    <mergeCell ref="A70:C70"/>
    <mergeCell ref="I39:I40"/>
    <mergeCell ref="H39:H40"/>
    <mergeCell ref="J39:J40"/>
    <mergeCell ref="K39:K40"/>
    <mergeCell ref="L39:L40"/>
    <mergeCell ref="M39:M40"/>
    <mergeCell ref="N39:N40"/>
    <mergeCell ref="A33:C33"/>
    <mergeCell ref="A34:C34"/>
    <mergeCell ref="E39:E40"/>
    <mergeCell ref="F39:F40"/>
    <mergeCell ref="G39:G40"/>
    <mergeCell ref="K3:K4"/>
    <mergeCell ref="L3:L4"/>
    <mergeCell ref="M3:M4"/>
    <mergeCell ref="N3:N4"/>
    <mergeCell ref="A6:D6"/>
    <mergeCell ref="I3:I4"/>
    <mergeCell ref="J3:J4"/>
    <mergeCell ref="A32:C32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D31 A36:D66 B35:D35 B34:D34 B32:D32 B33:D3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BD107"/>
  <sheetViews>
    <sheetView zoomScaleNormal="100" zoomScaleSheetLayoutView="100" workbookViewId="0"/>
  </sheetViews>
  <sheetFormatPr defaultRowHeight="11.25" x14ac:dyDescent="0.15"/>
  <cols>
    <col min="1" max="1" width="3.5" style="91" customWidth="1"/>
    <col min="2" max="2" width="1" style="91" customWidth="1"/>
    <col min="3" max="3" width="10.875" style="91" customWidth="1"/>
    <col min="4" max="4" width="1.375" style="91" customWidth="1"/>
    <col min="5" max="9" width="9" style="91"/>
    <col min="10" max="14" width="5.625" style="91" customWidth="1"/>
    <col min="15" max="15" width="9" style="91"/>
    <col min="16" max="16" width="3.25" style="91" bestFit="1" customWidth="1"/>
    <col min="17" max="17" width="1.5" style="91" customWidth="1"/>
    <col min="18" max="18" width="11.75" style="91" bestFit="1" customWidth="1"/>
    <col min="19" max="19" width="0.875" style="91" customWidth="1"/>
    <col min="20" max="20" width="9" style="91"/>
    <col min="21" max="25" width="8.5" style="91" customWidth="1"/>
    <col min="26" max="27" width="4.625" style="91" bestFit="1" customWidth="1"/>
    <col min="28" max="28" width="5" style="91" bestFit="1" customWidth="1"/>
    <col min="29" max="29" width="4.625" style="91" bestFit="1" customWidth="1"/>
    <col min="30" max="30" width="5" style="91" bestFit="1" customWidth="1"/>
    <col min="31" max="31" width="4.625" style="91" bestFit="1" customWidth="1"/>
    <col min="32" max="32" width="6.5" style="91" bestFit="1" customWidth="1"/>
    <col min="33" max="34" width="4.625" style="91" bestFit="1" customWidth="1"/>
    <col min="35" max="35" width="5" style="91" bestFit="1" customWidth="1"/>
    <col min="36" max="36" width="9" style="91"/>
    <col min="37" max="37" width="3.25" style="91" bestFit="1" customWidth="1"/>
    <col min="38" max="38" width="1.5" style="91" customWidth="1"/>
    <col min="39" max="39" width="11.75" style="91" bestFit="1" customWidth="1"/>
    <col min="40" max="40" width="0.875" style="91" customWidth="1"/>
    <col min="41" max="41" width="9" style="91"/>
    <col min="42" max="46" width="8.5" style="91" customWidth="1"/>
    <col min="47" max="48" width="4.625" style="91" bestFit="1" customWidth="1"/>
    <col min="49" max="49" width="5" style="91" bestFit="1" customWidth="1"/>
    <col min="50" max="50" width="4.625" style="91" bestFit="1" customWidth="1"/>
    <col min="51" max="51" width="5" style="91" bestFit="1" customWidth="1"/>
    <col min="52" max="52" width="4.625" style="91" bestFit="1" customWidth="1"/>
    <col min="53" max="53" width="6.5" style="91" bestFit="1" customWidth="1"/>
    <col min="54" max="55" width="4.625" style="91" bestFit="1" customWidth="1"/>
    <col min="56" max="56" width="5" style="91" bestFit="1" customWidth="1"/>
    <col min="57" max="16384" width="9" style="91"/>
  </cols>
  <sheetData>
    <row r="1" spans="1:56" s="3" customFormat="1" x14ac:dyDescent="0.15">
      <c r="A1" s="91"/>
      <c r="B1" s="91"/>
      <c r="C1" s="75" t="s">
        <v>288</v>
      </c>
      <c r="D1" s="91"/>
      <c r="E1" s="91"/>
      <c r="I1" s="30"/>
      <c r="K1" s="91"/>
      <c r="L1" s="91"/>
      <c r="M1" s="91"/>
      <c r="N1" s="333" t="s">
        <v>242</v>
      </c>
    </row>
    <row r="2" spans="1:56" s="4" customFormat="1" ht="15" customHeight="1" x14ac:dyDescent="0.15">
      <c r="A2" s="156"/>
      <c r="B2" s="157"/>
      <c r="C2" s="157"/>
      <c r="D2" s="158"/>
      <c r="E2" s="95" t="s">
        <v>155</v>
      </c>
      <c r="F2" s="109"/>
      <c r="G2" s="105"/>
      <c r="H2" s="92" t="s">
        <v>124</v>
      </c>
      <c r="I2" s="92"/>
      <c r="J2" s="95" t="s">
        <v>25</v>
      </c>
      <c r="K2" s="105"/>
      <c r="L2" s="97" t="s">
        <v>156</v>
      </c>
      <c r="M2" s="112"/>
      <c r="N2" s="19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s="4" customFormat="1" ht="11.1" customHeight="1" x14ac:dyDescent="0.15">
      <c r="A3" s="149"/>
      <c r="B3" s="150"/>
      <c r="C3" s="150"/>
      <c r="D3" s="151"/>
      <c r="E3" s="491" t="s">
        <v>257</v>
      </c>
      <c r="F3" s="493" t="s">
        <v>252</v>
      </c>
      <c r="G3" s="487" t="s">
        <v>253</v>
      </c>
      <c r="H3" s="491" t="s">
        <v>252</v>
      </c>
      <c r="I3" s="489" t="s">
        <v>253</v>
      </c>
      <c r="J3" s="491" t="s">
        <v>252</v>
      </c>
      <c r="K3" s="489" t="s">
        <v>253</v>
      </c>
      <c r="L3" s="491" t="s">
        <v>257</v>
      </c>
      <c r="M3" s="493" t="s">
        <v>252</v>
      </c>
      <c r="N3" s="487" t="s">
        <v>253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s="4" customFormat="1" ht="11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s="3" customFormat="1" ht="13.5" x14ac:dyDescent="0.15">
      <c r="A5" s="162"/>
      <c r="B5" s="163"/>
      <c r="C5" s="163"/>
      <c r="D5" s="161"/>
      <c r="E5" s="222" t="s">
        <v>32</v>
      </c>
      <c r="F5" s="273" t="s">
        <v>32</v>
      </c>
      <c r="G5" s="255" t="s">
        <v>32</v>
      </c>
      <c r="H5" s="222" t="s">
        <v>32</v>
      </c>
      <c r="I5" s="272" t="s">
        <v>32</v>
      </c>
      <c r="J5" s="222" t="s">
        <v>4</v>
      </c>
      <c r="K5" s="272" t="s">
        <v>4</v>
      </c>
      <c r="L5" s="222" t="s">
        <v>4</v>
      </c>
      <c r="M5" s="230" t="s">
        <v>4</v>
      </c>
      <c r="N5" s="72" t="s">
        <v>4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3" customFormat="1" ht="12.75" customHeight="1" x14ac:dyDescent="0.15">
      <c r="A6" s="513" t="s">
        <v>108</v>
      </c>
      <c r="B6" s="514"/>
      <c r="C6" s="514"/>
      <c r="D6" s="515"/>
      <c r="E6" s="258">
        <v>939</v>
      </c>
      <c r="F6" s="264">
        <v>1109</v>
      </c>
      <c r="G6" s="346">
        <v>1050</v>
      </c>
      <c r="H6" s="258">
        <v>170</v>
      </c>
      <c r="I6" s="438">
        <v>-59</v>
      </c>
      <c r="J6" s="261">
        <v>18.100000000000001</v>
      </c>
      <c r="K6" s="331">
        <v>-5.3</v>
      </c>
      <c r="L6" s="261">
        <v>100</v>
      </c>
      <c r="M6" s="267">
        <v>100</v>
      </c>
      <c r="N6" s="332">
        <v>100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s="3" customFormat="1" ht="12.75" customHeight="1" x14ac:dyDescent="0.15">
      <c r="A7" s="159" t="s">
        <v>150</v>
      </c>
      <c r="B7" s="163"/>
      <c r="C7" s="93" t="s">
        <v>6</v>
      </c>
      <c r="D7" s="161"/>
      <c r="E7" s="259">
        <v>707</v>
      </c>
      <c r="F7" s="274">
        <v>721</v>
      </c>
      <c r="G7" s="277">
        <v>704</v>
      </c>
      <c r="H7" s="259">
        <v>14</v>
      </c>
      <c r="I7" s="315">
        <v>-17</v>
      </c>
      <c r="J7" s="262">
        <v>2</v>
      </c>
      <c r="K7" s="336">
        <v>-2.4</v>
      </c>
      <c r="L7" s="262">
        <v>75.3</v>
      </c>
      <c r="M7" s="288">
        <v>65</v>
      </c>
      <c r="N7" s="337">
        <v>67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s="3" customFormat="1" ht="12.75" customHeight="1" x14ac:dyDescent="0.15">
      <c r="A8" s="159" t="s">
        <v>127</v>
      </c>
      <c r="B8" s="163"/>
      <c r="C8" s="93" t="s">
        <v>7</v>
      </c>
      <c r="D8" s="161"/>
      <c r="E8" s="259">
        <v>1190</v>
      </c>
      <c r="F8" s="274">
        <v>1171</v>
      </c>
      <c r="G8" s="277">
        <v>940</v>
      </c>
      <c r="H8" s="259">
        <v>-19</v>
      </c>
      <c r="I8" s="315">
        <v>-231</v>
      </c>
      <c r="J8" s="262">
        <v>-1.6</v>
      </c>
      <c r="K8" s="336">
        <v>-19.7</v>
      </c>
      <c r="L8" s="262">
        <v>126.7</v>
      </c>
      <c r="M8" s="288">
        <v>105.6</v>
      </c>
      <c r="N8" s="337">
        <v>89.5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3" customFormat="1" ht="12.75" customHeight="1" x14ac:dyDescent="0.15">
      <c r="A9" s="159" t="s">
        <v>128</v>
      </c>
      <c r="B9" s="163"/>
      <c r="C9" s="93" t="s">
        <v>8</v>
      </c>
      <c r="D9" s="161"/>
      <c r="E9" s="259">
        <v>358</v>
      </c>
      <c r="F9" s="274">
        <v>361</v>
      </c>
      <c r="G9" s="277">
        <v>369</v>
      </c>
      <c r="H9" s="259">
        <v>3</v>
      </c>
      <c r="I9" s="315">
        <v>8</v>
      </c>
      <c r="J9" s="262">
        <v>0.8</v>
      </c>
      <c r="K9" s="336">
        <v>2.2000000000000002</v>
      </c>
      <c r="L9" s="262">
        <v>38.1</v>
      </c>
      <c r="M9" s="288">
        <v>32.6</v>
      </c>
      <c r="N9" s="337">
        <v>35.1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3" customFormat="1" ht="12.75" customHeight="1" x14ac:dyDescent="0.15">
      <c r="A10" s="159" t="s">
        <v>129</v>
      </c>
      <c r="B10" s="163"/>
      <c r="C10" s="93" t="s">
        <v>9</v>
      </c>
      <c r="D10" s="161"/>
      <c r="E10" s="259">
        <v>664</v>
      </c>
      <c r="F10" s="274">
        <v>704</v>
      </c>
      <c r="G10" s="277">
        <v>799</v>
      </c>
      <c r="H10" s="259">
        <v>40</v>
      </c>
      <c r="I10" s="315">
        <v>95</v>
      </c>
      <c r="J10" s="262">
        <v>6</v>
      </c>
      <c r="K10" s="336">
        <v>13.5</v>
      </c>
      <c r="L10" s="262">
        <v>70.7</v>
      </c>
      <c r="M10" s="288">
        <v>63.5</v>
      </c>
      <c r="N10" s="337">
        <v>76.099999999999994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3" customFormat="1" ht="12.75" customHeight="1" x14ac:dyDescent="0.15">
      <c r="A11" s="159" t="s">
        <v>130</v>
      </c>
      <c r="B11" s="163"/>
      <c r="C11" s="93" t="s">
        <v>10</v>
      </c>
      <c r="D11" s="161"/>
      <c r="E11" s="259">
        <v>673</v>
      </c>
      <c r="F11" s="274">
        <v>627</v>
      </c>
      <c r="G11" s="277">
        <v>625</v>
      </c>
      <c r="H11" s="259">
        <v>-46</v>
      </c>
      <c r="I11" s="315">
        <v>-2</v>
      </c>
      <c r="J11" s="262">
        <v>-6.8</v>
      </c>
      <c r="K11" s="336">
        <v>-0.3</v>
      </c>
      <c r="L11" s="262">
        <v>71.7</v>
      </c>
      <c r="M11" s="288">
        <v>56.5</v>
      </c>
      <c r="N11" s="337">
        <v>59.5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3" customFormat="1" ht="12.75" customHeight="1" x14ac:dyDescent="0.15">
      <c r="A12" s="159" t="s">
        <v>131</v>
      </c>
      <c r="B12" s="163"/>
      <c r="C12" s="93" t="s">
        <v>11</v>
      </c>
      <c r="D12" s="161"/>
      <c r="E12" s="259">
        <v>605</v>
      </c>
      <c r="F12" s="274">
        <v>641</v>
      </c>
      <c r="G12" s="277">
        <v>612</v>
      </c>
      <c r="H12" s="259">
        <v>36</v>
      </c>
      <c r="I12" s="315">
        <v>-29</v>
      </c>
      <c r="J12" s="262">
        <v>6</v>
      </c>
      <c r="K12" s="336">
        <v>-4.5</v>
      </c>
      <c r="L12" s="262">
        <v>64.400000000000006</v>
      </c>
      <c r="M12" s="288">
        <v>57.8</v>
      </c>
      <c r="N12" s="337">
        <v>58.3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3" customFormat="1" ht="12.75" customHeight="1" x14ac:dyDescent="0.15">
      <c r="A13" s="159" t="s">
        <v>132</v>
      </c>
      <c r="B13" s="163"/>
      <c r="C13" s="93" t="s">
        <v>12</v>
      </c>
      <c r="D13" s="161"/>
      <c r="E13" s="259">
        <v>576</v>
      </c>
      <c r="F13" s="274">
        <v>596</v>
      </c>
      <c r="G13" s="277">
        <v>583</v>
      </c>
      <c r="H13" s="259">
        <v>20</v>
      </c>
      <c r="I13" s="315">
        <v>-13</v>
      </c>
      <c r="J13" s="262">
        <v>3.5</v>
      </c>
      <c r="K13" s="336">
        <v>-2.2000000000000002</v>
      </c>
      <c r="L13" s="262">
        <v>61.3</v>
      </c>
      <c r="M13" s="288">
        <v>53.7</v>
      </c>
      <c r="N13" s="337">
        <v>55.5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3" customFormat="1" ht="12.75" customHeight="1" x14ac:dyDescent="0.15">
      <c r="A14" s="159" t="s">
        <v>133</v>
      </c>
      <c r="B14" s="163"/>
      <c r="C14" s="93" t="s">
        <v>13</v>
      </c>
      <c r="D14" s="161"/>
      <c r="E14" s="259">
        <v>2910</v>
      </c>
      <c r="F14" s="274">
        <v>2713</v>
      </c>
      <c r="G14" s="277">
        <v>2474</v>
      </c>
      <c r="H14" s="259">
        <v>-197</v>
      </c>
      <c r="I14" s="315">
        <v>-239</v>
      </c>
      <c r="J14" s="262">
        <v>-6.8</v>
      </c>
      <c r="K14" s="336">
        <v>-8.8000000000000007</v>
      </c>
      <c r="L14" s="262">
        <v>309.89999999999998</v>
      </c>
      <c r="M14" s="288">
        <v>244.6</v>
      </c>
      <c r="N14" s="337">
        <v>235.6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3" customFormat="1" ht="12.75" customHeight="1" x14ac:dyDescent="0.15">
      <c r="A15" s="159" t="s">
        <v>134</v>
      </c>
      <c r="B15" s="163"/>
      <c r="C15" s="93" t="s">
        <v>14</v>
      </c>
      <c r="D15" s="161"/>
      <c r="E15" s="259">
        <v>1503</v>
      </c>
      <c r="F15" s="274">
        <v>1804</v>
      </c>
      <c r="G15" s="277">
        <v>1538</v>
      </c>
      <c r="H15" s="259">
        <v>301</v>
      </c>
      <c r="I15" s="315">
        <v>-266</v>
      </c>
      <c r="J15" s="262">
        <v>20</v>
      </c>
      <c r="K15" s="336">
        <v>-14.7</v>
      </c>
      <c r="L15" s="262">
        <v>160.1</v>
      </c>
      <c r="M15" s="288">
        <v>162.69999999999999</v>
      </c>
      <c r="N15" s="337">
        <v>146.5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3" customFormat="1" ht="12.75" customHeight="1" x14ac:dyDescent="0.15">
      <c r="A16" s="159" t="s">
        <v>135</v>
      </c>
      <c r="B16" s="163"/>
      <c r="C16" s="93" t="s">
        <v>100</v>
      </c>
      <c r="D16" s="161"/>
      <c r="E16" s="259">
        <v>686</v>
      </c>
      <c r="F16" s="274">
        <v>742</v>
      </c>
      <c r="G16" s="277">
        <v>683</v>
      </c>
      <c r="H16" s="259">
        <v>56</v>
      </c>
      <c r="I16" s="315">
        <v>-59</v>
      </c>
      <c r="J16" s="262">
        <v>8.1999999999999993</v>
      </c>
      <c r="K16" s="336">
        <v>-8</v>
      </c>
      <c r="L16" s="262">
        <v>73.099999999999994</v>
      </c>
      <c r="M16" s="288">
        <v>66.900000000000006</v>
      </c>
      <c r="N16" s="337">
        <v>65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s="3" customFormat="1" ht="12.75" customHeight="1" x14ac:dyDescent="0.15">
      <c r="A17" s="159" t="s">
        <v>136</v>
      </c>
      <c r="B17" s="163"/>
      <c r="C17" s="93" t="s">
        <v>15</v>
      </c>
      <c r="D17" s="161"/>
      <c r="E17" s="259">
        <v>262</v>
      </c>
      <c r="F17" s="274">
        <v>411</v>
      </c>
      <c r="G17" s="277">
        <v>470</v>
      </c>
      <c r="H17" s="259">
        <v>149</v>
      </c>
      <c r="I17" s="315">
        <v>59</v>
      </c>
      <c r="J17" s="262">
        <v>56.9</v>
      </c>
      <c r="K17" s="336">
        <v>14.4</v>
      </c>
      <c r="L17" s="262">
        <v>27.9</v>
      </c>
      <c r="M17" s="288">
        <v>37.1</v>
      </c>
      <c r="N17" s="337">
        <v>44.8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s="3" customFormat="1" ht="12.75" customHeight="1" x14ac:dyDescent="0.15">
      <c r="A18" s="159" t="s">
        <v>137</v>
      </c>
      <c r="B18" s="163"/>
      <c r="C18" s="93" t="s">
        <v>16</v>
      </c>
      <c r="D18" s="161"/>
      <c r="E18" s="259">
        <v>572</v>
      </c>
      <c r="F18" s="274">
        <v>624</v>
      </c>
      <c r="G18" s="277">
        <v>777</v>
      </c>
      <c r="H18" s="259">
        <v>52</v>
      </c>
      <c r="I18" s="315">
        <v>153</v>
      </c>
      <c r="J18" s="262">
        <v>9.1</v>
      </c>
      <c r="K18" s="336">
        <v>24.5</v>
      </c>
      <c r="L18" s="262">
        <v>60.9</v>
      </c>
      <c r="M18" s="288">
        <v>56.3</v>
      </c>
      <c r="N18" s="337">
        <v>74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3" customFormat="1" ht="12.75" customHeight="1" x14ac:dyDescent="0.15">
      <c r="A19" s="159" t="s">
        <v>138</v>
      </c>
      <c r="B19" s="163"/>
      <c r="C19" s="93" t="s">
        <v>17</v>
      </c>
      <c r="D19" s="161"/>
      <c r="E19" s="259">
        <v>1041</v>
      </c>
      <c r="F19" s="274">
        <v>1119</v>
      </c>
      <c r="G19" s="277">
        <v>1421</v>
      </c>
      <c r="H19" s="259">
        <v>78</v>
      </c>
      <c r="I19" s="315">
        <v>302</v>
      </c>
      <c r="J19" s="262">
        <v>7.5</v>
      </c>
      <c r="K19" s="336">
        <v>27</v>
      </c>
      <c r="L19" s="262">
        <v>110.9</v>
      </c>
      <c r="M19" s="288">
        <v>100.9</v>
      </c>
      <c r="N19" s="337">
        <v>135.30000000000001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3" customFormat="1" ht="12.75" customHeight="1" x14ac:dyDescent="0.15">
      <c r="A20" s="159" t="s">
        <v>139</v>
      </c>
      <c r="B20" s="163"/>
      <c r="C20" s="93" t="s">
        <v>18</v>
      </c>
      <c r="D20" s="161"/>
      <c r="E20" s="259">
        <v>737</v>
      </c>
      <c r="F20" s="274">
        <v>757</v>
      </c>
      <c r="G20" s="277">
        <v>811</v>
      </c>
      <c r="H20" s="259">
        <v>20</v>
      </c>
      <c r="I20" s="315">
        <v>54</v>
      </c>
      <c r="J20" s="262">
        <v>2.7</v>
      </c>
      <c r="K20" s="336">
        <v>7.1</v>
      </c>
      <c r="L20" s="262">
        <v>78.5</v>
      </c>
      <c r="M20" s="288">
        <v>68.3</v>
      </c>
      <c r="N20" s="337">
        <v>77.2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3" customFormat="1" ht="12.75" customHeight="1" x14ac:dyDescent="0.15">
      <c r="A21" s="159" t="s">
        <v>140</v>
      </c>
      <c r="B21" s="163"/>
      <c r="C21" s="93" t="s">
        <v>19</v>
      </c>
      <c r="D21" s="161"/>
      <c r="E21" s="259">
        <v>801</v>
      </c>
      <c r="F21" s="274">
        <v>1174</v>
      </c>
      <c r="G21" s="277">
        <v>1234</v>
      </c>
      <c r="H21" s="259">
        <v>373</v>
      </c>
      <c r="I21" s="315">
        <v>60</v>
      </c>
      <c r="J21" s="262">
        <v>46.6</v>
      </c>
      <c r="K21" s="336">
        <v>5.0999999999999996</v>
      </c>
      <c r="L21" s="262">
        <v>85.3</v>
      </c>
      <c r="M21" s="288">
        <v>105.9</v>
      </c>
      <c r="N21" s="337">
        <v>117.5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3" customFormat="1" ht="12.75" customHeight="1" x14ac:dyDescent="0.15">
      <c r="A22" s="159" t="s">
        <v>141</v>
      </c>
      <c r="B22" s="163"/>
      <c r="C22" s="93" t="s">
        <v>20</v>
      </c>
      <c r="D22" s="161"/>
      <c r="E22" s="259">
        <v>787</v>
      </c>
      <c r="F22" s="274">
        <v>830</v>
      </c>
      <c r="G22" s="277">
        <v>859</v>
      </c>
      <c r="H22" s="259">
        <v>43</v>
      </c>
      <c r="I22" s="315">
        <v>29</v>
      </c>
      <c r="J22" s="262">
        <v>5.5</v>
      </c>
      <c r="K22" s="336">
        <v>3.5</v>
      </c>
      <c r="L22" s="262">
        <v>83.8</v>
      </c>
      <c r="M22" s="288">
        <v>74.8</v>
      </c>
      <c r="N22" s="337">
        <v>81.8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3" customFormat="1" ht="12.75" customHeight="1" x14ac:dyDescent="0.15">
      <c r="A23" s="159" t="s">
        <v>142</v>
      </c>
      <c r="B23" s="163"/>
      <c r="C23" s="93" t="s">
        <v>101</v>
      </c>
      <c r="D23" s="161"/>
      <c r="E23" s="259">
        <v>751</v>
      </c>
      <c r="F23" s="274">
        <v>867</v>
      </c>
      <c r="G23" s="277">
        <v>838</v>
      </c>
      <c r="H23" s="259">
        <v>116</v>
      </c>
      <c r="I23" s="315">
        <v>-29</v>
      </c>
      <c r="J23" s="262">
        <v>15.4</v>
      </c>
      <c r="K23" s="336">
        <v>-3.3</v>
      </c>
      <c r="L23" s="262">
        <v>80</v>
      </c>
      <c r="M23" s="288">
        <v>78.2</v>
      </c>
      <c r="N23" s="337">
        <v>79.8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3" customFormat="1" ht="12.75" customHeight="1" x14ac:dyDescent="0.15">
      <c r="A24" s="159" t="s">
        <v>143</v>
      </c>
      <c r="B24" s="163"/>
      <c r="C24" s="93" t="s">
        <v>102</v>
      </c>
      <c r="D24" s="161"/>
      <c r="E24" s="259">
        <v>796</v>
      </c>
      <c r="F24" s="274">
        <v>940</v>
      </c>
      <c r="G24" s="277">
        <v>848</v>
      </c>
      <c r="H24" s="259">
        <v>144</v>
      </c>
      <c r="I24" s="315">
        <v>-92</v>
      </c>
      <c r="J24" s="262">
        <v>18.100000000000001</v>
      </c>
      <c r="K24" s="336">
        <v>-9.8000000000000007</v>
      </c>
      <c r="L24" s="262">
        <v>84.8</v>
      </c>
      <c r="M24" s="288">
        <v>84.8</v>
      </c>
      <c r="N24" s="337">
        <v>80.8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3" customFormat="1" ht="12.75" customHeight="1" x14ac:dyDescent="0.15">
      <c r="A25" s="159" t="s">
        <v>144</v>
      </c>
      <c r="B25" s="163"/>
      <c r="C25" s="93" t="s">
        <v>103</v>
      </c>
      <c r="D25" s="161"/>
      <c r="E25" s="259">
        <v>758</v>
      </c>
      <c r="F25" s="274">
        <v>640</v>
      </c>
      <c r="G25" s="277">
        <v>658</v>
      </c>
      <c r="H25" s="259">
        <v>-118</v>
      </c>
      <c r="I25" s="315">
        <v>18</v>
      </c>
      <c r="J25" s="262">
        <v>-15.6</v>
      </c>
      <c r="K25" s="336">
        <v>2.8</v>
      </c>
      <c r="L25" s="262">
        <v>80.7</v>
      </c>
      <c r="M25" s="288">
        <v>57.7</v>
      </c>
      <c r="N25" s="337">
        <v>62.7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3" customFormat="1" ht="12.75" customHeight="1" x14ac:dyDescent="0.15">
      <c r="A26" s="159" t="s">
        <v>145</v>
      </c>
      <c r="B26" s="163"/>
      <c r="C26" s="93" t="s">
        <v>104</v>
      </c>
      <c r="D26" s="161"/>
      <c r="E26" s="259">
        <v>1554</v>
      </c>
      <c r="F26" s="274">
        <v>2099</v>
      </c>
      <c r="G26" s="277">
        <v>1648</v>
      </c>
      <c r="H26" s="259">
        <v>545</v>
      </c>
      <c r="I26" s="315">
        <v>-451</v>
      </c>
      <c r="J26" s="262">
        <v>35.1</v>
      </c>
      <c r="K26" s="336">
        <v>-21.5</v>
      </c>
      <c r="L26" s="262">
        <v>165.5</v>
      </c>
      <c r="M26" s="288">
        <v>189.3</v>
      </c>
      <c r="N26" s="337">
        <v>157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3" customFormat="1" ht="12.75" customHeight="1" x14ac:dyDescent="0.15">
      <c r="A27" s="159" t="s">
        <v>146</v>
      </c>
      <c r="B27" s="163"/>
      <c r="C27" s="93" t="s">
        <v>105</v>
      </c>
      <c r="D27" s="161"/>
      <c r="E27" s="259">
        <v>908</v>
      </c>
      <c r="F27" s="274">
        <v>845</v>
      </c>
      <c r="G27" s="277">
        <v>889</v>
      </c>
      <c r="H27" s="259">
        <v>-63</v>
      </c>
      <c r="I27" s="315">
        <v>44</v>
      </c>
      <c r="J27" s="262">
        <v>-6.9</v>
      </c>
      <c r="K27" s="336">
        <v>5.2</v>
      </c>
      <c r="L27" s="262">
        <v>96.7</v>
      </c>
      <c r="M27" s="288">
        <v>76.2</v>
      </c>
      <c r="N27" s="337">
        <v>84.7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3" customFormat="1" ht="12.75" customHeight="1" x14ac:dyDescent="0.15">
      <c r="A28" s="159" t="s">
        <v>147</v>
      </c>
      <c r="B28" s="163"/>
      <c r="C28" s="93" t="s">
        <v>106</v>
      </c>
      <c r="D28" s="161"/>
      <c r="E28" s="259">
        <v>1422</v>
      </c>
      <c r="F28" s="274">
        <v>1904</v>
      </c>
      <c r="G28" s="277">
        <v>2152</v>
      </c>
      <c r="H28" s="259">
        <v>482</v>
      </c>
      <c r="I28" s="315">
        <v>248</v>
      </c>
      <c r="J28" s="262">
        <v>33.9</v>
      </c>
      <c r="K28" s="336">
        <v>13</v>
      </c>
      <c r="L28" s="262">
        <v>151.4</v>
      </c>
      <c r="M28" s="288">
        <v>171.7</v>
      </c>
      <c r="N28" s="337">
        <v>205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3" customFormat="1" ht="12.75" customHeight="1" x14ac:dyDescent="0.15">
      <c r="A29" s="159" t="s">
        <v>148</v>
      </c>
      <c r="B29" s="163"/>
      <c r="C29" s="93" t="s">
        <v>21</v>
      </c>
      <c r="D29" s="161"/>
      <c r="E29" s="259">
        <v>799</v>
      </c>
      <c r="F29" s="274">
        <v>794</v>
      </c>
      <c r="G29" s="277">
        <v>798</v>
      </c>
      <c r="H29" s="259">
        <v>-5</v>
      </c>
      <c r="I29" s="315">
        <v>4</v>
      </c>
      <c r="J29" s="262">
        <v>-0.6</v>
      </c>
      <c r="K29" s="336">
        <v>0.5</v>
      </c>
      <c r="L29" s="262">
        <v>85.1</v>
      </c>
      <c r="M29" s="288">
        <v>71.599999999999994</v>
      </c>
      <c r="N29" s="337">
        <v>76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3" customFormat="1" ht="12.75" customHeight="1" x14ac:dyDescent="0.15">
      <c r="A30" s="159" t="s">
        <v>149</v>
      </c>
      <c r="B30" s="163"/>
      <c r="C30" s="93" t="s">
        <v>107</v>
      </c>
      <c r="D30" s="161"/>
      <c r="E30" s="259">
        <v>798</v>
      </c>
      <c r="F30" s="274">
        <v>2452</v>
      </c>
      <c r="G30" s="277">
        <v>2249</v>
      </c>
      <c r="H30" s="259">
        <v>1654</v>
      </c>
      <c r="I30" s="315">
        <v>-203</v>
      </c>
      <c r="J30" s="262">
        <v>207.3</v>
      </c>
      <c r="K30" s="336">
        <v>-8.3000000000000007</v>
      </c>
      <c r="L30" s="262">
        <v>85</v>
      </c>
      <c r="M30" s="288">
        <v>221.1</v>
      </c>
      <c r="N30" s="337">
        <v>214.2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3" customFormat="1" ht="5.0999999999999996" customHeight="1" x14ac:dyDescent="0.15">
      <c r="A31" s="347"/>
      <c r="B31" s="348"/>
      <c r="C31" s="349"/>
      <c r="D31" s="350"/>
      <c r="E31" s="382"/>
      <c r="F31" s="391"/>
      <c r="G31" s="384"/>
      <c r="H31" s="382"/>
      <c r="I31" s="439"/>
      <c r="J31" s="386"/>
      <c r="K31" s="366"/>
      <c r="L31" s="386"/>
      <c r="M31" s="404"/>
      <c r="N31" s="368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3" customFormat="1" ht="17.45" customHeight="1" x14ac:dyDescent="0.15">
      <c r="A32" s="497" t="s">
        <v>285</v>
      </c>
      <c r="B32" s="508"/>
      <c r="C32" s="508"/>
      <c r="D32" s="161"/>
      <c r="E32" s="259">
        <v>1108</v>
      </c>
      <c r="F32" s="274">
        <v>1168</v>
      </c>
      <c r="G32" s="277">
        <v>1201</v>
      </c>
      <c r="H32" s="259">
        <v>60</v>
      </c>
      <c r="I32" s="315">
        <v>33</v>
      </c>
      <c r="J32" s="262">
        <v>5.4</v>
      </c>
      <c r="K32" s="336">
        <v>2.8</v>
      </c>
      <c r="L32" s="262">
        <v>118</v>
      </c>
      <c r="M32" s="288">
        <v>105.3</v>
      </c>
      <c r="N32" s="337">
        <v>114.4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3" customFormat="1" ht="17.45" customHeight="1" x14ac:dyDescent="0.15">
      <c r="A33" s="497" t="s">
        <v>286</v>
      </c>
      <c r="B33" s="508"/>
      <c r="C33" s="508"/>
      <c r="D33" s="161"/>
      <c r="E33" s="259">
        <v>1067</v>
      </c>
      <c r="F33" s="274">
        <v>1281</v>
      </c>
      <c r="G33" s="277">
        <v>1158</v>
      </c>
      <c r="H33" s="259">
        <v>214</v>
      </c>
      <c r="I33" s="315">
        <v>-123</v>
      </c>
      <c r="J33" s="262">
        <v>20.100000000000001</v>
      </c>
      <c r="K33" s="336">
        <v>-9.6</v>
      </c>
      <c r="L33" s="262">
        <v>113.6</v>
      </c>
      <c r="M33" s="288">
        <v>115.5</v>
      </c>
      <c r="N33" s="337">
        <v>110.3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3" customFormat="1" ht="17.45" customHeight="1" x14ac:dyDescent="0.15">
      <c r="A34" s="499" t="s">
        <v>287</v>
      </c>
      <c r="B34" s="509"/>
      <c r="C34" s="509"/>
      <c r="D34" s="168"/>
      <c r="E34" s="260">
        <v>640</v>
      </c>
      <c r="F34" s="275">
        <v>812</v>
      </c>
      <c r="G34" s="388">
        <v>779</v>
      </c>
      <c r="H34" s="260">
        <v>172</v>
      </c>
      <c r="I34" s="440">
        <v>-33</v>
      </c>
      <c r="J34" s="263">
        <v>26.9</v>
      </c>
      <c r="K34" s="339">
        <v>-4.0999999999999996</v>
      </c>
      <c r="L34" s="263">
        <v>68.2</v>
      </c>
      <c r="M34" s="289">
        <v>73.2</v>
      </c>
      <c r="N34" s="340">
        <v>74.2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3" customFormat="1" ht="15" customHeight="1" x14ac:dyDescent="0.15">
      <c r="A35" s="152"/>
      <c r="B35" s="34"/>
      <c r="C35" s="2"/>
      <c r="D35" s="34"/>
      <c r="E35" s="89"/>
      <c r="F35" s="89"/>
      <c r="G35" s="89"/>
      <c r="H35" s="118"/>
      <c r="I35" s="118"/>
      <c r="J35" s="119"/>
      <c r="K35" s="119"/>
      <c r="L35" s="119"/>
      <c r="M35" s="119"/>
      <c r="N35" s="119"/>
    </row>
    <row r="36" spans="1:56" s="3" customFormat="1" ht="8.1" customHeight="1" x14ac:dyDescent="0.15">
      <c r="A36" s="152"/>
      <c r="B36" s="34"/>
      <c r="C36" s="2"/>
      <c r="D36" s="34"/>
      <c r="E36" s="89"/>
      <c r="F36" s="89"/>
      <c r="G36" s="89"/>
      <c r="H36" s="118"/>
      <c r="I36" s="118"/>
      <c r="J36" s="119"/>
      <c r="K36" s="119"/>
      <c r="L36" s="119"/>
      <c r="M36" s="119"/>
      <c r="N36" s="119"/>
    </row>
    <row r="37" spans="1:56" s="3" customFormat="1" x14ac:dyDescent="0.15">
      <c r="A37" s="91"/>
      <c r="B37" s="91"/>
      <c r="C37" s="75" t="s">
        <v>289</v>
      </c>
      <c r="D37" s="91"/>
      <c r="E37" s="91"/>
      <c r="I37" s="30"/>
      <c r="K37" s="91"/>
      <c r="L37" s="91"/>
      <c r="M37" s="91"/>
      <c r="N37" s="333" t="s">
        <v>151</v>
      </c>
    </row>
    <row r="38" spans="1:56" s="4" customFormat="1" ht="15" customHeight="1" x14ac:dyDescent="0.15">
      <c r="A38" s="156"/>
      <c r="B38" s="157"/>
      <c r="C38" s="157"/>
      <c r="D38" s="158"/>
      <c r="E38" s="95" t="s">
        <v>155</v>
      </c>
      <c r="F38" s="109"/>
      <c r="G38" s="105"/>
      <c r="H38" s="92" t="s">
        <v>124</v>
      </c>
      <c r="I38" s="92"/>
      <c r="J38" s="95" t="s">
        <v>25</v>
      </c>
      <c r="K38" s="105"/>
      <c r="L38" s="97" t="s">
        <v>156</v>
      </c>
      <c r="M38" s="112"/>
      <c r="N38" s="198"/>
    </row>
    <row r="39" spans="1:56" s="4" customFormat="1" ht="11.1" customHeight="1" x14ac:dyDescent="0.15">
      <c r="A39" s="149"/>
      <c r="B39" s="150"/>
      <c r="C39" s="150"/>
      <c r="D39" s="151"/>
      <c r="E39" s="491" t="s">
        <v>257</v>
      </c>
      <c r="F39" s="493" t="s">
        <v>252</v>
      </c>
      <c r="G39" s="487" t="s">
        <v>253</v>
      </c>
      <c r="H39" s="491" t="s">
        <v>252</v>
      </c>
      <c r="I39" s="489" t="s">
        <v>253</v>
      </c>
      <c r="J39" s="491" t="s">
        <v>252</v>
      </c>
      <c r="K39" s="489" t="s">
        <v>253</v>
      </c>
      <c r="L39" s="491" t="s">
        <v>257</v>
      </c>
      <c r="M39" s="493" t="s">
        <v>252</v>
      </c>
      <c r="N39" s="487" t="s">
        <v>253</v>
      </c>
    </row>
    <row r="40" spans="1:56" s="4" customFormat="1" ht="11.1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56" s="3" customFormat="1" x14ac:dyDescent="0.15">
      <c r="A41" s="162"/>
      <c r="B41" s="163"/>
      <c r="C41" s="163"/>
      <c r="D41" s="161"/>
      <c r="E41" s="222" t="s">
        <v>32</v>
      </c>
      <c r="F41" s="273" t="s">
        <v>32</v>
      </c>
      <c r="G41" s="255" t="s">
        <v>32</v>
      </c>
      <c r="H41" s="222" t="s">
        <v>32</v>
      </c>
      <c r="I41" s="272" t="s">
        <v>32</v>
      </c>
      <c r="J41" s="222" t="s">
        <v>4</v>
      </c>
      <c r="K41" s="272" t="s">
        <v>4</v>
      </c>
      <c r="L41" s="222" t="s">
        <v>4</v>
      </c>
      <c r="M41" s="230" t="s">
        <v>4</v>
      </c>
      <c r="N41" s="72" t="s">
        <v>4</v>
      </c>
    </row>
    <row r="42" spans="1:56" s="3" customFormat="1" ht="12.75" customHeight="1" x14ac:dyDescent="0.15">
      <c r="A42" s="513" t="s">
        <v>108</v>
      </c>
      <c r="B42" s="514"/>
      <c r="C42" s="514"/>
      <c r="D42" s="515"/>
      <c r="E42" s="258">
        <v>1001</v>
      </c>
      <c r="F42" s="264">
        <v>1205</v>
      </c>
      <c r="G42" s="346">
        <v>1130</v>
      </c>
      <c r="H42" s="258">
        <v>204</v>
      </c>
      <c r="I42" s="438">
        <v>-75</v>
      </c>
      <c r="J42" s="261">
        <v>20.399999999999999</v>
      </c>
      <c r="K42" s="331">
        <v>-6.2</v>
      </c>
      <c r="L42" s="261">
        <v>100</v>
      </c>
      <c r="M42" s="267">
        <v>100</v>
      </c>
      <c r="N42" s="332">
        <v>100</v>
      </c>
    </row>
    <row r="43" spans="1:56" s="3" customFormat="1" ht="12.75" customHeight="1" x14ac:dyDescent="0.15">
      <c r="A43" s="159" t="s">
        <v>150</v>
      </c>
      <c r="B43" s="163"/>
      <c r="C43" s="93" t="s">
        <v>6</v>
      </c>
      <c r="D43" s="161"/>
      <c r="E43" s="259">
        <v>756</v>
      </c>
      <c r="F43" s="274">
        <v>779</v>
      </c>
      <c r="G43" s="277">
        <v>754</v>
      </c>
      <c r="H43" s="259">
        <v>23</v>
      </c>
      <c r="I43" s="315">
        <v>-25</v>
      </c>
      <c r="J43" s="262">
        <v>3</v>
      </c>
      <c r="K43" s="336">
        <v>-3.2</v>
      </c>
      <c r="L43" s="262">
        <v>75.5</v>
      </c>
      <c r="M43" s="288">
        <v>64.599999999999994</v>
      </c>
      <c r="N43" s="337">
        <v>66.7</v>
      </c>
    </row>
    <row r="44" spans="1:56" s="3" customFormat="1" ht="12.75" customHeight="1" x14ac:dyDescent="0.15">
      <c r="A44" s="159" t="s">
        <v>243</v>
      </c>
      <c r="B44" s="163"/>
      <c r="C44" s="93" t="s">
        <v>7</v>
      </c>
      <c r="D44" s="161"/>
      <c r="E44" s="259">
        <v>1431</v>
      </c>
      <c r="F44" s="274">
        <v>1447</v>
      </c>
      <c r="G44" s="277">
        <v>1037</v>
      </c>
      <c r="H44" s="259">
        <v>16</v>
      </c>
      <c r="I44" s="315">
        <v>-410</v>
      </c>
      <c r="J44" s="262">
        <v>1.1000000000000001</v>
      </c>
      <c r="K44" s="336">
        <v>-28.3</v>
      </c>
      <c r="L44" s="262">
        <v>143</v>
      </c>
      <c r="M44" s="288">
        <v>120.1</v>
      </c>
      <c r="N44" s="337">
        <v>91.8</v>
      </c>
    </row>
    <row r="45" spans="1:56" s="3" customFormat="1" ht="12.75" customHeight="1" x14ac:dyDescent="0.15">
      <c r="A45" s="159" t="s">
        <v>128</v>
      </c>
      <c r="B45" s="163"/>
      <c r="C45" s="93" t="s">
        <v>8</v>
      </c>
      <c r="D45" s="161"/>
      <c r="E45" s="259">
        <v>380</v>
      </c>
      <c r="F45" s="274">
        <v>383</v>
      </c>
      <c r="G45" s="277">
        <v>381</v>
      </c>
      <c r="H45" s="259">
        <v>3</v>
      </c>
      <c r="I45" s="315">
        <v>-2</v>
      </c>
      <c r="J45" s="262">
        <v>0.8</v>
      </c>
      <c r="K45" s="336">
        <v>-0.5</v>
      </c>
      <c r="L45" s="262">
        <v>38</v>
      </c>
      <c r="M45" s="288">
        <v>31.8</v>
      </c>
      <c r="N45" s="337">
        <v>33.700000000000003</v>
      </c>
    </row>
    <row r="46" spans="1:56" s="3" customFormat="1" ht="12.75" customHeight="1" x14ac:dyDescent="0.15">
      <c r="A46" s="159" t="s">
        <v>129</v>
      </c>
      <c r="B46" s="163"/>
      <c r="C46" s="93" t="s">
        <v>9</v>
      </c>
      <c r="D46" s="161"/>
      <c r="E46" s="259">
        <v>477</v>
      </c>
      <c r="F46" s="274">
        <v>620</v>
      </c>
      <c r="G46" s="277">
        <v>866</v>
      </c>
      <c r="H46" s="259">
        <v>143</v>
      </c>
      <c r="I46" s="315">
        <v>246</v>
      </c>
      <c r="J46" s="262">
        <v>30</v>
      </c>
      <c r="K46" s="336">
        <v>39.700000000000003</v>
      </c>
      <c r="L46" s="262">
        <v>47.7</v>
      </c>
      <c r="M46" s="288">
        <v>51.5</v>
      </c>
      <c r="N46" s="337">
        <v>76.599999999999994</v>
      </c>
    </row>
    <row r="47" spans="1:56" s="3" customFormat="1" ht="12.75" customHeight="1" x14ac:dyDescent="0.15">
      <c r="A47" s="159" t="s">
        <v>130</v>
      </c>
      <c r="B47" s="163"/>
      <c r="C47" s="93" t="s">
        <v>10</v>
      </c>
      <c r="D47" s="161"/>
      <c r="E47" s="259">
        <v>703</v>
      </c>
      <c r="F47" s="274">
        <v>648</v>
      </c>
      <c r="G47" s="277">
        <v>656</v>
      </c>
      <c r="H47" s="259">
        <v>-55</v>
      </c>
      <c r="I47" s="315">
        <v>8</v>
      </c>
      <c r="J47" s="262">
        <v>-7.8</v>
      </c>
      <c r="K47" s="336">
        <v>1.2</v>
      </c>
      <c r="L47" s="262">
        <v>70.2</v>
      </c>
      <c r="M47" s="288">
        <v>53.8</v>
      </c>
      <c r="N47" s="337">
        <v>58.1</v>
      </c>
    </row>
    <row r="48" spans="1:56" s="3" customFormat="1" ht="12.75" customHeight="1" x14ac:dyDescent="0.15">
      <c r="A48" s="159" t="s">
        <v>131</v>
      </c>
      <c r="B48" s="163"/>
      <c r="C48" s="93" t="s">
        <v>11</v>
      </c>
      <c r="D48" s="161"/>
      <c r="E48" s="259">
        <v>658</v>
      </c>
      <c r="F48" s="274">
        <v>679</v>
      </c>
      <c r="G48" s="277">
        <v>653</v>
      </c>
      <c r="H48" s="259">
        <v>21</v>
      </c>
      <c r="I48" s="315">
        <v>-26</v>
      </c>
      <c r="J48" s="262">
        <v>3.2</v>
      </c>
      <c r="K48" s="336">
        <v>-3.8</v>
      </c>
      <c r="L48" s="262">
        <v>65.7</v>
      </c>
      <c r="M48" s="288">
        <v>56.3</v>
      </c>
      <c r="N48" s="337">
        <v>57.8</v>
      </c>
    </row>
    <row r="49" spans="1:14" s="3" customFormat="1" ht="12.75" customHeight="1" x14ac:dyDescent="0.15">
      <c r="A49" s="159" t="s">
        <v>132</v>
      </c>
      <c r="B49" s="163"/>
      <c r="C49" s="93" t="s">
        <v>12</v>
      </c>
      <c r="D49" s="161"/>
      <c r="E49" s="259">
        <v>617</v>
      </c>
      <c r="F49" s="274">
        <v>630</v>
      </c>
      <c r="G49" s="277">
        <v>604</v>
      </c>
      <c r="H49" s="259">
        <v>13</v>
      </c>
      <c r="I49" s="315">
        <v>-26</v>
      </c>
      <c r="J49" s="262">
        <v>2.1</v>
      </c>
      <c r="K49" s="336">
        <v>-4.0999999999999996</v>
      </c>
      <c r="L49" s="262">
        <v>61.6</v>
      </c>
      <c r="M49" s="288">
        <v>52.3</v>
      </c>
      <c r="N49" s="337">
        <v>53.5</v>
      </c>
    </row>
    <row r="50" spans="1:14" s="3" customFormat="1" ht="12.75" customHeight="1" x14ac:dyDescent="0.15">
      <c r="A50" s="159" t="s">
        <v>133</v>
      </c>
      <c r="B50" s="163"/>
      <c r="C50" s="93" t="s">
        <v>13</v>
      </c>
      <c r="D50" s="161"/>
      <c r="E50" s="259">
        <v>2935</v>
      </c>
      <c r="F50" s="274">
        <v>2728</v>
      </c>
      <c r="G50" s="277">
        <v>2522</v>
      </c>
      <c r="H50" s="259">
        <v>-207</v>
      </c>
      <c r="I50" s="315">
        <v>-206</v>
      </c>
      <c r="J50" s="262">
        <v>-7.1</v>
      </c>
      <c r="K50" s="336">
        <v>-7.6</v>
      </c>
      <c r="L50" s="262">
        <v>293.2</v>
      </c>
      <c r="M50" s="288">
        <v>226.4</v>
      </c>
      <c r="N50" s="337">
        <v>223.2</v>
      </c>
    </row>
    <row r="51" spans="1:14" s="3" customFormat="1" ht="12.75" customHeight="1" x14ac:dyDescent="0.15">
      <c r="A51" s="159" t="s">
        <v>134</v>
      </c>
      <c r="B51" s="163"/>
      <c r="C51" s="93" t="s">
        <v>14</v>
      </c>
      <c r="D51" s="161"/>
      <c r="E51" s="259" t="s">
        <v>111</v>
      </c>
      <c r="F51" s="274" t="s">
        <v>275</v>
      </c>
      <c r="G51" s="277" t="s">
        <v>259</v>
      </c>
      <c r="H51" s="259" t="s">
        <v>275</v>
      </c>
      <c r="I51" s="315" t="s">
        <v>259</v>
      </c>
      <c r="J51" s="262" t="s">
        <v>111</v>
      </c>
      <c r="K51" s="389" t="s">
        <v>259</v>
      </c>
      <c r="L51" s="262" t="s">
        <v>111</v>
      </c>
      <c r="M51" s="288" t="s">
        <v>276</v>
      </c>
      <c r="N51" s="390" t="s">
        <v>259</v>
      </c>
    </row>
    <row r="52" spans="1:14" s="3" customFormat="1" ht="12.75" customHeight="1" x14ac:dyDescent="0.15">
      <c r="A52" s="159" t="s">
        <v>135</v>
      </c>
      <c r="B52" s="163"/>
      <c r="C52" s="93" t="s">
        <v>100</v>
      </c>
      <c r="D52" s="161"/>
      <c r="E52" s="259">
        <v>570</v>
      </c>
      <c r="F52" s="274">
        <v>689</v>
      </c>
      <c r="G52" s="277">
        <v>687</v>
      </c>
      <c r="H52" s="259">
        <v>119</v>
      </c>
      <c r="I52" s="315">
        <v>-2</v>
      </c>
      <c r="J52" s="262">
        <v>20.9</v>
      </c>
      <c r="K52" s="336">
        <v>-0.3</v>
      </c>
      <c r="L52" s="262">
        <v>56.9</v>
      </c>
      <c r="M52" s="288">
        <v>57.2</v>
      </c>
      <c r="N52" s="337">
        <v>60.8</v>
      </c>
    </row>
    <row r="53" spans="1:14" s="3" customFormat="1" ht="12.75" customHeight="1" x14ac:dyDescent="0.15">
      <c r="A53" s="159" t="s">
        <v>136</v>
      </c>
      <c r="B53" s="163"/>
      <c r="C53" s="93" t="s">
        <v>15</v>
      </c>
      <c r="D53" s="161"/>
      <c r="E53" s="259">
        <v>265</v>
      </c>
      <c r="F53" s="274" t="s">
        <v>275</v>
      </c>
      <c r="G53" s="277" t="s">
        <v>259</v>
      </c>
      <c r="H53" s="259" t="s">
        <v>275</v>
      </c>
      <c r="I53" s="315" t="s">
        <v>259</v>
      </c>
      <c r="J53" s="262" t="s">
        <v>275</v>
      </c>
      <c r="K53" s="389" t="s">
        <v>259</v>
      </c>
      <c r="L53" s="262">
        <v>26.5</v>
      </c>
      <c r="M53" s="288" t="s">
        <v>275</v>
      </c>
      <c r="N53" s="390" t="s">
        <v>259</v>
      </c>
    </row>
    <row r="54" spans="1:14" s="3" customFormat="1" ht="12.75" customHeight="1" x14ac:dyDescent="0.15">
      <c r="A54" s="159" t="s">
        <v>137</v>
      </c>
      <c r="B54" s="163"/>
      <c r="C54" s="93" t="s">
        <v>16</v>
      </c>
      <c r="D54" s="161"/>
      <c r="E54" s="259">
        <v>646</v>
      </c>
      <c r="F54" s="274">
        <v>703</v>
      </c>
      <c r="G54" s="277">
        <v>963</v>
      </c>
      <c r="H54" s="259">
        <v>57</v>
      </c>
      <c r="I54" s="315">
        <v>260</v>
      </c>
      <c r="J54" s="262">
        <v>8.8000000000000007</v>
      </c>
      <c r="K54" s="336">
        <v>37</v>
      </c>
      <c r="L54" s="262">
        <v>64.5</v>
      </c>
      <c r="M54" s="288">
        <v>58.3</v>
      </c>
      <c r="N54" s="337">
        <v>85.2</v>
      </c>
    </row>
    <row r="55" spans="1:14" s="3" customFormat="1" ht="12.75" customHeight="1" x14ac:dyDescent="0.15">
      <c r="A55" s="159" t="s">
        <v>138</v>
      </c>
      <c r="B55" s="163"/>
      <c r="C55" s="93" t="s">
        <v>17</v>
      </c>
      <c r="D55" s="161"/>
      <c r="E55" s="259">
        <v>1079</v>
      </c>
      <c r="F55" s="274">
        <v>1171</v>
      </c>
      <c r="G55" s="277">
        <v>1565</v>
      </c>
      <c r="H55" s="259">
        <v>92</v>
      </c>
      <c r="I55" s="315">
        <v>394</v>
      </c>
      <c r="J55" s="262">
        <v>8.5</v>
      </c>
      <c r="K55" s="336">
        <v>33.6</v>
      </c>
      <c r="L55" s="262">
        <v>107.8</v>
      </c>
      <c r="M55" s="288">
        <v>97.2</v>
      </c>
      <c r="N55" s="337">
        <v>138.5</v>
      </c>
    </row>
    <row r="56" spans="1:14" s="3" customFormat="1" ht="12.75" customHeight="1" x14ac:dyDescent="0.15">
      <c r="A56" s="159" t="s">
        <v>139</v>
      </c>
      <c r="B56" s="163"/>
      <c r="C56" s="93" t="s">
        <v>18</v>
      </c>
      <c r="D56" s="161"/>
      <c r="E56" s="259">
        <v>699</v>
      </c>
      <c r="F56" s="274">
        <v>781</v>
      </c>
      <c r="G56" s="277">
        <v>817</v>
      </c>
      <c r="H56" s="259">
        <v>82</v>
      </c>
      <c r="I56" s="315">
        <v>36</v>
      </c>
      <c r="J56" s="262">
        <v>11.7</v>
      </c>
      <c r="K56" s="336">
        <v>4.5999999999999996</v>
      </c>
      <c r="L56" s="262">
        <v>69.8</v>
      </c>
      <c r="M56" s="288">
        <v>64.8</v>
      </c>
      <c r="N56" s="337">
        <v>72.3</v>
      </c>
    </row>
    <row r="57" spans="1:14" s="3" customFormat="1" ht="12.75" customHeight="1" x14ac:dyDescent="0.15">
      <c r="A57" s="159" t="s">
        <v>140</v>
      </c>
      <c r="B57" s="163"/>
      <c r="C57" s="93" t="s">
        <v>19</v>
      </c>
      <c r="D57" s="161"/>
      <c r="E57" s="259">
        <v>845</v>
      </c>
      <c r="F57" s="274">
        <v>1325</v>
      </c>
      <c r="G57" s="277">
        <v>1436</v>
      </c>
      <c r="H57" s="259">
        <v>480</v>
      </c>
      <c r="I57" s="315">
        <v>111</v>
      </c>
      <c r="J57" s="262">
        <v>56.8</v>
      </c>
      <c r="K57" s="336">
        <v>8.4</v>
      </c>
      <c r="L57" s="262">
        <v>84.4</v>
      </c>
      <c r="M57" s="288">
        <v>110</v>
      </c>
      <c r="N57" s="337">
        <v>127.1</v>
      </c>
    </row>
    <row r="58" spans="1:14" s="3" customFormat="1" ht="12.75" customHeight="1" x14ac:dyDescent="0.15">
      <c r="A58" s="159" t="s">
        <v>141</v>
      </c>
      <c r="B58" s="163"/>
      <c r="C58" s="93" t="s">
        <v>20</v>
      </c>
      <c r="D58" s="161"/>
      <c r="E58" s="259">
        <v>885</v>
      </c>
      <c r="F58" s="274">
        <v>891</v>
      </c>
      <c r="G58" s="277">
        <v>961</v>
      </c>
      <c r="H58" s="259">
        <v>6</v>
      </c>
      <c r="I58" s="315">
        <v>70</v>
      </c>
      <c r="J58" s="262">
        <v>0.7</v>
      </c>
      <c r="K58" s="336">
        <v>7.9</v>
      </c>
      <c r="L58" s="262">
        <v>88.4</v>
      </c>
      <c r="M58" s="288">
        <v>73.900000000000006</v>
      </c>
      <c r="N58" s="337">
        <v>85</v>
      </c>
    </row>
    <row r="59" spans="1:14" s="3" customFormat="1" ht="12.75" customHeight="1" x14ac:dyDescent="0.15">
      <c r="A59" s="159" t="s">
        <v>142</v>
      </c>
      <c r="B59" s="163"/>
      <c r="C59" s="93" t="s">
        <v>101</v>
      </c>
      <c r="D59" s="161"/>
      <c r="E59" s="259">
        <v>791</v>
      </c>
      <c r="F59" s="274">
        <v>903</v>
      </c>
      <c r="G59" s="277">
        <v>864</v>
      </c>
      <c r="H59" s="259">
        <v>112</v>
      </c>
      <c r="I59" s="315">
        <v>-39</v>
      </c>
      <c r="J59" s="262">
        <v>14.2</v>
      </c>
      <c r="K59" s="336">
        <v>-4.3</v>
      </c>
      <c r="L59" s="262">
        <v>79</v>
      </c>
      <c r="M59" s="288">
        <v>74.900000000000006</v>
      </c>
      <c r="N59" s="337">
        <v>76.5</v>
      </c>
    </row>
    <row r="60" spans="1:14" s="3" customFormat="1" ht="12.75" customHeight="1" x14ac:dyDescent="0.15">
      <c r="A60" s="159" t="s">
        <v>143</v>
      </c>
      <c r="B60" s="163"/>
      <c r="C60" s="93" t="s">
        <v>102</v>
      </c>
      <c r="D60" s="161"/>
      <c r="E60" s="259">
        <v>844</v>
      </c>
      <c r="F60" s="274">
        <v>1015</v>
      </c>
      <c r="G60" s="277">
        <v>888</v>
      </c>
      <c r="H60" s="259">
        <v>171</v>
      </c>
      <c r="I60" s="315">
        <v>-127</v>
      </c>
      <c r="J60" s="262">
        <v>20.3</v>
      </c>
      <c r="K60" s="336">
        <v>-12.5</v>
      </c>
      <c r="L60" s="262">
        <v>84.3</v>
      </c>
      <c r="M60" s="288">
        <v>84.2</v>
      </c>
      <c r="N60" s="337">
        <v>78.599999999999994</v>
      </c>
    </row>
    <row r="61" spans="1:14" s="3" customFormat="1" ht="12.75" customHeight="1" x14ac:dyDescent="0.15">
      <c r="A61" s="159" t="s">
        <v>144</v>
      </c>
      <c r="B61" s="163"/>
      <c r="C61" s="93" t="s">
        <v>103</v>
      </c>
      <c r="D61" s="161"/>
      <c r="E61" s="259">
        <v>805</v>
      </c>
      <c r="F61" s="274">
        <v>662</v>
      </c>
      <c r="G61" s="277">
        <v>678</v>
      </c>
      <c r="H61" s="259">
        <v>-143</v>
      </c>
      <c r="I61" s="315">
        <v>16</v>
      </c>
      <c r="J61" s="262">
        <v>-17.8</v>
      </c>
      <c r="K61" s="336">
        <v>2.4</v>
      </c>
      <c r="L61" s="262">
        <v>80.400000000000006</v>
      </c>
      <c r="M61" s="288">
        <v>54.9</v>
      </c>
      <c r="N61" s="337">
        <v>60</v>
      </c>
    </row>
    <row r="62" spans="1:14" s="3" customFormat="1" ht="12.75" customHeight="1" x14ac:dyDescent="0.15">
      <c r="A62" s="159" t="s">
        <v>145</v>
      </c>
      <c r="B62" s="163"/>
      <c r="C62" s="93" t="s">
        <v>104</v>
      </c>
      <c r="D62" s="161"/>
      <c r="E62" s="259">
        <v>1482</v>
      </c>
      <c r="F62" s="274">
        <v>2100</v>
      </c>
      <c r="G62" s="277">
        <v>1583</v>
      </c>
      <c r="H62" s="259">
        <v>618</v>
      </c>
      <c r="I62" s="315">
        <v>-517</v>
      </c>
      <c r="J62" s="262">
        <v>41.7</v>
      </c>
      <c r="K62" s="336">
        <v>-24.6</v>
      </c>
      <c r="L62" s="262">
        <v>148.1</v>
      </c>
      <c r="M62" s="288">
        <v>174.3</v>
      </c>
      <c r="N62" s="337">
        <v>140.1</v>
      </c>
    </row>
    <row r="63" spans="1:14" s="3" customFormat="1" ht="12.75" customHeight="1" x14ac:dyDescent="0.15">
      <c r="A63" s="159" t="s">
        <v>146</v>
      </c>
      <c r="B63" s="163"/>
      <c r="C63" s="93" t="s">
        <v>105</v>
      </c>
      <c r="D63" s="161"/>
      <c r="E63" s="259">
        <v>1013</v>
      </c>
      <c r="F63" s="274">
        <v>935</v>
      </c>
      <c r="G63" s="277">
        <v>979</v>
      </c>
      <c r="H63" s="259">
        <v>-78</v>
      </c>
      <c r="I63" s="315">
        <v>44</v>
      </c>
      <c r="J63" s="262">
        <v>-7.7</v>
      </c>
      <c r="K63" s="336">
        <v>4.7</v>
      </c>
      <c r="L63" s="262">
        <v>101.2</v>
      </c>
      <c r="M63" s="288">
        <v>77.599999999999994</v>
      </c>
      <c r="N63" s="337">
        <v>86.6</v>
      </c>
    </row>
    <row r="64" spans="1:14" s="3" customFormat="1" ht="12.75" customHeight="1" x14ac:dyDescent="0.15">
      <c r="A64" s="159" t="s">
        <v>147</v>
      </c>
      <c r="B64" s="163"/>
      <c r="C64" s="93" t="s">
        <v>106</v>
      </c>
      <c r="D64" s="161"/>
      <c r="E64" s="259">
        <v>1417</v>
      </c>
      <c r="F64" s="274">
        <v>1627</v>
      </c>
      <c r="G64" s="277">
        <v>2017</v>
      </c>
      <c r="H64" s="259">
        <v>210</v>
      </c>
      <c r="I64" s="315">
        <v>390</v>
      </c>
      <c r="J64" s="262">
        <v>14.8</v>
      </c>
      <c r="K64" s="336">
        <v>24</v>
      </c>
      <c r="L64" s="262">
        <v>141.6</v>
      </c>
      <c r="M64" s="288">
        <v>135</v>
      </c>
      <c r="N64" s="337">
        <v>178.5</v>
      </c>
    </row>
    <row r="65" spans="1:14" s="3" customFormat="1" ht="12.75" customHeight="1" x14ac:dyDescent="0.15">
      <c r="A65" s="159" t="s">
        <v>148</v>
      </c>
      <c r="B65" s="163"/>
      <c r="C65" s="93" t="s">
        <v>244</v>
      </c>
      <c r="D65" s="161"/>
      <c r="E65" s="259">
        <v>814</v>
      </c>
      <c r="F65" s="274">
        <v>818</v>
      </c>
      <c r="G65" s="277">
        <v>818</v>
      </c>
      <c r="H65" s="259">
        <v>4</v>
      </c>
      <c r="I65" s="315">
        <v>0</v>
      </c>
      <c r="J65" s="262">
        <v>0.5</v>
      </c>
      <c r="K65" s="336">
        <v>0</v>
      </c>
      <c r="L65" s="262">
        <v>81.3</v>
      </c>
      <c r="M65" s="288">
        <v>67.900000000000006</v>
      </c>
      <c r="N65" s="337">
        <v>72.400000000000006</v>
      </c>
    </row>
    <row r="66" spans="1:14" s="3" customFormat="1" ht="12.75" customHeight="1" x14ac:dyDescent="0.15">
      <c r="A66" s="159" t="s">
        <v>149</v>
      </c>
      <c r="B66" s="163"/>
      <c r="C66" s="93" t="s">
        <v>107</v>
      </c>
      <c r="D66" s="161"/>
      <c r="E66" s="259">
        <v>855</v>
      </c>
      <c r="F66" s="274">
        <v>2812</v>
      </c>
      <c r="G66" s="277">
        <v>2596</v>
      </c>
      <c r="H66" s="259">
        <v>1957</v>
      </c>
      <c r="I66" s="315">
        <v>-216</v>
      </c>
      <c r="J66" s="262">
        <v>228.9</v>
      </c>
      <c r="K66" s="336">
        <v>-7.7</v>
      </c>
      <c r="L66" s="262">
        <v>85.4</v>
      </c>
      <c r="M66" s="288">
        <v>233.4</v>
      </c>
      <c r="N66" s="337">
        <v>229.7</v>
      </c>
    </row>
    <row r="67" spans="1:14" s="3" customFormat="1" ht="5.0999999999999996" customHeight="1" x14ac:dyDescent="0.15">
      <c r="A67" s="347"/>
      <c r="B67" s="348"/>
      <c r="C67" s="349"/>
      <c r="D67" s="350"/>
      <c r="E67" s="382"/>
      <c r="F67" s="391"/>
      <c r="G67" s="384"/>
      <c r="H67" s="382"/>
      <c r="I67" s="439"/>
      <c r="J67" s="386"/>
      <c r="K67" s="366"/>
      <c r="L67" s="386"/>
      <c r="M67" s="404"/>
      <c r="N67" s="368"/>
    </row>
    <row r="68" spans="1:14" s="3" customFormat="1" ht="17.45" customHeight="1" x14ac:dyDescent="0.15">
      <c r="A68" s="497" t="s">
        <v>284</v>
      </c>
      <c r="B68" s="508"/>
      <c r="C68" s="508"/>
      <c r="D68" s="161"/>
      <c r="E68" s="259">
        <v>1223</v>
      </c>
      <c r="F68" s="274">
        <v>1284</v>
      </c>
      <c r="G68" s="277">
        <v>1351</v>
      </c>
      <c r="H68" s="259">
        <v>61</v>
      </c>
      <c r="I68" s="315">
        <v>67</v>
      </c>
      <c r="J68" s="262">
        <v>5</v>
      </c>
      <c r="K68" s="336">
        <v>5.2</v>
      </c>
      <c r="L68" s="262">
        <v>122.2</v>
      </c>
      <c r="M68" s="288">
        <v>106.6</v>
      </c>
      <c r="N68" s="337">
        <v>119.6</v>
      </c>
    </row>
    <row r="69" spans="1:14" s="3" customFormat="1" ht="17.45" customHeight="1" x14ac:dyDescent="0.15">
      <c r="A69" s="497" t="s">
        <v>286</v>
      </c>
      <c r="B69" s="508"/>
      <c r="C69" s="508"/>
      <c r="D69" s="161"/>
      <c r="E69" s="259">
        <v>1098</v>
      </c>
      <c r="F69" s="274">
        <v>1335</v>
      </c>
      <c r="G69" s="277">
        <v>1182</v>
      </c>
      <c r="H69" s="259">
        <v>237</v>
      </c>
      <c r="I69" s="315">
        <v>-153</v>
      </c>
      <c r="J69" s="262">
        <v>21.6</v>
      </c>
      <c r="K69" s="336">
        <v>-11.5</v>
      </c>
      <c r="L69" s="262">
        <v>109.7</v>
      </c>
      <c r="M69" s="288">
        <v>110.8</v>
      </c>
      <c r="N69" s="337">
        <v>104.6</v>
      </c>
    </row>
    <row r="70" spans="1:14" s="3" customFormat="1" ht="17.45" customHeight="1" x14ac:dyDescent="0.15">
      <c r="A70" s="499" t="s">
        <v>287</v>
      </c>
      <c r="B70" s="509"/>
      <c r="C70" s="509"/>
      <c r="D70" s="168"/>
      <c r="E70" s="260">
        <v>690</v>
      </c>
      <c r="F70" s="275">
        <v>925</v>
      </c>
      <c r="G70" s="388">
        <v>882</v>
      </c>
      <c r="H70" s="260">
        <v>235</v>
      </c>
      <c r="I70" s="440">
        <v>-43</v>
      </c>
      <c r="J70" s="263">
        <v>34.1</v>
      </c>
      <c r="K70" s="339">
        <v>-4.5999999999999996</v>
      </c>
      <c r="L70" s="263">
        <v>68.900000000000006</v>
      </c>
      <c r="M70" s="289">
        <v>76.8</v>
      </c>
      <c r="N70" s="340">
        <v>78.099999999999994</v>
      </c>
    </row>
    <row r="71" spans="1:14" s="3" customFormat="1" ht="15" customHeight="1" x14ac:dyDescent="0.15">
      <c r="A71" s="152"/>
      <c r="B71" s="34"/>
      <c r="C71" s="2"/>
      <c r="D71" s="34"/>
      <c r="E71" s="89"/>
      <c r="F71" s="89"/>
      <c r="G71" s="89"/>
      <c r="H71" s="118"/>
      <c r="I71" s="118"/>
      <c r="J71" s="119"/>
      <c r="K71" s="119"/>
      <c r="L71" s="119"/>
      <c r="M71" s="119"/>
      <c r="N71" s="119"/>
    </row>
    <row r="72" spans="1:14" ht="12.75" customHeight="1" x14ac:dyDescent="0.15">
      <c r="A72" s="483"/>
      <c r="B72" s="483"/>
      <c r="C72" s="483"/>
      <c r="D72" s="483"/>
      <c r="E72" s="483"/>
      <c r="F72" s="483"/>
      <c r="G72" s="483"/>
    </row>
    <row r="73" spans="1:14" ht="12.75" customHeight="1" x14ac:dyDescent="0.15">
      <c r="A73" s="483"/>
      <c r="B73" s="483"/>
      <c r="C73" s="483"/>
      <c r="D73" s="483"/>
      <c r="E73" s="483"/>
      <c r="F73" s="483"/>
      <c r="G73" s="483"/>
      <c r="L73" s="333"/>
    </row>
    <row r="74" spans="1:14" s="113" customFormat="1" ht="15" customHeight="1" x14ac:dyDescent="0.15">
      <c r="A74" s="483"/>
      <c r="B74" s="483"/>
      <c r="C74" s="483"/>
      <c r="D74" s="483"/>
      <c r="E74" s="483"/>
      <c r="F74" s="483"/>
      <c r="G74" s="483"/>
      <c r="H74" s="119"/>
      <c r="I74" s="119"/>
    </row>
    <row r="75" spans="1:14" s="113" customFormat="1" ht="11.1" customHeight="1" x14ac:dyDescent="0.15">
      <c r="A75" s="483"/>
      <c r="B75" s="483"/>
      <c r="C75" s="483"/>
      <c r="D75" s="483"/>
      <c r="E75" s="483"/>
      <c r="F75" s="483"/>
      <c r="G75" s="483"/>
      <c r="H75" s="119"/>
      <c r="I75" s="119"/>
    </row>
    <row r="76" spans="1:14" ht="11.1" customHeight="1" x14ac:dyDescent="0.15">
      <c r="A76" s="483"/>
      <c r="B76" s="483"/>
      <c r="C76" s="483"/>
      <c r="D76" s="483"/>
      <c r="E76" s="483"/>
      <c r="F76" s="483"/>
      <c r="G76" s="483"/>
      <c r="H76" s="119"/>
      <c r="I76" s="119"/>
    </row>
    <row r="77" spans="1:14" ht="13.5" x14ac:dyDescent="0.15">
      <c r="A77" s="483"/>
      <c r="B77" s="483"/>
      <c r="C77" s="483"/>
      <c r="D77" s="483"/>
      <c r="E77" s="483"/>
      <c r="F77" s="483"/>
      <c r="G77" s="483"/>
      <c r="H77" s="119"/>
      <c r="I77" s="119"/>
    </row>
    <row r="78" spans="1:14" ht="12.75" customHeight="1" x14ac:dyDescent="0.15">
      <c r="A78" s="483"/>
      <c r="B78" s="483"/>
      <c r="C78" s="483"/>
      <c r="D78" s="483"/>
      <c r="E78" s="483"/>
      <c r="F78" s="483"/>
      <c r="G78" s="483"/>
      <c r="H78" s="119"/>
      <c r="I78" s="119"/>
    </row>
    <row r="79" spans="1:14" ht="12.75" customHeight="1" x14ac:dyDescent="0.15">
      <c r="A79" s="483"/>
      <c r="B79" s="483"/>
      <c r="C79" s="483"/>
      <c r="D79" s="483"/>
      <c r="E79" s="483"/>
      <c r="F79" s="483"/>
      <c r="G79" s="483"/>
      <c r="H79" s="119"/>
      <c r="I79" s="119"/>
    </row>
    <row r="80" spans="1:14" ht="12.75" customHeight="1" x14ac:dyDescent="0.15">
      <c r="A80" s="483"/>
      <c r="B80" s="483"/>
      <c r="C80" s="483"/>
      <c r="D80" s="483"/>
      <c r="E80" s="483"/>
      <c r="F80" s="483"/>
      <c r="G80" s="483"/>
      <c r="H80" s="119"/>
      <c r="I80" s="119"/>
    </row>
    <row r="81" spans="1:9" ht="12.75" customHeight="1" x14ac:dyDescent="0.15">
      <c r="A81" s="483"/>
      <c r="B81" s="483"/>
      <c r="C81" s="483"/>
      <c r="D81" s="483"/>
      <c r="E81" s="483"/>
      <c r="F81" s="483"/>
      <c r="G81" s="483"/>
      <c r="H81" s="119"/>
      <c r="I81" s="119"/>
    </row>
    <row r="82" spans="1:9" ht="12.75" customHeight="1" x14ac:dyDescent="0.15">
      <c r="A82" s="483"/>
      <c r="B82" s="483"/>
      <c r="C82" s="483"/>
      <c r="D82" s="483"/>
      <c r="E82" s="483"/>
      <c r="F82" s="483"/>
      <c r="G82" s="483"/>
      <c r="H82" s="119"/>
      <c r="I82" s="119"/>
    </row>
    <row r="83" spans="1:9" ht="12.75" customHeight="1" x14ac:dyDescent="0.15">
      <c r="A83" s="483"/>
      <c r="B83" s="483"/>
      <c r="C83" s="483"/>
      <c r="D83" s="483"/>
      <c r="E83" s="483"/>
      <c r="F83" s="483"/>
      <c r="G83" s="483"/>
      <c r="H83" s="119"/>
      <c r="I83" s="119"/>
    </row>
    <row r="84" spans="1:9" ht="12.75" customHeight="1" x14ac:dyDescent="0.15">
      <c r="A84" s="483"/>
      <c r="B84" s="483"/>
      <c r="C84" s="483"/>
      <c r="D84" s="483"/>
      <c r="E84" s="483"/>
      <c r="F84" s="483"/>
      <c r="G84" s="483"/>
      <c r="H84" s="119"/>
      <c r="I84" s="119"/>
    </row>
    <row r="85" spans="1:9" ht="12.75" customHeight="1" x14ac:dyDescent="0.15">
      <c r="A85" s="483"/>
      <c r="B85" s="483"/>
      <c r="C85" s="483"/>
      <c r="D85" s="483"/>
      <c r="E85" s="483"/>
      <c r="F85" s="483"/>
      <c r="G85" s="483"/>
      <c r="H85" s="119"/>
      <c r="I85" s="119"/>
    </row>
    <row r="86" spans="1:9" ht="12.75" customHeight="1" x14ac:dyDescent="0.15">
      <c r="A86" s="483"/>
      <c r="B86" s="483"/>
      <c r="C86" s="483"/>
      <c r="D86" s="483"/>
      <c r="E86" s="483"/>
      <c r="F86" s="483"/>
      <c r="G86" s="483"/>
      <c r="H86" s="119"/>
      <c r="I86" s="119"/>
    </row>
    <row r="87" spans="1:9" ht="12.75" customHeight="1" x14ac:dyDescent="0.15">
      <c r="A87" s="483"/>
      <c r="B87" s="483"/>
      <c r="C87" s="483"/>
      <c r="D87" s="483"/>
      <c r="E87" s="483"/>
      <c r="F87" s="483"/>
      <c r="G87" s="483"/>
      <c r="H87" s="119"/>
      <c r="I87" s="119"/>
    </row>
    <row r="88" spans="1:9" ht="12.75" customHeight="1" x14ac:dyDescent="0.15">
      <c r="A88" s="483"/>
      <c r="B88" s="483"/>
      <c r="C88" s="483"/>
      <c r="D88" s="483"/>
      <c r="E88" s="483"/>
      <c r="F88" s="483"/>
      <c r="G88" s="483"/>
      <c r="H88" s="119"/>
      <c r="I88" s="119"/>
    </row>
    <row r="89" spans="1:9" ht="12.75" customHeight="1" x14ac:dyDescent="0.15">
      <c r="A89" s="483"/>
      <c r="B89" s="483"/>
      <c r="C89" s="483"/>
      <c r="D89" s="483"/>
      <c r="E89" s="483"/>
      <c r="F89" s="483"/>
      <c r="G89" s="483"/>
      <c r="H89" s="119"/>
      <c r="I89" s="119"/>
    </row>
    <row r="90" spans="1:9" ht="12.75" customHeight="1" x14ac:dyDescent="0.15">
      <c r="A90" s="483"/>
      <c r="B90" s="483"/>
      <c r="C90" s="483"/>
      <c r="D90" s="483"/>
      <c r="E90" s="483"/>
      <c r="F90" s="483"/>
      <c r="G90" s="483"/>
      <c r="H90" s="119"/>
      <c r="I90" s="119"/>
    </row>
    <row r="91" spans="1:9" ht="12.75" customHeight="1" x14ac:dyDescent="0.15">
      <c r="A91" s="483"/>
      <c r="B91" s="483"/>
      <c r="C91" s="483"/>
      <c r="D91" s="483"/>
      <c r="E91" s="483"/>
      <c r="F91" s="483"/>
      <c r="G91" s="483"/>
      <c r="H91" s="119"/>
      <c r="I91" s="119"/>
    </row>
    <row r="92" spans="1:9" ht="12.75" customHeight="1" x14ac:dyDescent="0.15">
      <c r="A92" s="483"/>
      <c r="B92" s="483"/>
      <c r="C92" s="483"/>
      <c r="D92" s="483"/>
      <c r="E92" s="483"/>
      <c r="F92" s="483"/>
      <c r="G92" s="483"/>
      <c r="H92" s="119"/>
      <c r="I92" s="119"/>
    </row>
    <row r="93" spans="1:9" ht="12.75" customHeight="1" x14ac:dyDescent="0.15">
      <c r="A93" s="483"/>
      <c r="B93" s="483"/>
      <c r="C93" s="483"/>
      <c r="D93" s="483"/>
      <c r="E93" s="483"/>
      <c r="F93" s="483"/>
      <c r="G93" s="483"/>
      <c r="H93" s="119"/>
      <c r="I93" s="119"/>
    </row>
    <row r="94" spans="1:9" ht="12.75" customHeight="1" x14ac:dyDescent="0.15">
      <c r="A94" s="483"/>
      <c r="B94" s="483"/>
      <c r="C94" s="483"/>
      <c r="D94" s="483"/>
      <c r="E94" s="483"/>
      <c r="F94" s="483"/>
      <c r="G94" s="483"/>
      <c r="H94" s="119"/>
      <c r="I94" s="119"/>
    </row>
    <row r="95" spans="1:9" ht="12.75" customHeight="1" x14ac:dyDescent="0.15">
      <c r="A95" s="483"/>
      <c r="B95" s="483"/>
      <c r="C95" s="483"/>
      <c r="D95" s="483"/>
      <c r="E95" s="483"/>
      <c r="F95" s="483"/>
      <c r="G95" s="483"/>
      <c r="H95" s="119"/>
      <c r="I95" s="119"/>
    </row>
    <row r="96" spans="1:9" ht="12.75" customHeight="1" x14ac:dyDescent="0.15">
      <c r="A96" s="483"/>
      <c r="B96" s="483"/>
      <c r="C96" s="483"/>
      <c r="D96" s="483"/>
      <c r="E96" s="483"/>
      <c r="F96" s="483"/>
      <c r="G96" s="483"/>
      <c r="H96" s="119"/>
      <c r="I96" s="119"/>
    </row>
    <row r="97" spans="1:9" ht="12.75" customHeight="1" x14ac:dyDescent="0.15">
      <c r="A97" s="483"/>
      <c r="B97" s="483"/>
      <c r="C97" s="483"/>
      <c r="D97" s="483"/>
      <c r="E97" s="483"/>
      <c r="F97" s="483"/>
      <c r="G97" s="483"/>
      <c r="H97" s="119"/>
      <c r="I97" s="119"/>
    </row>
    <row r="98" spans="1:9" ht="12.75" customHeight="1" x14ac:dyDescent="0.15">
      <c r="A98" s="483"/>
      <c r="B98" s="483"/>
      <c r="C98" s="483"/>
      <c r="D98" s="483"/>
      <c r="E98" s="483"/>
      <c r="F98" s="483"/>
      <c r="G98" s="483"/>
      <c r="H98" s="119"/>
      <c r="I98" s="119"/>
    </row>
    <row r="99" spans="1:9" ht="12.75" customHeight="1" x14ac:dyDescent="0.15">
      <c r="A99" s="483"/>
      <c r="B99" s="483"/>
      <c r="C99" s="483"/>
      <c r="D99" s="483"/>
      <c r="E99" s="483"/>
      <c r="F99" s="483"/>
      <c r="G99" s="483"/>
      <c r="H99" s="119"/>
      <c r="I99" s="119"/>
    </row>
    <row r="100" spans="1:9" ht="12.75" customHeight="1" x14ac:dyDescent="0.15">
      <c r="A100" s="483"/>
      <c r="B100" s="483"/>
      <c r="C100" s="483"/>
      <c r="D100" s="483"/>
      <c r="E100" s="483"/>
      <c r="F100" s="483"/>
      <c r="G100" s="483"/>
      <c r="H100" s="119"/>
      <c r="I100" s="119"/>
    </row>
    <row r="101" spans="1:9" ht="12.75" customHeight="1" x14ac:dyDescent="0.15">
      <c r="A101" s="483"/>
      <c r="B101" s="483"/>
      <c r="C101" s="483"/>
      <c r="D101" s="483"/>
      <c r="E101" s="483"/>
      <c r="F101" s="483"/>
      <c r="G101" s="483"/>
      <c r="H101" s="119"/>
      <c r="I101" s="119"/>
    </row>
    <row r="102" spans="1:9" ht="12.75" customHeight="1" x14ac:dyDescent="0.15">
      <c r="A102" s="483"/>
      <c r="B102" s="483"/>
      <c r="C102" s="483"/>
      <c r="D102" s="483"/>
      <c r="E102" s="483"/>
      <c r="F102" s="483"/>
      <c r="G102" s="483"/>
      <c r="H102" s="119"/>
      <c r="I102" s="119"/>
    </row>
    <row r="103" spans="1:9" ht="6" customHeight="1" x14ac:dyDescent="0.15">
      <c r="A103" s="483"/>
      <c r="B103" s="483"/>
      <c r="C103" s="483"/>
      <c r="D103" s="483"/>
      <c r="E103" s="483"/>
      <c r="F103" s="483"/>
      <c r="G103" s="483"/>
      <c r="H103" s="119"/>
      <c r="I103" s="119"/>
    </row>
    <row r="104" spans="1:9" ht="12.75" customHeight="1" x14ac:dyDescent="0.15">
      <c r="A104" s="483"/>
      <c r="B104" s="483"/>
      <c r="C104" s="483"/>
      <c r="D104" s="483"/>
      <c r="E104" s="483"/>
      <c r="F104" s="483"/>
      <c r="G104" s="483"/>
      <c r="H104" s="119"/>
      <c r="I104" s="119"/>
    </row>
    <row r="105" spans="1:9" ht="12.75" customHeight="1" x14ac:dyDescent="0.15">
      <c r="A105" s="483"/>
      <c r="B105" s="483"/>
      <c r="C105" s="483"/>
      <c r="D105" s="483"/>
      <c r="E105" s="483"/>
      <c r="F105" s="483"/>
      <c r="G105" s="483"/>
      <c r="H105" s="119"/>
      <c r="I105" s="119"/>
    </row>
    <row r="106" spans="1:9" ht="12.75" customHeight="1" x14ac:dyDescent="0.15">
      <c r="A106" s="483"/>
      <c r="B106" s="483"/>
      <c r="C106" s="483"/>
      <c r="D106" s="483"/>
      <c r="E106" s="483"/>
      <c r="F106" s="483"/>
      <c r="G106" s="483"/>
      <c r="H106" s="119"/>
      <c r="I106" s="119"/>
    </row>
    <row r="107" spans="1:9" ht="15" customHeight="1" x14ac:dyDescent="0.15">
      <c r="C107" s="152"/>
    </row>
  </sheetData>
  <mergeCells count="28">
    <mergeCell ref="A42:D42"/>
    <mergeCell ref="A68:C68"/>
    <mergeCell ref="A69:C69"/>
    <mergeCell ref="A70:C70"/>
    <mergeCell ref="I39:I40"/>
    <mergeCell ref="H39:H40"/>
    <mergeCell ref="J39:J40"/>
    <mergeCell ref="K39:K40"/>
    <mergeCell ref="L39:L40"/>
    <mergeCell ref="M39:M40"/>
    <mergeCell ref="N39:N40"/>
    <mergeCell ref="A33:C33"/>
    <mergeCell ref="A34:C34"/>
    <mergeCell ref="E39:E40"/>
    <mergeCell ref="F39:F40"/>
    <mergeCell ref="G39:G40"/>
    <mergeCell ref="K3:K4"/>
    <mergeCell ref="L3:L4"/>
    <mergeCell ref="M3:M4"/>
    <mergeCell ref="N3:N4"/>
    <mergeCell ref="A6:D6"/>
    <mergeCell ref="I3:I4"/>
    <mergeCell ref="J3:J4"/>
    <mergeCell ref="A32:C32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D31 A36:D36 B35:D35 B34:D34 B32:D32 B33:D33 A38:D66 A37:B37 D3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Z56"/>
  <sheetViews>
    <sheetView zoomScaleNormal="100" zoomScaleSheetLayoutView="100" workbookViewId="0"/>
  </sheetViews>
  <sheetFormatPr defaultRowHeight="11.25" x14ac:dyDescent="0.15"/>
  <cols>
    <col min="1" max="1" width="1.375" style="3" customWidth="1"/>
    <col min="2" max="2" width="8.125" style="3" customWidth="1"/>
    <col min="3" max="3" width="1.375" style="3" customWidth="1"/>
    <col min="4" max="6" width="7.875" style="3" customWidth="1"/>
    <col min="7" max="8" width="7.125" style="3" customWidth="1"/>
    <col min="9" max="11" width="7.875" style="3" customWidth="1"/>
    <col min="12" max="13" width="7.125" style="3" customWidth="1"/>
    <col min="14" max="14" width="1.375" style="3" customWidth="1"/>
    <col min="15" max="15" width="8.125" style="3" customWidth="1"/>
    <col min="16" max="16" width="1.375" style="3" customWidth="1"/>
    <col min="17" max="18" width="8.625" style="3" customWidth="1"/>
    <col min="19" max="19" width="9.125" style="3" customWidth="1"/>
    <col min="20" max="20" width="6.25" style="3" customWidth="1"/>
    <col min="21" max="21" width="6.375" style="3" customWidth="1"/>
    <col min="22" max="24" width="7.875" style="3" customWidth="1"/>
    <col min="25" max="26" width="6.875" style="3" customWidth="1"/>
    <col min="27" max="16384" width="9" style="3"/>
  </cols>
  <sheetData>
    <row r="1" spans="1:26" x14ac:dyDescent="0.15">
      <c r="B1" s="75" t="s">
        <v>245</v>
      </c>
      <c r="H1" s="30"/>
      <c r="K1" s="4" t="s">
        <v>3</v>
      </c>
      <c r="M1" s="1"/>
      <c r="N1" s="91"/>
      <c r="O1" s="75" t="s">
        <v>245</v>
      </c>
      <c r="X1" s="4" t="s">
        <v>3</v>
      </c>
      <c r="Y1" s="91"/>
      <c r="Z1" s="1"/>
    </row>
    <row r="2" spans="1:26" s="4" customFormat="1" ht="15" customHeight="1" x14ac:dyDescent="0.15">
      <c r="A2" s="33"/>
      <c r="B2" s="31"/>
      <c r="C2" s="36"/>
      <c r="D2" s="92" t="s">
        <v>246</v>
      </c>
      <c r="E2" s="92"/>
      <c r="F2" s="92"/>
      <c r="G2" s="92"/>
      <c r="H2" s="92"/>
      <c r="I2" s="92" t="s">
        <v>83</v>
      </c>
      <c r="J2" s="92"/>
      <c r="K2" s="92"/>
      <c r="L2" s="92"/>
      <c r="M2" s="92"/>
      <c r="N2" s="33"/>
      <c r="O2" s="31"/>
      <c r="P2" s="36"/>
      <c r="Q2" s="92" t="s">
        <v>41</v>
      </c>
      <c r="R2" s="92"/>
      <c r="S2" s="92"/>
      <c r="T2" s="92"/>
      <c r="U2" s="92"/>
      <c r="V2" s="92" t="s">
        <v>247</v>
      </c>
      <c r="W2" s="92"/>
      <c r="X2" s="92"/>
      <c r="Y2" s="92"/>
      <c r="Z2" s="92"/>
    </row>
    <row r="3" spans="1:26" s="113" customFormat="1" ht="13.5" customHeight="1" x14ac:dyDescent="0.15">
      <c r="A3" s="182"/>
      <c r="B3" s="178"/>
      <c r="C3" s="183"/>
      <c r="D3" s="491" t="s">
        <v>253</v>
      </c>
      <c r="E3" s="489" t="s">
        <v>254</v>
      </c>
      <c r="F3" s="491" t="s">
        <v>82</v>
      </c>
      <c r="G3" s="489" t="s">
        <v>42</v>
      </c>
      <c r="H3" s="562" t="s">
        <v>260</v>
      </c>
      <c r="I3" s="491" t="s">
        <v>253</v>
      </c>
      <c r="J3" s="489" t="s">
        <v>254</v>
      </c>
      <c r="K3" s="491" t="s">
        <v>82</v>
      </c>
      <c r="L3" s="489" t="s">
        <v>42</v>
      </c>
      <c r="M3" s="562" t="s">
        <v>260</v>
      </c>
      <c r="N3" s="182"/>
      <c r="O3" s="178"/>
      <c r="P3" s="183"/>
      <c r="Q3" s="491" t="s">
        <v>188</v>
      </c>
      <c r="R3" s="489" t="s">
        <v>250</v>
      </c>
      <c r="S3" s="491" t="s">
        <v>82</v>
      </c>
      <c r="T3" s="489" t="s">
        <v>42</v>
      </c>
      <c r="U3" s="562" t="s">
        <v>251</v>
      </c>
      <c r="V3" s="491" t="s">
        <v>188</v>
      </c>
      <c r="W3" s="489" t="s">
        <v>250</v>
      </c>
      <c r="X3" s="491" t="s">
        <v>82</v>
      </c>
      <c r="Y3" s="489" t="s">
        <v>42</v>
      </c>
      <c r="Z3" s="562" t="s">
        <v>251</v>
      </c>
    </row>
    <row r="4" spans="1:26" s="185" customFormat="1" x14ac:dyDescent="0.15">
      <c r="A4" s="328"/>
      <c r="B4" s="184"/>
      <c r="C4" s="327"/>
      <c r="D4" s="492"/>
      <c r="E4" s="490"/>
      <c r="F4" s="492"/>
      <c r="G4" s="490"/>
      <c r="H4" s="517"/>
      <c r="I4" s="492"/>
      <c r="J4" s="490"/>
      <c r="K4" s="492"/>
      <c r="L4" s="490"/>
      <c r="M4" s="517"/>
      <c r="N4" s="328"/>
      <c r="O4" s="184"/>
      <c r="P4" s="327"/>
      <c r="Q4" s="492"/>
      <c r="R4" s="490"/>
      <c r="S4" s="492"/>
      <c r="T4" s="490"/>
      <c r="U4" s="517"/>
      <c r="V4" s="492"/>
      <c r="W4" s="490"/>
      <c r="X4" s="492"/>
      <c r="Y4" s="490"/>
      <c r="Z4" s="517"/>
    </row>
    <row r="5" spans="1:26" s="70" customFormat="1" ht="10.5" x14ac:dyDescent="0.15">
      <c r="A5" s="71"/>
      <c r="B5" s="73"/>
      <c r="C5" s="72"/>
      <c r="D5" s="71"/>
      <c r="E5" s="290"/>
      <c r="F5" s="71"/>
      <c r="G5" s="290" t="s">
        <v>4</v>
      </c>
      <c r="H5" s="5" t="s">
        <v>4</v>
      </c>
      <c r="I5" s="71" t="s">
        <v>31</v>
      </c>
      <c r="J5" s="290" t="s">
        <v>31</v>
      </c>
      <c r="K5" s="71" t="s">
        <v>31</v>
      </c>
      <c r="L5" s="290" t="s">
        <v>4</v>
      </c>
      <c r="M5" s="5" t="s">
        <v>4</v>
      </c>
      <c r="N5" s="71"/>
      <c r="O5" s="73"/>
      <c r="P5" s="72"/>
      <c r="Q5" s="71" t="s">
        <v>32</v>
      </c>
      <c r="R5" s="290" t="s">
        <v>32</v>
      </c>
      <c r="S5" s="71" t="s">
        <v>32</v>
      </c>
      <c r="T5" s="290" t="s">
        <v>4</v>
      </c>
      <c r="U5" s="5" t="s">
        <v>4</v>
      </c>
      <c r="V5" s="71" t="s">
        <v>32</v>
      </c>
      <c r="W5" s="290" t="s">
        <v>32</v>
      </c>
      <c r="X5" s="71" t="s">
        <v>32</v>
      </c>
      <c r="Y5" s="290" t="s">
        <v>4</v>
      </c>
      <c r="Z5" s="5" t="s">
        <v>4</v>
      </c>
    </row>
    <row r="6" spans="1:26" ht="14.25" customHeight="1" x14ac:dyDescent="0.15">
      <c r="A6" s="22"/>
      <c r="B6" s="23" t="s">
        <v>43</v>
      </c>
      <c r="C6" s="24"/>
      <c r="D6" s="321">
        <v>2482</v>
      </c>
      <c r="E6" s="447">
        <v>2436</v>
      </c>
      <c r="F6" s="448">
        <v>-46</v>
      </c>
      <c r="G6" s="331">
        <v>-1.9</v>
      </c>
      <c r="H6" s="371">
        <v>100</v>
      </c>
      <c r="I6" s="321">
        <v>101074</v>
      </c>
      <c r="J6" s="447">
        <v>101048</v>
      </c>
      <c r="K6" s="448">
        <v>-26</v>
      </c>
      <c r="L6" s="470" t="s">
        <v>282</v>
      </c>
      <c r="M6" s="371">
        <v>100</v>
      </c>
      <c r="N6" s="79"/>
      <c r="O6" s="80" t="s">
        <v>43</v>
      </c>
      <c r="P6" s="24"/>
      <c r="Q6" s="321">
        <v>289866010</v>
      </c>
      <c r="R6" s="447">
        <v>286535903</v>
      </c>
      <c r="S6" s="448">
        <v>-3330107</v>
      </c>
      <c r="T6" s="331">
        <v>-1.1000000000000001</v>
      </c>
      <c r="U6" s="371">
        <v>100</v>
      </c>
      <c r="V6" s="321">
        <v>112121612</v>
      </c>
      <c r="W6" s="447">
        <v>106135812</v>
      </c>
      <c r="X6" s="448">
        <v>-5985800</v>
      </c>
      <c r="Y6" s="331">
        <v>-5.3</v>
      </c>
      <c r="Z6" s="371">
        <v>100</v>
      </c>
    </row>
    <row r="7" spans="1:26" ht="14.25" customHeight="1" x14ac:dyDescent="0.15">
      <c r="A7" s="8"/>
      <c r="B7" s="16" t="s">
        <v>44</v>
      </c>
      <c r="C7" s="12"/>
      <c r="D7" s="322">
        <v>1076</v>
      </c>
      <c r="E7" s="449">
        <v>1050</v>
      </c>
      <c r="F7" s="259">
        <v>-26</v>
      </c>
      <c r="G7" s="336">
        <v>-2.4</v>
      </c>
      <c r="H7" s="373">
        <v>43.1</v>
      </c>
      <c r="I7" s="450">
        <v>45973</v>
      </c>
      <c r="J7" s="449">
        <v>45840</v>
      </c>
      <c r="K7" s="259">
        <v>-133</v>
      </c>
      <c r="L7" s="336">
        <v>-0.3</v>
      </c>
      <c r="M7" s="373">
        <v>45.4</v>
      </c>
      <c r="N7" s="81"/>
      <c r="O7" s="82" t="s">
        <v>44</v>
      </c>
      <c r="P7" s="12"/>
      <c r="Q7" s="450">
        <v>135741528</v>
      </c>
      <c r="R7" s="449">
        <v>130924701</v>
      </c>
      <c r="S7" s="259">
        <v>-4816827</v>
      </c>
      <c r="T7" s="336">
        <v>-3.5</v>
      </c>
      <c r="U7" s="373">
        <v>45.7</v>
      </c>
      <c r="V7" s="450">
        <v>46198407</v>
      </c>
      <c r="W7" s="449">
        <v>44391293</v>
      </c>
      <c r="X7" s="259">
        <v>-1807114</v>
      </c>
      <c r="Y7" s="336">
        <v>-3.9</v>
      </c>
      <c r="Z7" s="373">
        <v>41.8</v>
      </c>
    </row>
    <row r="8" spans="1:26" ht="14.25" customHeight="1" x14ac:dyDescent="0.15">
      <c r="A8" s="8"/>
      <c r="B8" s="16" t="s">
        <v>45</v>
      </c>
      <c r="C8" s="12"/>
      <c r="D8" s="322">
        <v>178</v>
      </c>
      <c r="E8" s="449">
        <v>182</v>
      </c>
      <c r="F8" s="259">
        <v>4</v>
      </c>
      <c r="G8" s="336">
        <v>2.2000000000000002</v>
      </c>
      <c r="H8" s="373">
        <v>7.5</v>
      </c>
      <c r="I8" s="450">
        <v>5664</v>
      </c>
      <c r="J8" s="449">
        <v>5801</v>
      </c>
      <c r="K8" s="259">
        <v>137</v>
      </c>
      <c r="L8" s="336">
        <v>2.4</v>
      </c>
      <c r="M8" s="373">
        <v>5.7</v>
      </c>
      <c r="N8" s="81"/>
      <c r="O8" s="82" t="s">
        <v>45</v>
      </c>
      <c r="P8" s="12"/>
      <c r="Q8" s="450">
        <v>8824118</v>
      </c>
      <c r="R8" s="449">
        <v>9024438</v>
      </c>
      <c r="S8" s="259">
        <v>200320</v>
      </c>
      <c r="T8" s="336">
        <v>2.2999999999999998</v>
      </c>
      <c r="U8" s="373">
        <v>3.1</v>
      </c>
      <c r="V8" s="450">
        <v>3027479</v>
      </c>
      <c r="W8" s="449">
        <v>2986088</v>
      </c>
      <c r="X8" s="259">
        <v>-41391</v>
      </c>
      <c r="Y8" s="336">
        <v>-1.4</v>
      </c>
      <c r="Z8" s="373">
        <v>2.8</v>
      </c>
    </row>
    <row r="9" spans="1:26" ht="14.25" customHeight="1" x14ac:dyDescent="0.15">
      <c r="A9" s="8"/>
      <c r="B9" s="16" t="s">
        <v>46</v>
      </c>
      <c r="C9" s="12"/>
      <c r="D9" s="322">
        <v>674</v>
      </c>
      <c r="E9" s="449">
        <v>660</v>
      </c>
      <c r="F9" s="259">
        <v>-14</v>
      </c>
      <c r="G9" s="336">
        <v>-2.1</v>
      </c>
      <c r="H9" s="373">
        <v>27.1</v>
      </c>
      <c r="I9" s="450">
        <v>26258</v>
      </c>
      <c r="J9" s="449">
        <v>26364</v>
      </c>
      <c r="K9" s="259">
        <v>106</v>
      </c>
      <c r="L9" s="336">
        <v>0.4</v>
      </c>
      <c r="M9" s="373">
        <v>26.1</v>
      </c>
      <c r="N9" s="81"/>
      <c r="O9" s="82" t="s">
        <v>46</v>
      </c>
      <c r="P9" s="12"/>
      <c r="Q9" s="450">
        <v>75665414</v>
      </c>
      <c r="R9" s="449">
        <v>80195407</v>
      </c>
      <c r="S9" s="259">
        <v>4529993</v>
      </c>
      <c r="T9" s="336">
        <v>6</v>
      </c>
      <c r="U9" s="373">
        <v>28</v>
      </c>
      <c r="V9" s="450">
        <v>24524832</v>
      </c>
      <c r="W9" s="449">
        <v>26883982</v>
      </c>
      <c r="X9" s="259">
        <v>2359150</v>
      </c>
      <c r="Y9" s="336">
        <v>9.6</v>
      </c>
      <c r="Z9" s="373">
        <v>25.3</v>
      </c>
    </row>
    <row r="10" spans="1:26" ht="14.25" customHeight="1" x14ac:dyDescent="0.15">
      <c r="A10" s="9"/>
      <c r="B10" s="17" t="s">
        <v>47</v>
      </c>
      <c r="C10" s="13"/>
      <c r="D10" s="323">
        <v>554</v>
      </c>
      <c r="E10" s="451">
        <v>544</v>
      </c>
      <c r="F10" s="260">
        <v>-10</v>
      </c>
      <c r="G10" s="339">
        <v>-1.8</v>
      </c>
      <c r="H10" s="380">
        <v>22.3</v>
      </c>
      <c r="I10" s="452">
        <v>23179</v>
      </c>
      <c r="J10" s="451">
        <v>23043</v>
      </c>
      <c r="K10" s="260">
        <v>-136</v>
      </c>
      <c r="L10" s="339">
        <v>-0.6</v>
      </c>
      <c r="M10" s="380">
        <v>22.8</v>
      </c>
      <c r="N10" s="83"/>
      <c r="O10" s="84" t="s">
        <v>47</v>
      </c>
      <c r="P10" s="13"/>
      <c r="Q10" s="452">
        <v>69634950</v>
      </c>
      <c r="R10" s="451">
        <v>66391357</v>
      </c>
      <c r="S10" s="260">
        <v>-3243593</v>
      </c>
      <c r="T10" s="339">
        <v>-4.7</v>
      </c>
      <c r="U10" s="380">
        <v>23.2</v>
      </c>
      <c r="V10" s="452">
        <v>38370894</v>
      </c>
      <c r="W10" s="451">
        <v>31874449</v>
      </c>
      <c r="X10" s="260">
        <v>-6496445</v>
      </c>
      <c r="Y10" s="339">
        <v>-16.899999999999999</v>
      </c>
      <c r="Z10" s="380">
        <v>30</v>
      </c>
    </row>
    <row r="11" spans="1:26" ht="11.25" customHeight="1" x14ac:dyDescent="0.15">
      <c r="A11" s="152"/>
      <c r="N11" s="152"/>
    </row>
    <row r="12" spans="1:26" ht="11.25" customHeight="1" x14ac:dyDescent="0.15"/>
    <row r="13" spans="1:26" ht="11.25" customHeight="1" x14ac:dyDescent="0.15"/>
    <row r="14" spans="1:26" ht="11.25" customHeight="1" x14ac:dyDescent="0.15"/>
    <row r="15" spans="1:26" x14ac:dyDescent="0.15">
      <c r="B15" s="75" t="s">
        <v>248</v>
      </c>
      <c r="K15" s="4" t="s">
        <v>3</v>
      </c>
      <c r="M15" s="1"/>
      <c r="N15" s="91"/>
      <c r="O15" s="75" t="s">
        <v>248</v>
      </c>
      <c r="X15" s="4" t="s">
        <v>3</v>
      </c>
      <c r="Y15" s="91"/>
      <c r="Z15" s="1"/>
    </row>
    <row r="16" spans="1:26" s="4" customFormat="1" ht="15" customHeight="1" x14ac:dyDescent="0.15">
      <c r="A16" s="33"/>
      <c r="B16" s="31"/>
      <c r="C16" s="36"/>
      <c r="D16" s="92" t="s">
        <v>246</v>
      </c>
      <c r="E16" s="92"/>
      <c r="F16" s="92"/>
      <c r="G16" s="92"/>
      <c r="H16" s="92"/>
      <c r="I16" s="92" t="s">
        <v>83</v>
      </c>
      <c r="J16" s="92"/>
      <c r="K16" s="92"/>
      <c r="L16" s="92"/>
      <c r="M16" s="92"/>
      <c r="N16" s="33"/>
      <c r="O16" s="31"/>
      <c r="P16" s="36"/>
      <c r="Q16" s="92" t="s">
        <v>41</v>
      </c>
      <c r="R16" s="92"/>
      <c r="S16" s="92"/>
      <c r="T16" s="92"/>
      <c r="U16" s="92"/>
      <c r="V16" s="92" t="s">
        <v>247</v>
      </c>
      <c r="W16" s="92"/>
      <c r="X16" s="92"/>
      <c r="Y16" s="92"/>
      <c r="Z16" s="92"/>
    </row>
    <row r="17" spans="1:26" s="113" customFormat="1" ht="13.5" customHeight="1" x14ac:dyDescent="0.15">
      <c r="A17" s="182"/>
      <c r="B17" s="178"/>
      <c r="C17" s="183"/>
      <c r="D17" s="491" t="s">
        <v>253</v>
      </c>
      <c r="E17" s="489" t="s">
        <v>254</v>
      </c>
      <c r="F17" s="491" t="s">
        <v>82</v>
      </c>
      <c r="G17" s="489" t="s">
        <v>42</v>
      </c>
      <c r="H17" s="562" t="s">
        <v>260</v>
      </c>
      <c r="I17" s="491" t="s">
        <v>253</v>
      </c>
      <c r="J17" s="489" t="s">
        <v>254</v>
      </c>
      <c r="K17" s="491" t="s">
        <v>82</v>
      </c>
      <c r="L17" s="489" t="s">
        <v>42</v>
      </c>
      <c r="M17" s="562" t="s">
        <v>260</v>
      </c>
      <c r="N17" s="182"/>
      <c r="O17" s="178"/>
      <c r="P17" s="183"/>
      <c r="Q17" s="491" t="s">
        <v>188</v>
      </c>
      <c r="R17" s="489" t="s">
        <v>250</v>
      </c>
      <c r="S17" s="491" t="s">
        <v>82</v>
      </c>
      <c r="T17" s="489" t="s">
        <v>42</v>
      </c>
      <c r="U17" s="562" t="s">
        <v>251</v>
      </c>
      <c r="V17" s="491" t="s">
        <v>188</v>
      </c>
      <c r="W17" s="489" t="s">
        <v>250</v>
      </c>
      <c r="X17" s="491" t="s">
        <v>82</v>
      </c>
      <c r="Y17" s="489" t="s">
        <v>42</v>
      </c>
      <c r="Z17" s="562" t="s">
        <v>251</v>
      </c>
    </row>
    <row r="18" spans="1:26" s="185" customFormat="1" x14ac:dyDescent="0.15">
      <c r="A18" s="328"/>
      <c r="B18" s="184"/>
      <c r="C18" s="327"/>
      <c r="D18" s="492"/>
      <c r="E18" s="490"/>
      <c r="F18" s="492"/>
      <c r="G18" s="490"/>
      <c r="H18" s="517"/>
      <c r="I18" s="492"/>
      <c r="J18" s="490"/>
      <c r="K18" s="492"/>
      <c r="L18" s="490"/>
      <c r="M18" s="517"/>
      <c r="N18" s="328"/>
      <c r="O18" s="184"/>
      <c r="P18" s="327"/>
      <c r="Q18" s="492"/>
      <c r="R18" s="490"/>
      <c r="S18" s="492"/>
      <c r="T18" s="490"/>
      <c r="U18" s="517"/>
      <c r="V18" s="492"/>
      <c r="W18" s="490"/>
      <c r="X18" s="492"/>
      <c r="Y18" s="490"/>
      <c r="Z18" s="517"/>
    </row>
    <row r="19" spans="1:26" s="70" customFormat="1" ht="10.5" x14ac:dyDescent="0.15">
      <c r="A19" s="71"/>
      <c r="B19" s="73"/>
      <c r="C19" s="72"/>
      <c r="D19" s="71"/>
      <c r="E19" s="234"/>
      <c r="F19" s="71"/>
      <c r="G19" s="234" t="s">
        <v>4</v>
      </c>
      <c r="H19" s="5" t="s">
        <v>4</v>
      </c>
      <c r="I19" s="71" t="s">
        <v>31</v>
      </c>
      <c r="J19" s="234" t="s">
        <v>31</v>
      </c>
      <c r="K19" s="71" t="s">
        <v>31</v>
      </c>
      <c r="L19" s="234" t="s">
        <v>4</v>
      </c>
      <c r="M19" s="5" t="s">
        <v>4</v>
      </c>
      <c r="N19" s="71"/>
      <c r="O19" s="73"/>
      <c r="P19" s="72"/>
      <c r="Q19" s="71" t="s">
        <v>32</v>
      </c>
      <c r="R19" s="234" t="s">
        <v>32</v>
      </c>
      <c r="S19" s="71" t="s">
        <v>32</v>
      </c>
      <c r="T19" s="234" t="s">
        <v>4</v>
      </c>
      <c r="U19" s="5" t="s">
        <v>4</v>
      </c>
      <c r="V19" s="71" t="s">
        <v>32</v>
      </c>
      <c r="W19" s="234" t="s">
        <v>32</v>
      </c>
      <c r="X19" s="71" t="s">
        <v>32</v>
      </c>
      <c r="Y19" s="234" t="s">
        <v>4</v>
      </c>
      <c r="Z19" s="5" t="s">
        <v>4</v>
      </c>
    </row>
    <row r="20" spans="1:26" ht="14.25" customHeight="1" x14ac:dyDescent="0.15">
      <c r="A20" s="22"/>
      <c r="B20" s="23" t="s">
        <v>43</v>
      </c>
      <c r="C20" s="24"/>
      <c r="D20" s="321">
        <v>2482</v>
      </c>
      <c r="E20" s="447">
        <v>2436</v>
      </c>
      <c r="F20" s="448">
        <v>-46</v>
      </c>
      <c r="G20" s="331">
        <v>-1.9</v>
      </c>
      <c r="H20" s="371">
        <v>100</v>
      </c>
      <c r="I20" s="321">
        <v>101074</v>
      </c>
      <c r="J20" s="447">
        <v>101048</v>
      </c>
      <c r="K20" s="448">
        <v>-26</v>
      </c>
      <c r="L20" s="470" t="s">
        <v>282</v>
      </c>
      <c r="M20" s="371">
        <v>100</v>
      </c>
      <c r="N20" s="22"/>
      <c r="O20" s="23" t="s">
        <v>43</v>
      </c>
      <c r="P20" s="24"/>
      <c r="Q20" s="321">
        <v>289866010</v>
      </c>
      <c r="R20" s="447">
        <v>286535903</v>
      </c>
      <c r="S20" s="448">
        <v>-3330107</v>
      </c>
      <c r="T20" s="331">
        <v>-1.1000000000000001</v>
      </c>
      <c r="U20" s="371">
        <v>100</v>
      </c>
      <c r="V20" s="321">
        <v>112121612</v>
      </c>
      <c r="W20" s="447">
        <v>106135812</v>
      </c>
      <c r="X20" s="448">
        <v>-5985800</v>
      </c>
      <c r="Y20" s="331">
        <v>-5.3</v>
      </c>
      <c r="Z20" s="371">
        <v>100</v>
      </c>
    </row>
    <row r="21" spans="1:26" ht="14.25" customHeight="1" x14ac:dyDescent="0.15">
      <c r="A21" s="8"/>
      <c r="B21" s="16" t="s">
        <v>48</v>
      </c>
      <c r="C21" s="12"/>
      <c r="D21" s="322">
        <v>347</v>
      </c>
      <c r="E21" s="449">
        <v>339</v>
      </c>
      <c r="F21" s="259">
        <v>-8</v>
      </c>
      <c r="G21" s="336">
        <v>-2.2999999999999998</v>
      </c>
      <c r="H21" s="373">
        <v>13.9</v>
      </c>
      <c r="I21" s="450">
        <v>11670</v>
      </c>
      <c r="J21" s="449">
        <v>11538</v>
      </c>
      <c r="K21" s="259">
        <v>-132</v>
      </c>
      <c r="L21" s="336">
        <v>-1.1000000000000001</v>
      </c>
      <c r="M21" s="373">
        <v>11.4</v>
      </c>
      <c r="N21" s="8"/>
      <c r="O21" s="16" t="s">
        <v>48</v>
      </c>
      <c r="P21" s="12"/>
      <c r="Q21" s="450">
        <v>23717683</v>
      </c>
      <c r="R21" s="449">
        <v>23570011</v>
      </c>
      <c r="S21" s="259">
        <v>-147672</v>
      </c>
      <c r="T21" s="336">
        <v>-0.6</v>
      </c>
      <c r="U21" s="373">
        <v>8.1999999999999993</v>
      </c>
      <c r="V21" s="450">
        <v>9043538</v>
      </c>
      <c r="W21" s="449">
        <v>8842524</v>
      </c>
      <c r="X21" s="259">
        <v>-201014</v>
      </c>
      <c r="Y21" s="336">
        <v>-2.2000000000000002</v>
      </c>
      <c r="Z21" s="373">
        <v>8.3000000000000007</v>
      </c>
    </row>
    <row r="22" spans="1:26" ht="14.25" customHeight="1" x14ac:dyDescent="0.15">
      <c r="A22" s="8"/>
      <c r="B22" s="16" t="s">
        <v>49</v>
      </c>
      <c r="C22" s="12"/>
      <c r="D22" s="322">
        <v>260</v>
      </c>
      <c r="E22" s="449">
        <v>252</v>
      </c>
      <c r="F22" s="259">
        <v>-8</v>
      </c>
      <c r="G22" s="336">
        <v>-3.1</v>
      </c>
      <c r="H22" s="373">
        <v>10.3</v>
      </c>
      <c r="I22" s="450">
        <v>11307</v>
      </c>
      <c r="J22" s="449">
        <v>11325</v>
      </c>
      <c r="K22" s="259">
        <v>18</v>
      </c>
      <c r="L22" s="336">
        <v>0.2</v>
      </c>
      <c r="M22" s="373">
        <v>11.2</v>
      </c>
      <c r="N22" s="8"/>
      <c r="O22" s="16" t="s">
        <v>49</v>
      </c>
      <c r="P22" s="12"/>
      <c r="Q22" s="450">
        <v>49596303</v>
      </c>
      <c r="R22" s="449">
        <v>52984300</v>
      </c>
      <c r="S22" s="259">
        <v>3387997</v>
      </c>
      <c r="T22" s="336">
        <v>6.8</v>
      </c>
      <c r="U22" s="373">
        <v>18.5</v>
      </c>
      <c r="V22" s="450">
        <v>12904005</v>
      </c>
      <c r="W22" s="449">
        <v>14654977</v>
      </c>
      <c r="X22" s="259">
        <v>1750972</v>
      </c>
      <c r="Y22" s="336">
        <v>13.6</v>
      </c>
      <c r="Z22" s="373">
        <v>13.8</v>
      </c>
    </row>
    <row r="23" spans="1:26" ht="14.25" customHeight="1" x14ac:dyDescent="0.15">
      <c r="A23" s="8"/>
      <c r="B23" s="16" t="s">
        <v>50</v>
      </c>
      <c r="C23" s="12"/>
      <c r="D23" s="322">
        <v>275</v>
      </c>
      <c r="E23" s="449">
        <v>272</v>
      </c>
      <c r="F23" s="259">
        <v>-3</v>
      </c>
      <c r="G23" s="336">
        <v>-1.1000000000000001</v>
      </c>
      <c r="H23" s="373">
        <v>11.2</v>
      </c>
      <c r="I23" s="450">
        <v>11888</v>
      </c>
      <c r="J23" s="449">
        <v>12117</v>
      </c>
      <c r="K23" s="259">
        <v>229</v>
      </c>
      <c r="L23" s="336">
        <v>1.9</v>
      </c>
      <c r="M23" s="373">
        <v>12</v>
      </c>
      <c r="N23" s="8"/>
      <c r="O23" s="16" t="s">
        <v>50</v>
      </c>
      <c r="P23" s="12"/>
      <c r="Q23" s="450">
        <v>36547820</v>
      </c>
      <c r="R23" s="449">
        <v>35190379</v>
      </c>
      <c r="S23" s="259">
        <v>-1357441</v>
      </c>
      <c r="T23" s="336">
        <v>-3.7</v>
      </c>
      <c r="U23" s="373">
        <v>12.3</v>
      </c>
      <c r="V23" s="450">
        <v>24418295</v>
      </c>
      <c r="W23" s="449">
        <v>18561505</v>
      </c>
      <c r="X23" s="259">
        <v>-5856790</v>
      </c>
      <c r="Y23" s="336">
        <v>-24</v>
      </c>
      <c r="Z23" s="373">
        <v>17.5</v>
      </c>
    </row>
    <row r="24" spans="1:26" ht="14.25" customHeight="1" x14ac:dyDescent="0.15">
      <c r="A24" s="8"/>
      <c r="B24" s="16" t="s">
        <v>51</v>
      </c>
      <c r="C24" s="12"/>
      <c r="D24" s="322">
        <v>188</v>
      </c>
      <c r="E24" s="449">
        <v>180</v>
      </c>
      <c r="F24" s="259">
        <v>-8</v>
      </c>
      <c r="G24" s="336">
        <v>-4.3</v>
      </c>
      <c r="H24" s="373">
        <v>7.4</v>
      </c>
      <c r="I24" s="450">
        <v>8776</v>
      </c>
      <c r="J24" s="449">
        <v>8397</v>
      </c>
      <c r="K24" s="259">
        <v>-379</v>
      </c>
      <c r="L24" s="336">
        <v>-4.3</v>
      </c>
      <c r="M24" s="373">
        <v>8.3000000000000007</v>
      </c>
      <c r="N24" s="8"/>
      <c r="O24" s="16" t="s">
        <v>51</v>
      </c>
      <c r="P24" s="12"/>
      <c r="Q24" s="450">
        <v>27060437</v>
      </c>
      <c r="R24" s="449">
        <v>25437201</v>
      </c>
      <c r="S24" s="259">
        <v>-1623236</v>
      </c>
      <c r="T24" s="336">
        <v>-6</v>
      </c>
      <c r="U24" s="373">
        <v>8.9</v>
      </c>
      <c r="V24" s="450">
        <v>11750101</v>
      </c>
      <c r="W24" s="449">
        <v>11333442</v>
      </c>
      <c r="X24" s="259">
        <v>-416659</v>
      </c>
      <c r="Y24" s="336">
        <v>-3.5</v>
      </c>
      <c r="Z24" s="373">
        <v>10.7</v>
      </c>
    </row>
    <row r="25" spans="1:26" ht="14.25" customHeight="1" x14ac:dyDescent="0.15">
      <c r="A25" s="8"/>
      <c r="B25" s="16" t="s">
        <v>52</v>
      </c>
      <c r="C25" s="12"/>
      <c r="D25" s="322">
        <v>97</v>
      </c>
      <c r="E25" s="449">
        <v>101</v>
      </c>
      <c r="F25" s="259">
        <v>4</v>
      </c>
      <c r="G25" s="336">
        <v>4.0999999999999996</v>
      </c>
      <c r="H25" s="373">
        <v>4.0999999999999996</v>
      </c>
      <c r="I25" s="450">
        <v>3609</v>
      </c>
      <c r="J25" s="449">
        <v>3731</v>
      </c>
      <c r="K25" s="259">
        <v>122</v>
      </c>
      <c r="L25" s="336">
        <v>3.4</v>
      </c>
      <c r="M25" s="373">
        <v>3.7</v>
      </c>
      <c r="N25" s="8"/>
      <c r="O25" s="16" t="s">
        <v>52</v>
      </c>
      <c r="P25" s="12"/>
      <c r="Q25" s="450">
        <v>5997979</v>
      </c>
      <c r="R25" s="449">
        <v>6206438</v>
      </c>
      <c r="S25" s="259">
        <v>208459</v>
      </c>
      <c r="T25" s="336">
        <v>3.5</v>
      </c>
      <c r="U25" s="373">
        <v>2.2000000000000002</v>
      </c>
      <c r="V25" s="450">
        <v>2061498</v>
      </c>
      <c r="W25" s="449">
        <v>1936103</v>
      </c>
      <c r="X25" s="259">
        <v>-125395</v>
      </c>
      <c r="Y25" s="336">
        <v>-6.1</v>
      </c>
      <c r="Z25" s="373">
        <v>1.8</v>
      </c>
    </row>
    <row r="26" spans="1:26" ht="14.25" customHeight="1" x14ac:dyDescent="0.15">
      <c r="A26" s="8"/>
      <c r="B26" s="16" t="s">
        <v>53</v>
      </c>
      <c r="C26" s="12"/>
      <c r="D26" s="322">
        <v>104</v>
      </c>
      <c r="E26" s="449">
        <v>102</v>
      </c>
      <c r="F26" s="259">
        <v>-2</v>
      </c>
      <c r="G26" s="336">
        <v>-1.9</v>
      </c>
      <c r="H26" s="373">
        <v>4.2</v>
      </c>
      <c r="I26" s="450">
        <v>4886</v>
      </c>
      <c r="J26" s="449">
        <v>5125</v>
      </c>
      <c r="K26" s="259">
        <v>239</v>
      </c>
      <c r="L26" s="336">
        <v>4.9000000000000004</v>
      </c>
      <c r="M26" s="373">
        <v>5.0999999999999996</v>
      </c>
      <c r="N26" s="8"/>
      <c r="O26" s="16" t="s">
        <v>53</v>
      </c>
      <c r="P26" s="12"/>
      <c r="Q26" s="450">
        <v>14321868</v>
      </c>
      <c r="R26" s="449">
        <v>13900237</v>
      </c>
      <c r="S26" s="259">
        <v>-421631</v>
      </c>
      <c r="T26" s="336">
        <v>-2.9</v>
      </c>
      <c r="U26" s="373">
        <v>4.9000000000000004</v>
      </c>
      <c r="V26" s="450">
        <v>5181931</v>
      </c>
      <c r="W26" s="449">
        <v>5017271</v>
      </c>
      <c r="X26" s="259">
        <v>-164660</v>
      </c>
      <c r="Y26" s="336">
        <v>-3.2</v>
      </c>
      <c r="Z26" s="373">
        <v>4.7</v>
      </c>
    </row>
    <row r="27" spans="1:26" ht="14.25" customHeight="1" x14ac:dyDescent="0.15">
      <c r="A27" s="8"/>
      <c r="B27" s="16" t="s">
        <v>54</v>
      </c>
      <c r="C27" s="12"/>
      <c r="D27" s="322">
        <v>87</v>
      </c>
      <c r="E27" s="449">
        <v>84</v>
      </c>
      <c r="F27" s="259">
        <v>-3</v>
      </c>
      <c r="G27" s="336">
        <v>-3.4</v>
      </c>
      <c r="H27" s="373">
        <v>3.4</v>
      </c>
      <c r="I27" s="450">
        <v>3317</v>
      </c>
      <c r="J27" s="449">
        <v>3346</v>
      </c>
      <c r="K27" s="259">
        <v>29</v>
      </c>
      <c r="L27" s="336">
        <v>0.9</v>
      </c>
      <c r="M27" s="373">
        <v>3.3</v>
      </c>
      <c r="N27" s="8"/>
      <c r="O27" s="16" t="s">
        <v>54</v>
      </c>
      <c r="P27" s="12"/>
      <c r="Q27" s="450">
        <v>7603695</v>
      </c>
      <c r="R27" s="449">
        <v>8773599</v>
      </c>
      <c r="S27" s="259">
        <v>1169904</v>
      </c>
      <c r="T27" s="336">
        <v>15.4</v>
      </c>
      <c r="U27" s="373">
        <v>3.1</v>
      </c>
      <c r="V27" s="450">
        <v>2678060</v>
      </c>
      <c r="W27" s="449">
        <v>2663033</v>
      </c>
      <c r="X27" s="259">
        <v>-15027</v>
      </c>
      <c r="Y27" s="336">
        <v>-0.6</v>
      </c>
      <c r="Z27" s="373">
        <v>2.5</v>
      </c>
    </row>
    <row r="28" spans="1:26" ht="14.25" customHeight="1" x14ac:dyDescent="0.15">
      <c r="A28" s="8"/>
      <c r="B28" s="16" t="s">
        <v>55</v>
      </c>
      <c r="C28" s="12"/>
      <c r="D28" s="322">
        <v>86</v>
      </c>
      <c r="E28" s="449">
        <v>82</v>
      </c>
      <c r="F28" s="259">
        <v>-4</v>
      </c>
      <c r="G28" s="336">
        <v>-4.7</v>
      </c>
      <c r="H28" s="373">
        <v>3.4</v>
      </c>
      <c r="I28" s="450">
        <v>2855</v>
      </c>
      <c r="J28" s="449">
        <v>2901</v>
      </c>
      <c r="K28" s="259">
        <v>46</v>
      </c>
      <c r="L28" s="336">
        <v>1.6</v>
      </c>
      <c r="M28" s="373">
        <v>2.9</v>
      </c>
      <c r="N28" s="8"/>
      <c r="O28" s="16" t="s">
        <v>55</v>
      </c>
      <c r="P28" s="12"/>
      <c r="Q28" s="450">
        <v>4831298</v>
      </c>
      <c r="R28" s="449">
        <v>4995063</v>
      </c>
      <c r="S28" s="259">
        <v>163765</v>
      </c>
      <c r="T28" s="336">
        <v>3.4</v>
      </c>
      <c r="U28" s="373">
        <v>1.7</v>
      </c>
      <c r="V28" s="450">
        <v>2168717</v>
      </c>
      <c r="W28" s="449">
        <v>2262594</v>
      </c>
      <c r="X28" s="259">
        <v>93877</v>
      </c>
      <c r="Y28" s="336">
        <v>4.3</v>
      </c>
      <c r="Z28" s="373">
        <v>2.1</v>
      </c>
    </row>
    <row r="29" spans="1:26" ht="14.25" customHeight="1" x14ac:dyDescent="0.15">
      <c r="A29" s="8"/>
      <c r="B29" s="16" t="s">
        <v>56</v>
      </c>
      <c r="C29" s="12"/>
      <c r="D29" s="322">
        <v>114</v>
      </c>
      <c r="E29" s="449">
        <v>112</v>
      </c>
      <c r="F29" s="259">
        <v>-2</v>
      </c>
      <c r="G29" s="336">
        <v>-1.8</v>
      </c>
      <c r="H29" s="373">
        <v>4.5999999999999996</v>
      </c>
      <c r="I29" s="450">
        <v>3681</v>
      </c>
      <c r="J29" s="449">
        <v>3652</v>
      </c>
      <c r="K29" s="259">
        <v>-29</v>
      </c>
      <c r="L29" s="336">
        <v>-0.8</v>
      </c>
      <c r="M29" s="373">
        <v>3.6</v>
      </c>
      <c r="N29" s="8"/>
      <c r="O29" s="16" t="s">
        <v>56</v>
      </c>
      <c r="P29" s="12"/>
      <c r="Q29" s="450">
        <v>4925498</v>
      </c>
      <c r="R29" s="449">
        <v>5411774</v>
      </c>
      <c r="S29" s="259">
        <v>486276</v>
      </c>
      <c r="T29" s="336">
        <v>9.9</v>
      </c>
      <c r="U29" s="373">
        <v>1.9</v>
      </c>
      <c r="V29" s="450">
        <v>2432437</v>
      </c>
      <c r="W29" s="449">
        <v>2658154</v>
      </c>
      <c r="X29" s="259">
        <v>225717</v>
      </c>
      <c r="Y29" s="336">
        <v>9.3000000000000007</v>
      </c>
      <c r="Z29" s="373">
        <v>2.5</v>
      </c>
    </row>
    <row r="30" spans="1:26" ht="14.25" customHeight="1" x14ac:dyDescent="0.15">
      <c r="A30" s="8"/>
      <c r="B30" s="16" t="s">
        <v>57</v>
      </c>
      <c r="C30" s="12"/>
      <c r="D30" s="322">
        <v>136</v>
      </c>
      <c r="E30" s="449">
        <v>134</v>
      </c>
      <c r="F30" s="259">
        <v>-2</v>
      </c>
      <c r="G30" s="336">
        <v>-1.5</v>
      </c>
      <c r="H30" s="373">
        <v>5.5</v>
      </c>
      <c r="I30" s="450">
        <v>7556</v>
      </c>
      <c r="J30" s="449">
        <v>7591</v>
      </c>
      <c r="K30" s="259">
        <v>35</v>
      </c>
      <c r="L30" s="336">
        <v>0.5</v>
      </c>
      <c r="M30" s="373">
        <v>7.5</v>
      </c>
      <c r="N30" s="8"/>
      <c r="O30" s="16" t="s">
        <v>57</v>
      </c>
      <c r="P30" s="12"/>
      <c r="Q30" s="450">
        <v>20357994</v>
      </c>
      <c r="R30" s="449">
        <v>20806968</v>
      </c>
      <c r="S30" s="259">
        <v>448974</v>
      </c>
      <c r="T30" s="336">
        <v>2.2000000000000002</v>
      </c>
      <c r="U30" s="373">
        <v>7.3</v>
      </c>
      <c r="V30" s="450">
        <v>6594636</v>
      </c>
      <c r="W30" s="449">
        <v>6546387</v>
      </c>
      <c r="X30" s="259">
        <v>-48249</v>
      </c>
      <c r="Y30" s="336">
        <v>-0.7</v>
      </c>
      <c r="Z30" s="373">
        <v>6.2</v>
      </c>
    </row>
    <row r="31" spans="1:26" ht="14.25" customHeight="1" x14ac:dyDescent="0.15">
      <c r="A31" s="8"/>
      <c r="B31" s="16" t="s">
        <v>58</v>
      </c>
      <c r="C31" s="12"/>
      <c r="D31" s="322">
        <v>105</v>
      </c>
      <c r="E31" s="449">
        <v>104</v>
      </c>
      <c r="F31" s="259">
        <v>-1</v>
      </c>
      <c r="G31" s="336">
        <v>-1</v>
      </c>
      <c r="H31" s="373">
        <v>4.3</v>
      </c>
      <c r="I31" s="450">
        <v>8558</v>
      </c>
      <c r="J31" s="449">
        <v>8445</v>
      </c>
      <c r="K31" s="259">
        <v>-113</v>
      </c>
      <c r="L31" s="336">
        <v>-1.3</v>
      </c>
      <c r="M31" s="373">
        <v>8.4</v>
      </c>
      <c r="N31" s="8"/>
      <c r="O31" s="16" t="s">
        <v>58</v>
      </c>
      <c r="P31" s="12"/>
      <c r="Q31" s="450">
        <v>53464145</v>
      </c>
      <c r="R31" s="449">
        <v>47205164</v>
      </c>
      <c r="S31" s="259">
        <v>-6258981</v>
      </c>
      <c r="T31" s="336">
        <v>-11.7</v>
      </c>
      <c r="U31" s="373">
        <v>16.5</v>
      </c>
      <c r="V31" s="450">
        <v>15816156</v>
      </c>
      <c r="W31" s="449">
        <v>14420521</v>
      </c>
      <c r="X31" s="259">
        <v>-1395635</v>
      </c>
      <c r="Y31" s="336">
        <v>-8.8000000000000007</v>
      </c>
      <c r="Z31" s="373">
        <v>13.6</v>
      </c>
    </row>
    <row r="32" spans="1:26" ht="14.25" customHeight="1" x14ac:dyDescent="0.15">
      <c r="A32" s="481"/>
      <c r="B32" s="16" t="s">
        <v>59</v>
      </c>
      <c r="C32" s="12"/>
      <c r="D32" s="322">
        <v>50</v>
      </c>
      <c r="E32" s="449">
        <v>49</v>
      </c>
      <c r="F32" s="259">
        <v>-1</v>
      </c>
      <c r="G32" s="336">
        <v>-2</v>
      </c>
      <c r="H32" s="373">
        <v>2</v>
      </c>
      <c r="I32" s="450">
        <v>1446</v>
      </c>
      <c r="J32" s="449">
        <v>1432</v>
      </c>
      <c r="K32" s="259">
        <v>-14</v>
      </c>
      <c r="L32" s="336">
        <v>-1</v>
      </c>
      <c r="M32" s="373">
        <v>1.4</v>
      </c>
      <c r="N32" s="8"/>
      <c r="O32" s="16" t="s">
        <v>59</v>
      </c>
      <c r="P32" s="12"/>
      <c r="Q32" s="450">
        <v>2992472</v>
      </c>
      <c r="R32" s="449">
        <v>3018720</v>
      </c>
      <c r="S32" s="259">
        <v>26248</v>
      </c>
      <c r="T32" s="336">
        <v>0.9</v>
      </c>
      <c r="U32" s="373">
        <v>1.1000000000000001</v>
      </c>
      <c r="V32" s="450">
        <v>1075172</v>
      </c>
      <c r="W32" s="449">
        <v>1117737</v>
      </c>
      <c r="X32" s="259">
        <v>42565</v>
      </c>
      <c r="Y32" s="336">
        <v>4</v>
      </c>
      <c r="Z32" s="373">
        <v>1.1000000000000001</v>
      </c>
    </row>
    <row r="33" spans="1:26" ht="14.25" customHeight="1" x14ac:dyDescent="0.15">
      <c r="A33" s="481"/>
      <c r="B33" s="16" t="s">
        <v>60</v>
      </c>
      <c r="C33" s="12"/>
      <c r="D33" s="322">
        <v>101</v>
      </c>
      <c r="E33" s="449">
        <v>100</v>
      </c>
      <c r="F33" s="259">
        <v>-1</v>
      </c>
      <c r="G33" s="336">
        <v>-1</v>
      </c>
      <c r="H33" s="373">
        <v>4.0999999999999996</v>
      </c>
      <c r="I33" s="450">
        <v>3218</v>
      </c>
      <c r="J33" s="449">
        <v>3241</v>
      </c>
      <c r="K33" s="259">
        <v>23</v>
      </c>
      <c r="L33" s="336">
        <v>0.7</v>
      </c>
      <c r="M33" s="373">
        <v>3.2</v>
      </c>
      <c r="N33" s="8"/>
      <c r="O33" s="16" t="s">
        <v>60</v>
      </c>
      <c r="P33" s="12"/>
      <c r="Q33" s="450">
        <v>5452588</v>
      </c>
      <c r="R33" s="449">
        <v>5528298</v>
      </c>
      <c r="S33" s="259">
        <v>75710</v>
      </c>
      <c r="T33" s="336">
        <v>1.4</v>
      </c>
      <c r="U33" s="373">
        <v>1.9</v>
      </c>
      <c r="V33" s="450">
        <v>2663347</v>
      </c>
      <c r="W33" s="449">
        <v>2668086</v>
      </c>
      <c r="X33" s="259">
        <v>4739</v>
      </c>
      <c r="Y33" s="336">
        <v>0.2</v>
      </c>
      <c r="Z33" s="373">
        <v>2.5</v>
      </c>
    </row>
    <row r="34" spans="1:26" ht="14.25" customHeight="1" x14ac:dyDescent="0.15">
      <c r="A34" s="481"/>
      <c r="B34" s="16" t="s">
        <v>61</v>
      </c>
      <c r="C34" s="12"/>
      <c r="D34" s="322">
        <v>24</v>
      </c>
      <c r="E34" s="449">
        <v>24</v>
      </c>
      <c r="F34" s="259">
        <v>0</v>
      </c>
      <c r="G34" s="336">
        <v>0</v>
      </c>
      <c r="H34" s="373">
        <v>1</v>
      </c>
      <c r="I34" s="450">
        <v>594</v>
      </c>
      <c r="J34" s="449">
        <v>580</v>
      </c>
      <c r="K34" s="259">
        <v>-14</v>
      </c>
      <c r="L34" s="336">
        <v>-2.4</v>
      </c>
      <c r="M34" s="373">
        <v>0.6</v>
      </c>
      <c r="N34" s="8"/>
      <c r="O34" s="16" t="s">
        <v>61</v>
      </c>
      <c r="P34" s="12"/>
      <c r="Q34" s="450">
        <v>525265</v>
      </c>
      <c r="R34" s="449">
        <v>549179</v>
      </c>
      <c r="S34" s="259">
        <v>23914</v>
      </c>
      <c r="T34" s="336">
        <v>4.5999999999999996</v>
      </c>
      <c r="U34" s="373">
        <v>0.2</v>
      </c>
      <c r="V34" s="450">
        <v>226685</v>
      </c>
      <c r="W34" s="449">
        <v>246864</v>
      </c>
      <c r="X34" s="259">
        <v>20179</v>
      </c>
      <c r="Y34" s="336">
        <v>8.9</v>
      </c>
      <c r="Z34" s="373">
        <v>0.2</v>
      </c>
    </row>
    <row r="35" spans="1:26" ht="14.25" customHeight="1" x14ac:dyDescent="0.15">
      <c r="A35" s="8"/>
      <c r="B35" s="16" t="s">
        <v>62</v>
      </c>
      <c r="C35" s="12"/>
      <c r="D35" s="322">
        <v>18</v>
      </c>
      <c r="E35" s="449">
        <v>17</v>
      </c>
      <c r="F35" s="259">
        <v>-1</v>
      </c>
      <c r="G35" s="336">
        <v>-5.6</v>
      </c>
      <c r="H35" s="373">
        <v>0.7</v>
      </c>
      <c r="I35" s="450">
        <v>380</v>
      </c>
      <c r="J35" s="449">
        <v>395</v>
      </c>
      <c r="K35" s="259">
        <v>15</v>
      </c>
      <c r="L35" s="336">
        <v>3.9</v>
      </c>
      <c r="M35" s="373">
        <v>0.4</v>
      </c>
      <c r="N35" s="8"/>
      <c r="O35" s="16" t="s">
        <v>62</v>
      </c>
      <c r="P35" s="12"/>
      <c r="Q35" s="450">
        <v>435282</v>
      </c>
      <c r="R35" s="449">
        <v>597580</v>
      </c>
      <c r="S35" s="259">
        <v>162298</v>
      </c>
      <c r="T35" s="336">
        <v>37.299999999999997</v>
      </c>
      <c r="U35" s="373">
        <v>0.2</v>
      </c>
      <c r="V35" s="450">
        <v>177166</v>
      </c>
      <c r="W35" s="449">
        <v>228015</v>
      </c>
      <c r="X35" s="259">
        <v>50849</v>
      </c>
      <c r="Y35" s="336">
        <v>28.7</v>
      </c>
      <c r="Z35" s="373">
        <v>0.2</v>
      </c>
    </row>
    <row r="36" spans="1:26" ht="14.25" customHeight="1" x14ac:dyDescent="0.15">
      <c r="A36" s="8"/>
      <c r="B36" s="16" t="s">
        <v>63</v>
      </c>
      <c r="C36" s="12"/>
      <c r="D36" s="322">
        <v>57</v>
      </c>
      <c r="E36" s="449">
        <v>55</v>
      </c>
      <c r="F36" s="259">
        <v>-2</v>
      </c>
      <c r="G36" s="336">
        <v>-3.5</v>
      </c>
      <c r="H36" s="373">
        <v>2.2999999999999998</v>
      </c>
      <c r="I36" s="450">
        <v>2219</v>
      </c>
      <c r="J36" s="449">
        <v>2191</v>
      </c>
      <c r="K36" s="259">
        <v>-28</v>
      </c>
      <c r="L36" s="336">
        <v>-1.3</v>
      </c>
      <c r="M36" s="373">
        <v>2.2000000000000002</v>
      </c>
      <c r="N36" s="8"/>
      <c r="O36" s="16" t="s">
        <v>63</v>
      </c>
      <c r="P36" s="12"/>
      <c r="Q36" s="450">
        <v>3237077</v>
      </c>
      <c r="R36" s="449">
        <v>3317967</v>
      </c>
      <c r="S36" s="259">
        <v>80890</v>
      </c>
      <c r="T36" s="336">
        <v>2.5</v>
      </c>
      <c r="U36" s="373">
        <v>1.2</v>
      </c>
      <c r="V36" s="450">
        <v>1406036</v>
      </c>
      <c r="W36" s="449">
        <v>1381685</v>
      </c>
      <c r="X36" s="259">
        <v>-24351</v>
      </c>
      <c r="Y36" s="336">
        <v>-1.7</v>
      </c>
      <c r="Z36" s="373">
        <v>1.3</v>
      </c>
    </row>
    <row r="37" spans="1:26" ht="14.25" customHeight="1" x14ac:dyDescent="0.15">
      <c r="A37" s="8"/>
      <c r="B37" s="16" t="s">
        <v>64</v>
      </c>
      <c r="C37" s="12"/>
      <c r="D37" s="322">
        <v>18</v>
      </c>
      <c r="E37" s="449">
        <v>15</v>
      </c>
      <c r="F37" s="259">
        <v>-3</v>
      </c>
      <c r="G37" s="336">
        <v>-16.7</v>
      </c>
      <c r="H37" s="373">
        <v>0.6</v>
      </c>
      <c r="I37" s="450">
        <v>293</v>
      </c>
      <c r="J37" s="449">
        <v>210</v>
      </c>
      <c r="K37" s="259">
        <v>-83</v>
      </c>
      <c r="L37" s="336">
        <v>-28.3</v>
      </c>
      <c r="M37" s="373">
        <v>0.2</v>
      </c>
      <c r="N37" s="8"/>
      <c r="O37" s="16" t="s">
        <v>64</v>
      </c>
      <c r="P37" s="12"/>
      <c r="Q37" s="450">
        <v>456119</v>
      </c>
      <c r="R37" s="449">
        <v>355883</v>
      </c>
      <c r="S37" s="259">
        <v>-100236</v>
      </c>
      <c r="T37" s="336">
        <v>-22</v>
      </c>
      <c r="U37" s="373">
        <v>0.1</v>
      </c>
      <c r="V37" s="450">
        <v>274338</v>
      </c>
      <c r="W37" s="449">
        <v>201203</v>
      </c>
      <c r="X37" s="259">
        <v>-73135</v>
      </c>
      <c r="Y37" s="336">
        <v>-26.7</v>
      </c>
      <c r="Z37" s="373">
        <v>0.2</v>
      </c>
    </row>
    <row r="38" spans="1:26" ht="14.25" customHeight="1" x14ac:dyDescent="0.15">
      <c r="A38" s="8"/>
      <c r="B38" s="16" t="s">
        <v>65</v>
      </c>
      <c r="C38" s="12"/>
      <c r="D38" s="322">
        <v>12</v>
      </c>
      <c r="E38" s="449">
        <v>12</v>
      </c>
      <c r="F38" s="259">
        <v>0</v>
      </c>
      <c r="G38" s="336">
        <v>0</v>
      </c>
      <c r="H38" s="373">
        <v>0.5</v>
      </c>
      <c r="I38" s="450">
        <v>451</v>
      </c>
      <c r="J38" s="449">
        <v>446</v>
      </c>
      <c r="K38" s="259">
        <v>-5</v>
      </c>
      <c r="L38" s="336">
        <v>-1.1000000000000001</v>
      </c>
      <c r="M38" s="373">
        <v>0.4</v>
      </c>
      <c r="N38" s="8"/>
      <c r="O38" s="16" t="s">
        <v>65</v>
      </c>
      <c r="P38" s="12"/>
      <c r="Q38" s="450">
        <v>650918</v>
      </c>
      <c r="R38" s="449">
        <v>691917</v>
      </c>
      <c r="S38" s="259">
        <v>40999</v>
      </c>
      <c r="T38" s="336">
        <v>6.3</v>
      </c>
      <c r="U38" s="373">
        <v>0.2</v>
      </c>
      <c r="V38" s="450">
        <v>266785</v>
      </c>
      <c r="W38" s="449">
        <v>294067</v>
      </c>
      <c r="X38" s="259">
        <v>27282</v>
      </c>
      <c r="Y38" s="336">
        <v>10.199999999999999</v>
      </c>
      <c r="Z38" s="373">
        <v>0.3</v>
      </c>
    </row>
    <row r="39" spans="1:26" ht="14.25" customHeight="1" x14ac:dyDescent="0.15">
      <c r="A39" s="8"/>
      <c r="B39" s="16" t="s">
        <v>66</v>
      </c>
      <c r="C39" s="12"/>
      <c r="D39" s="322">
        <v>20</v>
      </c>
      <c r="E39" s="449">
        <v>20</v>
      </c>
      <c r="F39" s="259">
        <v>0</v>
      </c>
      <c r="G39" s="336">
        <v>0</v>
      </c>
      <c r="H39" s="373">
        <v>0.8</v>
      </c>
      <c r="I39" s="450">
        <v>1064</v>
      </c>
      <c r="J39" s="449">
        <v>1031</v>
      </c>
      <c r="K39" s="259">
        <v>-33</v>
      </c>
      <c r="L39" s="336">
        <v>-3.1</v>
      </c>
      <c r="M39" s="373">
        <v>1</v>
      </c>
      <c r="N39" s="8"/>
      <c r="O39" s="16" t="s">
        <v>66</v>
      </c>
      <c r="P39" s="12"/>
      <c r="Q39" s="450">
        <v>2249249</v>
      </c>
      <c r="R39" s="449">
        <v>2235965</v>
      </c>
      <c r="S39" s="259">
        <v>-13284</v>
      </c>
      <c r="T39" s="336">
        <v>-0.6</v>
      </c>
      <c r="U39" s="373">
        <v>0.8</v>
      </c>
      <c r="V39" s="450">
        <v>911580</v>
      </c>
      <c r="W39" s="449">
        <v>807902</v>
      </c>
      <c r="X39" s="259">
        <v>-103678</v>
      </c>
      <c r="Y39" s="336">
        <v>-11.4</v>
      </c>
      <c r="Z39" s="373">
        <v>0.8</v>
      </c>
    </row>
    <row r="40" spans="1:26" ht="14.25" customHeight="1" x14ac:dyDescent="0.15">
      <c r="A40" s="8"/>
      <c r="B40" s="16" t="s">
        <v>67</v>
      </c>
      <c r="C40" s="12"/>
      <c r="D40" s="322">
        <v>12</v>
      </c>
      <c r="E40" s="449">
        <v>13</v>
      </c>
      <c r="F40" s="259">
        <v>1</v>
      </c>
      <c r="G40" s="336">
        <v>8.3000000000000007</v>
      </c>
      <c r="H40" s="373">
        <v>0.5</v>
      </c>
      <c r="I40" s="450">
        <v>684</v>
      </c>
      <c r="J40" s="449">
        <v>609</v>
      </c>
      <c r="K40" s="259">
        <v>-75</v>
      </c>
      <c r="L40" s="336">
        <v>-11</v>
      </c>
      <c r="M40" s="373">
        <v>0.6</v>
      </c>
      <c r="N40" s="8"/>
      <c r="O40" s="16" t="s">
        <v>67</v>
      </c>
      <c r="P40" s="12"/>
      <c r="Q40" s="450">
        <v>898463</v>
      </c>
      <c r="R40" s="449">
        <v>906448</v>
      </c>
      <c r="S40" s="259">
        <v>7985</v>
      </c>
      <c r="T40" s="336">
        <v>0.9</v>
      </c>
      <c r="U40" s="373">
        <v>0.3</v>
      </c>
      <c r="V40" s="450">
        <v>377607</v>
      </c>
      <c r="W40" s="449">
        <v>361490</v>
      </c>
      <c r="X40" s="259">
        <v>-16117</v>
      </c>
      <c r="Y40" s="336">
        <v>-4.3</v>
      </c>
      <c r="Z40" s="373">
        <v>0.3</v>
      </c>
    </row>
    <row r="41" spans="1:26" ht="14.25" customHeight="1" x14ac:dyDescent="0.15">
      <c r="A41" s="8"/>
      <c r="B41" s="16" t="s">
        <v>68</v>
      </c>
      <c r="C41" s="12"/>
      <c r="D41" s="322">
        <v>11</v>
      </c>
      <c r="E41" s="449">
        <v>11</v>
      </c>
      <c r="F41" s="259">
        <v>0</v>
      </c>
      <c r="G41" s="336">
        <v>0</v>
      </c>
      <c r="H41" s="373">
        <v>0.5</v>
      </c>
      <c r="I41" s="450">
        <v>446</v>
      </c>
      <c r="J41" s="449">
        <v>467</v>
      </c>
      <c r="K41" s="259">
        <v>21</v>
      </c>
      <c r="L41" s="336">
        <v>4.7</v>
      </c>
      <c r="M41" s="373">
        <v>0.5</v>
      </c>
      <c r="N41" s="8"/>
      <c r="O41" s="16" t="s">
        <v>68</v>
      </c>
      <c r="P41" s="12"/>
      <c r="Q41" s="450">
        <v>330171</v>
      </c>
      <c r="R41" s="449">
        <v>347996</v>
      </c>
      <c r="S41" s="259">
        <v>17825</v>
      </c>
      <c r="T41" s="336">
        <v>5.4</v>
      </c>
      <c r="U41" s="373">
        <v>0.1</v>
      </c>
      <c r="V41" s="450">
        <v>161463</v>
      </c>
      <c r="W41" s="449">
        <v>156244</v>
      </c>
      <c r="X41" s="259">
        <v>-5219</v>
      </c>
      <c r="Y41" s="336">
        <v>-3.2</v>
      </c>
      <c r="Z41" s="373">
        <v>0.1</v>
      </c>
    </row>
    <row r="42" spans="1:26" ht="14.25" customHeight="1" x14ac:dyDescent="0.15">
      <c r="A42" s="8"/>
      <c r="B42" s="16" t="s">
        <v>69</v>
      </c>
      <c r="C42" s="12"/>
      <c r="D42" s="322">
        <v>19</v>
      </c>
      <c r="E42" s="449">
        <v>18</v>
      </c>
      <c r="F42" s="259">
        <v>-1</v>
      </c>
      <c r="G42" s="336">
        <v>-5.3</v>
      </c>
      <c r="H42" s="373">
        <v>0.7</v>
      </c>
      <c r="I42" s="450">
        <v>527</v>
      </c>
      <c r="J42" s="449">
        <v>483</v>
      </c>
      <c r="K42" s="259">
        <v>-44</v>
      </c>
      <c r="L42" s="336">
        <v>-8.3000000000000007</v>
      </c>
      <c r="M42" s="373">
        <v>0.5</v>
      </c>
      <c r="N42" s="8"/>
      <c r="O42" s="16" t="s">
        <v>69</v>
      </c>
      <c r="P42" s="12"/>
      <c r="Q42" s="450">
        <v>675699</v>
      </c>
      <c r="R42" s="449">
        <v>613195</v>
      </c>
      <c r="S42" s="259">
        <v>-62504</v>
      </c>
      <c r="T42" s="336">
        <v>-9.3000000000000007</v>
      </c>
      <c r="U42" s="373">
        <v>0.2</v>
      </c>
      <c r="V42" s="450">
        <v>191955</v>
      </c>
      <c r="W42" s="449">
        <v>191180</v>
      </c>
      <c r="X42" s="259">
        <v>-775</v>
      </c>
      <c r="Y42" s="336">
        <v>-0.4</v>
      </c>
      <c r="Z42" s="373">
        <v>0.2</v>
      </c>
    </row>
    <row r="43" spans="1:26" ht="14.25" customHeight="1" x14ac:dyDescent="0.15">
      <c r="A43" s="8"/>
      <c r="B43" s="16" t="s">
        <v>70</v>
      </c>
      <c r="C43" s="12"/>
      <c r="D43" s="322">
        <v>7</v>
      </c>
      <c r="E43" s="449">
        <v>7</v>
      </c>
      <c r="F43" s="259">
        <v>0</v>
      </c>
      <c r="G43" s="336">
        <v>0</v>
      </c>
      <c r="H43" s="373">
        <v>0.3</v>
      </c>
      <c r="I43" s="450">
        <v>296</v>
      </c>
      <c r="J43" s="449">
        <v>282</v>
      </c>
      <c r="K43" s="259">
        <v>-14</v>
      </c>
      <c r="L43" s="336">
        <v>-4.7</v>
      </c>
      <c r="M43" s="373">
        <v>0.3</v>
      </c>
      <c r="N43" s="8"/>
      <c r="O43" s="16" t="s">
        <v>70</v>
      </c>
      <c r="P43" s="12"/>
      <c r="Q43" s="450">
        <v>542099</v>
      </c>
      <c r="R43" s="449">
        <v>520070</v>
      </c>
      <c r="S43" s="259">
        <v>-22029</v>
      </c>
      <c r="T43" s="336">
        <v>-4.0999999999999996</v>
      </c>
      <c r="U43" s="373">
        <v>0.2</v>
      </c>
      <c r="V43" s="450">
        <v>197472</v>
      </c>
      <c r="W43" s="449">
        <v>186546</v>
      </c>
      <c r="X43" s="259">
        <v>-10926</v>
      </c>
      <c r="Y43" s="336">
        <v>-5.5</v>
      </c>
      <c r="Z43" s="373">
        <v>0.2</v>
      </c>
    </row>
    <row r="44" spans="1:26" ht="14.25" customHeight="1" x14ac:dyDescent="0.15">
      <c r="A44" s="8"/>
      <c r="B44" s="16" t="s">
        <v>71</v>
      </c>
      <c r="C44" s="12"/>
      <c r="D44" s="322">
        <v>16</v>
      </c>
      <c r="E44" s="449">
        <v>17</v>
      </c>
      <c r="F44" s="259">
        <v>1</v>
      </c>
      <c r="G44" s="336">
        <v>6.3</v>
      </c>
      <c r="H44" s="373">
        <v>0.7</v>
      </c>
      <c r="I44" s="450">
        <v>385</v>
      </c>
      <c r="J44" s="449">
        <v>405</v>
      </c>
      <c r="K44" s="259">
        <v>20</v>
      </c>
      <c r="L44" s="336">
        <v>5.2</v>
      </c>
      <c r="M44" s="373">
        <v>0.4</v>
      </c>
      <c r="N44" s="8"/>
      <c r="O44" s="16" t="s">
        <v>71</v>
      </c>
      <c r="P44" s="12"/>
      <c r="Q44" s="450">
        <v>628226</v>
      </c>
      <c r="R44" s="449">
        <v>647353</v>
      </c>
      <c r="S44" s="259">
        <v>19127</v>
      </c>
      <c r="T44" s="336">
        <v>3</v>
      </c>
      <c r="U44" s="373">
        <v>0.2</v>
      </c>
      <c r="V44" s="450">
        <v>237227</v>
      </c>
      <c r="W44" s="449">
        <v>236524</v>
      </c>
      <c r="X44" s="259">
        <v>-703</v>
      </c>
      <c r="Y44" s="336">
        <v>-0.3</v>
      </c>
      <c r="Z44" s="373">
        <v>0.2</v>
      </c>
    </row>
    <row r="45" spans="1:26" ht="14.25" customHeight="1" x14ac:dyDescent="0.15">
      <c r="A45" s="8"/>
      <c r="B45" s="16" t="s">
        <v>72</v>
      </c>
      <c r="C45" s="12"/>
      <c r="D45" s="322">
        <v>4</v>
      </c>
      <c r="E45" s="449">
        <v>5</v>
      </c>
      <c r="F45" s="259">
        <v>1</v>
      </c>
      <c r="G45" s="336">
        <v>25</v>
      </c>
      <c r="H45" s="373">
        <v>0.2</v>
      </c>
      <c r="I45" s="450">
        <v>26</v>
      </c>
      <c r="J45" s="449">
        <v>50</v>
      </c>
      <c r="K45" s="259">
        <v>24</v>
      </c>
      <c r="L45" s="336">
        <v>92.3</v>
      </c>
      <c r="M45" s="373">
        <v>0</v>
      </c>
      <c r="N45" s="8"/>
      <c r="O45" s="16" t="s">
        <v>72</v>
      </c>
      <c r="P45" s="12"/>
      <c r="Q45" s="450">
        <v>24352</v>
      </c>
      <c r="R45" s="449">
        <v>30283</v>
      </c>
      <c r="S45" s="259">
        <v>5931</v>
      </c>
      <c r="T45" s="336">
        <v>24.4</v>
      </c>
      <c r="U45" s="373">
        <v>0</v>
      </c>
      <c r="V45" s="450">
        <v>14967</v>
      </c>
      <c r="W45" s="449">
        <v>16793</v>
      </c>
      <c r="X45" s="259">
        <v>1826</v>
      </c>
      <c r="Y45" s="336">
        <v>12.2</v>
      </c>
      <c r="Z45" s="373">
        <v>0</v>
      </c>
    </row>
    <row r="46" spans="1:26" ht="14.25" customHeight="1" x14ac:dyDescent="0.15">
      <c r="A46" s="8"/>
      <c r="B46" s="16" t="s">
        <v>73</v>
      </c>
      <c r="C46" s="12"/>
      <c r="D46" s="322">
        <v>8</v>
      </c>
      <c r="E46" s="449">
        <v>8</v>
      </c>
      <c r="F46" s="259">
        <v>0</v>
      </c>
      <c r="G46" s="336">
        <v>0</v>
      </c>
      <c r="H46" s="373">
        <v>0.3</v>
      </c>
      <c r="I46" s="450">
        <v>174</v>
      </c>
      <c r="J46" s="449">
        <v>179</v>
      </c>
      <c r="K46" s="259">
        <v>5</v>
      </c>
      <c r="L46" s="336">
        <v>2.9</v>
      </c>
      <c r="M46" s="373">
        <v>0.2</v>
      </c>
      <c r="N46" s="8"/>
      <c r="O46" s="16" t="s">
        <v>73</v>
      </c>
      <c r="P46" s="12"/>
      <c r="Q46" s="450">
        <v>496962</v>
      </c>
      <c r="R46" s="449">
        <v>509821</v>
      </c>
      <c r="S46" s="259">
        <v>12859</v>
      </c>
      <c r="T46" s="336">
        <v>2.6</v>
      </c>
      <c r="U46" s="373">
        <v>0.2</v>
      </c>
      <c r="V46" s="450">
        <v>75566</v>
      </c>
      <c r="W46" s="449">
        <v>159608</v>
      </c>
      <c r="X46" s="259">
        <v>84042</v>
      </c>
      <c r="Y46" s="336">
        <v>111.2</v>
      </c>
      <c r="Z46" s="373">
        <v>0.2</v>
      </c>
    </row>
    <row r="47" spans="1:26" ht="14.25" customHeight="1" x14ac:dyDescent="0.15">
      <c r="A47" s="8"/>
      <c r="B47" s="16" t="s">
        <v>74</v>
      </c>
      <c r="C47" s="12"/>
      <c r="D47" s="322">
        <v>16</v>
      </c>
      <c r="E47" s="449">
        <v>15</v>
      </c>
      <c r="F47" s="259">
        <v>-1</v>
      </c>
      <c r="G47" s="336">
        <v>-6.3</v>
      </c>
      <c r="H47" s="373">
        <v>0.6</v>
      </c>
      <c r="I47" s="450">
        <v>201</v>
      </c>
      <c r="J47" s="449">
        <v>204</v>
      </c>
      <c r="K47" s="259">
        <v>3</v>
      </c>
      <c r="L47" s="336">
        <v>1.5</v>
      </c>
      <c r="M47" s="373">
        <v>0.2</v>
      </c>
      <c r="N47" s="8"/>
      <c r="O47" s="16" t="s">
        <v>74</v>
      </c>
      <c r="P47" s="12"/>
      <c r="Q47" s="450">
        <v>128630</v>
      </c>
      <c r="R47" s="449">
        <v>149282</v>
      </c>
      <c r="S47" s="259">
        <v>20652</v>
      </c>
      <c r="T47" s="336">
        <v>16.100000000000001</v>
      </c>
      <c r="U47" s="373">
        <v>0.1</v>
      </c>
      <c r="V47" s="450">
        <v>87331</v>
      </c>
      <c r="W47" s="449">
        <v>103090</v>
      </c>
      <c r="X47" s="259">
        <v>15759</v>
      </c>
      <c r="Y47" s="336">
        <v>18</v>
      </c>
      <c r="Z47" s="373">
        <v>0.1</v>
      </c>
    </row>
    <row r="48" spans="1:26" ht="14.25" customHeight="1" x14ac:dyDescent="0.15">
      <c r="A48" s="8"/>
      <c r="B48" s="16" t="s">
        <v>75</v>
      </c>
      <c r="C48" s="12"/>
      <c r="D48" s="322">
        <v>74</v>
      </c>
      <c r="E48" s="449">
        <v>72</v>
      </c>
      <c r="F48" s="259">
        <v>-2</v>
      </c>
      <c r="G48" s="336">
        <v>-2.7</v>
      </c>
      <c r="H48" s="373">
        <v>3</v>
      </c>
      <c r="I48" s="450">
        <v>2945</v>
      </c>
      <c r="J48" s="449">
        <v>2929</v>
      </c>
      <c r="K48" s="259">
        <v>-16</v>
      </c>
      <c r="L48" s="336">
        <v>-0.5</v>
      </c>
      <c r="M48" s="373">
        <v>2.9</v>
      </c>
      <c r="N48" s="8"/>
      <c r="O48" s="16" t="s">
        <v>75</v>
      </c>
      <c r="P48" s="12"/>
      <c r="Q48" s="450">
        <v>5573721</v>
      </c>
      <c r="R48" s="449">
        <v>5769362</v>
      </c>
      <c r="S48" s="259">
        <v>195641</v>
      </c>
      <c r="T48" s="336">
        <v>3.5</v>
      </c>
      <c r="U48" s="373">
        <v>2</v>
      </c>
      <c r="V48" s="450">
        <v>2185404</v>
      </c>
      <c r="W48" s="449">
        <v>2164937</v>
      </c>
      <c r="X48" s="259">
        <v>-20467</v>
      </c>
      <c r="Y48" s="336">
        <v>-0.9</v>
      </c>
      <c r="Z48" s="373">
        <v>2</v>
      </c>
    </row>
    <row r="49" spans="1:26" ht="14.25" customHeight="1" x14ac:dyDescent="0.15">
      <c r="A49" s="8"/>
      <c r="B49" s="16" t="s">
        <v>76</v>
      </c>
      <c r="C49" s="12"/>
      <c r="D49" s="322">
        <v>41</v>
      </c>
      <c r="E49" s="449">
        <v>40</v>
      </c>
      <c r="F49" s="259">
        <v>-1</v>
      </c>
      <c r="G49" s="336">
        <v>-2.4</v>
      </c>
      <c r="H49" s="373">
        <v>1.6</v>
      </c>
      <c r="I49" s="450">
        <v>1378</v>
      </c>
      <c r="J49" s="449">
        <v>1335</v>
      </c>
      <c r="K49" s="259">
        <v>-43</v>
      </c>
      <c r="L49" s="336">
        <v>-3.1</v>
      </c>
      <c r="M49" s="373">
        <v>1.3</v>
      </c>
      <c r="N49" s="8"/>
      <c r="O49" s="16" t="s">
        <v>76</v>
      </c>
      <c r="P49" s="12"/>
      <c r="Q49" s="450">
        <v>2707430</v>
      </c>
      <c r="R49" s="449">
        <v>2698787</v>
      </c>
      <c r="S49" s="259">
        <v>-8643</v>
      </c>
      <c r="T49" s="336">
        <v>-0.3</v>
      </c>
      <c r="U49" s="373">
        <v>0.9</v>
      </c>
      <c r="V49" s="450">
        <v>877612</v>
      </c>
      <c r="W49" s="449">
        <v>971107</v>
      </c>
      <c r="X49" s="259">
        <v>93495</v>
      </c>
      <c r="Y49" s="336">
        <v>10.7</v>
      </c>
      <c r="Z49" s="373">
        <v>0.9</v>
      </c>
    </row>
    <row r="50" spans="1:26" ht="14.25" customHeight="1" x14ac:dyDescent="0.15">
      <c r="A50" s="8"/>
      <c r="B50" s="16" t="s">
        <v>77</v>
      </c>
      <c r="C50" s="12"/>
      <c r="D50" s="322">
        <v>15</v>
      </c>
      <c r="E50" s="449">
        <v>14</v>
      </c>
      <c r="F50" s="259">
        <v>-1</v>
      </c>
      <c r="G50" s="336">
        <v>-6.7</v>
      </c>
      <c r="H50" s="373">
        <v>0.6</v>
      </c>
      <c r="I50" s="450">
        <v>1240</v>
      </c>
      <c r="J50" s="449">
        <v>1290</v>
      </c>
      <c r="K50" s="259">
        <v>50</v>
      </c>
      <c r="L50" s="336">
        <v>4</v>
      </c>
      <c r="M50" s="373">
        <v>1.3</v>
      </c>
      <c r="N50" s="8"/>
      <c r="O50" s="16" t="s">
        <v>77</v>
      </c>
      <c r="P50" s="12"/>
      <c r="Q50" s="450">
        <v>2777127</v>
      </c>
      <c r="R50" s="449">
        <v>3226780</v>
      </c>
      <c r="S50" s="259">
        <v>449653</v>
      </c>
      <c r="T50" s="336">
        <v>16.2</v>
      </c>
      <c r="U50" s="373">
        <v>1.1000000000000001</v>
      </c>
      <c r="V50" s="450">
        <v>1546937</v>
      </c>
      <c r="W50" s="449">
        <v>1862124</v>
      </c>
      <c r="X50" s="259">
        <v>315187</v>
      </c>
      <c r="Y50" s="336">
        <v>20.399999999999999</v>
      </c>
      <c r="Z50" s="373">
        <v>1.8</v>
      </c>
    </row>
    <row r="51" spans="1:26" ht="14.25" customHeight="1" x14ac:dyDescent="0.15">
      <c r="A51" s="8"/>
      <c r="B51" s="16" t="s">
        <v>78</v>
      </c>
      <c r="C51" s="12"/>
      <c r="D51" s="322">
        <v>49</v>
      </c>
      <c r="E51" s="449">
        <v>51</v>
      </c>
      <c r="F51" s="259">
        <v>2</v>
      </c>
      <c r="G51" s="336">
        <v>4.0999999999999996</v>
      </c>
      <c r="H51" s="373">
        <v>2.1</v>
      </c>
      <c r="I51" s="450">
        <v>1593</v>
      </c>
      <c r="J51" s="449">
        <v>1618</v>
      </c>
      <c r="K51" s="259">
        <v>25</v>
      </c>
      <c r="L51" s="336">
        <v>1.6</v>
      </c>
      <c r="M51" s="373">
        <v>1.6</v>
      </c>
      <c r="N51" s="8"/>
      <c r="O51" s="16" t="s">
        <v>78</v>
      </c>
      <c r="P51" s="12"/>
      <c r="Q51" s="450">
        <v>2506047</v>
      </c>
      <c r="R51" s="449">
        <v>2427887</v>
      </c>
      <c r="S51" s="259">
        <v>-78160</v>
      </c>
      <c r="T51" s="336">
        <v>-3.1</v>
      </c>
      <c r="U51" s="373">
        <v>0.8</v>
      </c>
      <c r="V51" s="450">
        <v>1160534</v>
      </c>
      <c r="W51" s="449">
        <v>1127235</v>
      </c>
      <c r="X51" s="259">
        <v>-33299</v>
      </c>
      <c r="Y51" s="336">
        <v>-2.9</v>
      </c>
      <c r="Z51" s="373">
        <v>1.1000000000000001</v>
      </c>
    </row>
    <row r="52" spans="1:26" ht="14.25" customHeight="1" x14ac:dyDescent="0.15">
      <c r="A52" s="8"/>
      <c r="B52" s="16" t="s">
        <v>79</v>
      </c>
      <c r="C52" s="12"/>
      <c r="D52" s="322">
        <v>20</v>
      </c>
      <c r="E52" s="449">
        <v>19</v>
      </c>
      <c r="F52" s="259">
        <v>-1</v>
      </c>
      <c r="G52" s="336">
        <v>-5</v>
      </c>
      <c r="H52" s="373">
        <v>0.8</v>
      </c>
      <c r="I52" s="450">
        <v>896</v>
      </c>
      <c r="J52" s="449">
        <v>974</v>
      </c>
      <c r="K52" s="259">
        <v>78</v>
      </c>
      <c r="L52" s="336">
        <v>8.6999999999999993</v>
      </c>
      <c r="M52" s="373">
        <v>1</v>
      </c>
      <c r="N52" s="8"/>
      <c r="O52" s="16" t="s">
        <v>79</v>
      </c>
      <c r="P52" s="12"/>
      <c r="Q52" s="450">
        <v>2126700</v>
      </c>
      <c r="R52" s="449">
        <v>2148219</v>
      </c>
      <c r="S52" s="259">
        <v>21519</v>
      </c>
      <c r="T52" s="336">
        <v>1</v>
      </c>
      <c r="U52" s="373">
        <v>0.7</v>
      </c>
      <c r="V52" s="450">
        <v>754556</v>
      </c>
      <c r="W52" s="449">
        <v>777362</v>
      </c>
      <c r="X52" s="259">
        <v>22806</v>
      </c>
      <c r="Y52" s="336">
        <v>3</v>
      </c>
      <c r="Z52" s="373">
        <v>0.7</v>
      </c>
    </row>
    <row r="53" spans="1:26" ht="14.25" customHeight="1" x14ac:dyDescent="0.15">
      <c r="A53" s="8"/>
      <c r="B53" s="16" t="s">
        <v>80</v>
      </c>
      <c r="C53" s="12"/>
      <c r="D53" s="322">
        <v>16</v>
      </c>
      <c r="E53" s="449">
        <v>16</v>
      </c>
      <c r="F53" s="259">
        <v>0</v>
      </c>
      <c r="G53" s="336">
        <v>0</v>
      </c>
      <c r="H53" s="373">
        <v>0.7</v>
      </c>
      <c r="I53" s="450">
        <v>777</v>
      </c>
      <c r="J53" s="449">
        <v>751</v>
      </c>
      <c r="K53" s="259">
        <v>-26</v>
      </c>
      <c r="L53" s="336">
        <v>-3.3</v>
      </c>
      <c r="M53" s="373">
        <v>0.7</v>
      </c>
      <c r="N53" s="8"/>
      <c r="O53" s="16" t="s">
        <v>80</v>
      </c>
      <c r="P53" s="12"/>
      <c r="Q53" s="450">
        <v>2486447</v>
      </c>
      <c r="R53" s="449">
        <v>2209909</v>
      </c>
      <c r="S53" s="259">
        <v>-276538</v>
      </c>
      <c r="T53" s="336">
        <v>-11.1</v>
      </c>
      <c r="U53" s="373">
        <v>0.8</v>
      </c>
      <c r="V53" s="450">
        <v>704771</v>
      </c>
      <c r="W53" s="449">
        <v>446472</v>
      </c>
      <c r="X53" s="259">
        <v>-258299</v>
      </c>
      <c r="Y53" s="336">
        <v>-36.700000000000003</v>
      </c>
      <c r="Z53" s="373">
        <v>0.4</v>
      </c>
    </row>
    <row r="54" spans="1:26" ht="14.25" customHeight="1" x14ac:dyDescent="0.15">
      <c r="A54" s="8"/>
      <c r="B54" s="16" t="s">
        <v>93</v>
      </c>
      <c r="C54" s="12"/>
      <c r="D54" s="322">
        <v>48</v>
      </c>
      <c r="E54" s="449">
        <v>49</v>
      </c>
      <c r="F54" s="259">
        <v>1</v>
      </c>
      <c r="G54" s="336">
        <v>2.1</v>
      </c>
      <c r="H54" s="373">
        <v>2</v>
      </c>
      <c r="I54" s="450">
        <v>1237</v>
      </c>
      <c r="J54" s="449">
        <v>1251</v>
      </c>
      <c r="K54" s="259">
        <v>14</v>
      </c>
      <c r="L54" s="336">
        <v>1.1000000000000001</v>
      </c>
      <c r="M54" s="373">
        <v>1.2</v>
      </c>
      <c r="N54" s="8"/>
      <c r="O54" s="16" t="s">
        <v>93</v>
      </c>
      <c r="P54" s="12"/>
      <c r="Q54" s="450">
        <v>2290560</v>
      </c>
      <c r="R54" s="449">
        <v>2254292</v>
      </c>
      <c r="S54" s="259">
        <v>-36268</v>
      </c>
      <c r="T54" s="336">
        <v>-1.6</v>
      </c>
      <c r="U54" s="373">
        <v>0.8</v>
      </c>
      <c r="V54" s="450">
        <v>955660</v>
      </c>
      <c r="W54" s="449">
        <v>949415</v>
      </c>
      <c r="X54" s="259">
        <v>-6245</v>
      </c>
      <c r="Y54" s="336">
        <v>-0.7</v>
      </c>
      <c r="Z54" s="373">
        <v>0.9</v>
      </c>
    </row>
    <row r="55" spans="1:26" ht="14.25" customHeight="1" x14ac:dyDescent="0.15">
      <c r="A55" s="9"/>
      <c r="B55" s="17" t="s">
        <v>81</v>
      </c>
      <c r="C55" s="13"/>
      <c r="D55" s="323">
        <v>27</v>
      </c>
      <c r="E55" s="451">
        <v>27</v>
      </c>
      <c r="F55" s="260">
        <v>0</v>
      </c>
      <c r="G55" s="339">
        <v>0</v>
      </c>
      <c r="H55" s="380">
        <v>1.1000000000000001</v>
      </c>
      <c r="I55" s="452">
        <v>501</v>
      </c>
      <c r="J55" s="451">
        <v>527</v>
      </c>
      <c r="K55" s="260">
        <v>26</v>
      </c>
      <c r="L55" s="339">
        <v>5.2</v>
      </c>
      <c r="M55" s="380">
        <v>0.5</v>
      </c>
      <c r="N55" s="9"/>
      <c r="O55" s="17" t="s">
        <v>81</v>
      </c>
      <c r="P55" s="13"/>
      <c r="Q55" s="452">
        <v>1249686</v>
      </c>
      <c r="R55" s="451">
        <v>1299576</v>
      </c>
      <c r="S55" s="260">
        <v>49890</v>
      </c>
      <c r="T55" s="339">
        <v>4</v>
      </c>
      <c r="U55" s="380">
        <v>0.5</v>
      </c>
      <c r="V55" s="452">
        <v>542067</v>
      </c>
      <c r="W55" s="451">
        <v>583615</v>
      </c>
      <c r="X55" s="260">
        <v>41548</v>
      </c>
      <c r="Y55" s="339">
        <v>7.7</v>
      </c>
      <c r="Z55" s="380">
        <v>0.5</v>
      </c>
    </row>
    <row r="56" spans="1:26" x14ac:dyDescent="0.15">
      <c r="A56" s="152"/>
      <c r="N56" s="152"/>
    </row>
  </sheetData>
  <mergeCells count="40">
    <mergeCell ref="Z17:Z18"/>
    <mergeCell ref="Y17:Y18"/>
    <mergeCell ref="W3:W4"/>
    <mergeCell ref="U17:U18"/>
    <mergeCell ref="V17:V18"/>
    <mergeCell ref="W17:W18"/>
    <mergeCell ref="Z3:Z4"/>
    <mergeCell ref="S3:S4"/>
    <mergeCell ref="T3:T4"/>
    <mergeCell ref="U3:U4"/>
    <mergeCell ref="X3:X4"/>
    <mergeCell ref="Y3:Y4"/>
    <mergeCell ref="V3:V4"/>
    <mergeCell ref="D17:D18"/>
    <mergeCell ref="E17:E18"/>
    <mergeCell ref="F17:F18"/>
    <mergeCell ref="G17:G18"/>
    <mergeCell ref="X17:X18"/>
    <mergeCell ref="H17:H18"/>
    <mergeCell ref="I17:I18"/>
    <mergeCell ref="J17:J18"/>
    <mergeCell ref="K17:K18"/>
    <mergeCell ref="S17:S18"/>
    <mergeCell ref="T17:T18"/>
    <mergeCell ref="R3:R4"/>
    <mergeCell ref="Q17:Q18"/>
    <mergeCell ref="R17:R18"/>
    <mergeCell ref="K3:K4"/>
    <mergeCell ref="L3:L4"/>
    <mergeCell ref="M3:M4"/>
    <mergeCell ref="M17:M18"/>
    <mergeCell ref="L17:L18"/>
    <mergeCell ref="Q3:Q4"/>
    <mergeCell ref="D3:D4"/>
    <mergeCell ref="E3:E4"/>
    <mergeCell ref="I3:I4"/>
    <mergeCell ref="J3:J4"/>
    <mergeCell ref="F3:F4"/>
    <mergeCell ref="G3:G4"/>
    <mergeCell ref="H3:H4"/>
  </mergeCells>
  <phoneticPr fontId="3"/>
  <pageMargins left="0.78740157480314965" right="0.78740157480314965" top="0.59055118110236227" bottom="0.59055118110236227" header="0.39370078740157483" footer="0.39370078740157483"/>
  <pageSetup paperSize="9" scale="90" firstPageNumber="33" fitToWidth="0" orientation="portrait" useFirstPageNumber="1" r:id="rId1"/>
  <headerFooter alignWithMargins="0">
    <oddFooter>&amp;C- &amp;P -</oddFooter>
  </headerFooter>
  <colBreaks count="1" manualBreakCount="1">
    <brk id="13" max="54" man="1"/>
  </colBreaks>
  <ignoredErrors>
    <ignoredError sqref="L6 L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P32"/>
  <sheetViews>
    <sheetView zoomScaleNormal="100" zoomScaleSheetLayoutView="90" workbookViewId="0"/>
  </sheetViews>
  <sheetFormatPr defaultRowHeight="11.25" x14ac:dyDescent="0.15"/>
  <cols>
    <col min="1" max="1" width="3.5" style="91" customWidth="1"/>
    <col min="2" max="2" width="1" style="91" customWidth="1"/>
    <col min="3" max="3" width="11.125" style="91" customWidth="1"/>
    <col min="4" max="4" width="1.375" style="91" customWidth="1"/>
    <col min="5" max="5" width="6.625" style="3" customWidth="1"/>
    <col min="6" max="7" width="6" style="3" customWidth="1"/>
    <col min="8" max="8" width="8.125" style="3" customWidth="1"/>
    <col min="9" max="9" width="7.75" style="3" customWidth="1"/>
    <col min="10" max="10" width="8.25" style="3" customWidth="1"/>
    <col min="11" max="11" width="8" style="3" customWidth="1"/>
    <col min="12" max="12" width="6" style="3" customWidth="1"/>
    <col min="13" max="13" width="6.125" style="3" customWidth="1"/>
    <col min="14" max="14" width="6.25" style="3" customWidth="1"/>
    <col min="15" max="16" width="6" style="3" customWidth="1"/>
    <col min="17" max="16384" width="9" style="3"/>
  </cols>
  <sheetData>
    <row r="1" spans="1:16" ht="18.95" customHeight="1" x14ac:dyDescent="0.15">
      <c r="C1" s="75" t="s">
        <v>164</v>
      </c>
      <c r="M1" s="91"/>
      <c r="N1" s="91"/>
      <c r="O1" s="91"/>
      <c r="P1" s="333" t="s">
        <v>3</v>
      </c>
    </row>
    <row r="2" spans="1:16" s="2" customFormat="1" ht="40.5" customHeight="1" x14ac:dyDescent="0.15">
      <c r="A2" s="175"/>
      <c r="B2" s="176"/>
      <c r="C2" s="176"/>
      <c r="D2" s="177"/>
      <c r="E2" s="25" t="s">
        <v>5</v>
      </c>
      <c r="F2" s="26" t="s">
        <v>220</v>
      </c>
      <c r="G2" s="238" t="s">
        <v>221</v>
      </c>
      <c r="H2" s="239" t="s">
        <v>222</v>
      </c>
      <c r="I2" s="237" t="s">
        <v>223</v>
      </c>
      <c r="J2" s="26" t="s">
        <v>224</v>
      </c>
      <c r="K2" s="238" t="s">
        <v>225</v>
      </c>
      <c r="L2" s="239" t="s">
        <v>226</v>
      </c>
      <c r="M2" s="239" t="s">
        <v>227</v>
      </c>
      <c r="N2" s="239" t="s">
        <v>228</v>
      </c>
      <c r="O2" s="239" t="s">
        <v>229</v>
      </c>
      <c r="P2" s="237" t="s">
        <v>84</v>
      </c>
    </row>
    <row r="3" spans="1:16" s="2" customFormat="1" x14ac:dyDescent="0.15">
      <c r="A3" s="149"/>
      <c r="B3" s="150"/>
      <c r="C3" s="150"/>
      <c r="D3" s="151"/>
      <c r="E3" s="27"/>
      <c r="F3" s="27"/>
      <c r="G3" s="14"/>
      <c r="H3" s="14"/>
      <c r="I3" s="14"/>
      <c r="J3" s="479"/>
      <c r="K3" s="480"/>
      <c r="L3" s="480"/>
      <c r="M3" s="480"/>
      <c r="N3" s="480"/>
      <c r="O3" s="14"/>
      <c r="P3" s="10"/>
    </row>
    <row r="4" spans="1:16" ht="24.95" customHeight="1" x14ac:dyDescent="0.15">
      <c r="A4" s="124" t="s">
        <v>230</v>
      </c>
      <c r="B4" s="123"/>
      <c r="C4" s="23"/>
      <c r="D4" s="24"/>
      <c r="E4" s="344">
        <v>2436</v>
      </c>
      <c r="F4" s="344">
        <v>1720</v>
      </c>
      <c r="G4" s="345">
        <v>803</v>
      </c>
      <c r="H4" s="345">
        <v>584</v>
      </c>
      <c r="I4" s="345">
        <v>333</v>
      </c>
      <c r="J4" s="344">
        <v>716</v>
      </c>
      <c r="K4" s="345">
        <v>251</v>
      </c>
      <c r="L4" s="345">
        <v>249</v>
      </c>
      <c r="M4" s="345">
        <v>124</v>
      </c>
      <c r="N4" s="345">
        <v>36</v>
      </c>
      <c r="O4" s="345">
        <v>38</v>
      </c>
      <c r="P4" s="346">
        <v>18</v>
      </c>
    </row>
    <row r="5" spans="1:16" ht="18.75" customHeight="1" x14ac:dyDescent="0.15">
      <c r="A5" s="159" t="s">
        <v>205</v>
      </c>
      <c r="B5" s="178"/>
      <c r="C5" s="93" t="s">
        <v>6</v>
      </c>
      <c r="D5" s="161"/>
      <c r="E5" s="38">
        <v>401</v>
      </c>
      <c r="F5" s="38">
        <v>291</v>
      </c>
      <c r="G5" s="28">
        <v>157</v>
      </c>
      <c r="H5" s="28">
        <v>86</v>
      </c>
      <c r="I5" s="28">
        <v>48</v>
      </c>
      <c r="J5" s="38">
        <v>110</v>
      </c>
      <c r="K5" s="202">
        <v>35</v>
      </c>
      <c r="L5" s="202">
        <v>45</v>
      </c>
      <c r="M5" s="202">
        <v>12</v>
      </c>
      <c r="N5" s="202">
        <v>10</v>
      </c>
      <c r="O5" s="202">
        <v>8</v>
      </c>
      <c r="P5" s="203">
        <v>0</v>
      </c>
    </row>
    <row r="6" spans="1:16" ht="18.95" customHeight="1" x14ac:dyDescent="0.15">
      <c r="A6" s="159" t="s">
        <v>127</v>
      </c>
      <c r="B6" s="178"/>
      <c r="C6" s="93" t="s">
        <v>7</v>
      </c>
      <c r="D6" s="161"/>
      <c r="E6" s="38">
        <v>70</v>
      </c>
      <c r="F6" s="38">
        <v>59</v>
      </c>
      <c r="G6" s="28">
        <v>28</v>
      </c>
      <c r="H6" s="28">
        <v>23</v>
      </c>
      <c r="I6" s="28">
        <v>8</v>
      </c>
      <c r="J6" s="38">
        <v>11</v>
      </c>
      <c r="K6" s="202">
        <v>6</v>
      </c>
      <c r="L6" s="202">
        <v>2</v>
      </c>
      <c r="M6" s="202">
        <v>3</v>
      </c>
      <c r="N6" s="202">
        <v>0</v>
      </c>
      <c r="O6" s="202">
        <v>0</v>
      </c>
      <c r="P6" s="203">
        <v>0</v>
      </c>
    </row>
    <row r="7" spans="1:16" ht="18.95" customHeight="1" x14ac:dyDescent="0.15">
      <c r="A7" s="159" t="s">
        <v>128</v>
      </c>
      <c r="B7" s="178"/>
      <c r="C7" s="93" t="s">
        <v>8</v>
      </c>
      <c r="D7" s="161"/>
      <c r="E7" s="38">
        <v>240</v>
      </c>
      <c r="F7" s="38">
        <v>176</v>
      </c>
      <c r="G7" s="28">
        <v>79</v>
      </c>
      <c r="H7" s="28">
        <v>67</v>
      </c>
      <c r="I7" s="28">
        <v>30</v>
      </c>
      <c r="J7" s="38">
        <v>64</v>
      </c>
      <c r="K7" s="202">
        <v>23</v>
      </c>
      <c r="L7" s="202">
        <v>29</v>
      </c>
      <c r="M7" s="202">
        <v>11</v>
      </c>
      <c r="N7" s="202">
        <v>1</v>
      </c>
      <c r="O7" s="202">
        <v>0</v>
      </c>
      <c r="P7" s="203">
        <v>0</v>
      </c>
    </row>
    <row r="8" spans="1:16" ht="18.95" customHeight="1" x14ac:dyDescent="0.15">
      <c r="A8" s="159" t="s">
        <v>129</v>
      </c>
      <c r="B8" s="178"/>
      <c r="C8" s="93" t="s">
        <v>9</v>
      </c>
      <c r="D8" s="161"/>
      <c r="E8" s="38">
        <v>71</v>
      </c>
      <c r="F8" s="38">
        <v>63</v>
      </c>
      <c r="G8" s="28">
        <v>40</v>
      </c>
      <c r="H8" s="28">
        <v>15</v>
      </c>
      <c r="I8" s="28">
        <v>8</v>
      </c>
      <c r="J8" s="38">
        <v>8</v>
      </c>
      <c r="K8" s="202">
        <v>6</v>
      </c>
      <c r="L8" s="202">
        <v>1</v>
      </c>
      <c r="M8" s="202">
        <v>1</v>
      </c>
      <c r="N8" s="202">
        <v>0</v>
      </c>
      <c r="O8" s="202">
        <v>0</v>
      </c>
      <c r="P8" s="203">
        <v>0</v>
      </c>
    </row>
    <row r="9" spans="1:16" ht="18.95" customHeight="1" x14ac:dyDescent="0.15">
      <c r="A9" s="159" t="s">
        <v>130</v>
      </c>
      <c r="B9" s="178"/>
      <c r="C9" s="93" t="s">
        <v>10</v>
      </c>
      <c r="D9" s="161"/>
      <c r="E9" s="38">
        <v>71</v>
      </c>
      <c r="F9" s="38">
        <v>59</v>
      </c>
      <c r="G9" s="28">
        <v>37</v>
      </c>
      <c r="H9" s="28">
        <v>15</v>
      </c>
      <c r="I9" s="28">
        <v>7</v>
      </c>
      <c r="J9" s="38">
        <v>12</v>
      </c>
      <c r="K9" s="202">
        <v>5</v>
      </c>
      <c r="L9" s="202">
        <v>2</v>
      </c>
      <c r="M9" s="202">
        <v>4</v>
      </c>
      <c r="N9" s="202">
        <v>0</v>
      </c>
      <c r="O9" s="202">
        <v>1</v>
      </c>
      <c r="P9" s="203">
        <v>0</v>
      </c>
    </row>
    <row r="10" spans="1:16" ht="18.95" customHeight="1" x14ac:dyDescent="0.15">
      <c r="A10" s="159" t="s">
        <v>131</v>
      </c>
      <c r="B10" s="178"/>
      <c r="C10" s="93" t="s">
        <v>11</v>
      </c>
      <c r="D10" s="161"/>
      <c r="E10" s="38">
        <v>38</v>
      </c>
      <c r="F10" s="38">
        <v>26</v>
      </c>
      <c r="G10" s="28">
        <v>12</v>
      </c>
      <c r="H10" s="28">
        <v>9</v>
      </c>
      <c r="I10" s="28">
        <v>5</v>
      </c>
      <c r="J10" s="38">
        <v>12</v>
      </c>
      <c r="K10" s="202">
        <v>6</v>
      </c>
      <c r="L10" s="202">
        <v>4</v>
      </c>
      <c r="M10" s="202">
        <v>2</v>
      </c>
      <c r="N10" s="202">
        <v>0</v>
      </c>
      <c r="O10" s="202">
        <v>0</v>
      </c>
      <c r="P10" s="203">
        <v>0</v>
      </c>
    </row>
    <row r="11" spans="1:16" ht="18.95" customHeight="1" x14ac:dyDescent="0.15">
      <c r="A11" s="159" t="s">
        <v>132</v>
      </c>
      <c r="B11" s="178"/>
      <c r="C11" s="93" t="s">
        <v>12</v>
      </c>
      <c r="D11" s="161"/>
      <c r="E11" s="38">
        <v>87</v>
      </c>
      <c r="F11" s="38">
        <v>68</v>
      </c>
      <c r="G11" s="28">
        <v>35</v>
      </c>
      <c r="H11" s="28">
        <v>21</v>
      </c>
      <c r="I11" s="28">
        <v>12</v>
      </c>
      <c r="J11" s="38">
        <v>19</v>
      </c>
      <c r="K11" s="202">
        <v>10</v>
      </c>
      <c r="L11" s="202">
        <v>3</v>
      </c>
      <c r="M11" s="202">
        <v>6</v>
      </c>
      <c r="N11" s="202">
        <v>0</v>
      </c>
      <c r="O11" s="202">
        <v>0</v>
      </c>
      <c r="P11" s="203">
        <v>0</v>
      </c>
    </row>
    <row r="12" spans="1:16" ht="18.95" customHeight="1" x14ac:dyDescent="0.15">
      <c r="A12" s="159" t="s">
        <v>133</v>
      </c>
      <c r="B12" s="178"/>
      <c r="C12" s="93" t="s">
        <v>13</v>
      </c>
      <c r="D12" s="161"/>
      <c r="E12" s="38">
        <v>34</v>
      </c>
      <c r="F12" s="38">
        <v>15</v>
      </c>
      <c r="G12" s="28">
        <v>5</v>
      </c>
      <c r="H12" s="28">
        <v>6</v>
      </c>
      <c r="I12" s="28">
        <v>4</v>
      </c>
      <c r="J12" s="38">
        <v>19</v>
      </c>
      <c r="K12" s="202">
        <v>5</v>
      </c>
      <c r="L12" s="202">
        <v>4</v>
      </c>
      <c r="M12" s="202">
        <v>5</v>
      </c>
      <c r="N12" s="202">
        <v>1</v>
      </c>
      <c r="O12" s="202">
        <v>2</v>
      </c>
      <c r="P12" s="203">
        <v>2</v>
      </c>
    </row>
    <row r="13" spans="1:16" ht="18.95" customHeight="1" x14ac:dyDescent="0.15">
      <c r="A13" s="159" t="s">
        <v>134</v>
      </c>
      <c r="B13" s="178"/>
      <c r="C13" s="93" t="s">
        <v>14</v>
      </c>
      <c r="D13" s="161"/>
      <c r="E13" s="38">
        <v>12</v>
      </c>
      <c r="F13" s="38">
        <v>11</v>
      </c>
      <c r="G13" s="28">
        <v>9</v>
      </c>
      <c r="H13" s="28">
        <v>2</v>
      </c>
      <c r="I13" s="203">
        <v>0</v>
      </c>
      <c r="J13" s="38">
        <v>1</v>
      </c>
      <c r="K13" s="202">
        <v>1</v>
      </c>
      <c r="L13" s="202">
        <v>0</v>
      </c>
      <c r="M13" s="202">
        <v>0</v>
      </c>
      <c r="N13" s="202">
        <v>0</v>
      </c>
      <c r="O13" s="202">
        <v>0</v>
      </c>
      <c r="P13" s="203">
        <v>0</v>
      </c>
    </row>
    <row r="14" spans="1:16" ht="18.95" customHeight="1" x14ac:dyDescent="0.15">
      <c r="A14" s="159" t="s">
        <v>135</v>
      </c>
      <c r="B14" s="178"/>
      <c r="C14" s="93" t="s">
        <v>100</v>
      </c>
      <c r="D14" s="161"/>
      <c r="E14" s="38">
        <v>85</v>
      </c>
      <c r="F14" s="38">
        <v>52</v>
      </c>
      <c r="G14" s="28">
        <v>15</v>
      </c>
      <c r="H14" s="28">
        <v>23</v>
      </c>
      <c r="I14" s="28">
        <v>14</v>
      </c>
      <c r="J14" s="38">
        <v>33</v>
      </c>
      <c r="K14" s="202">
        <v>15</v>
      </c>
      <c r="L14" s="202">
        <v>10</v>
      </c>
      <c r="M14" s="202">
        <v>4</v>
      </c>
      <c r="N14" s="202">
        <v>3</v>
      </c>
      <c r="O14" s="202">
        <v>1</v>
      </c>
      <c r="P14" s="203">
        <v>0</v>
      </c>
    </row>
    <row r="15" spans="1:16" ht="18.95" customHeight="1" x14ac:dyDescent="0.15">
      <c r="A15" s="159" t="s">
        <v>136</v>
      </c>
      <c r="B15" s="178"/>
      <c r="C15" s="93" t="s">
        <v>15</v>
      </c>
      <c r="D15" s="161"/>
      <c r="E15" s="38">
        <v>12</v>
      </c>
      <c r="F15" s="38">
        <v>7</v>
      </c>
      <c r="G15" s="28">
        <v>3</v>
      </c>
      <c r="H15" s="28">
        <v>2</v>
      </c>
      <c r="I15" s="28">
        <v>2</v>
      </c>
      <c r="J15" s="38">
        <v>5</v>
      </c>
      <c r="K15" s="202">
        <v>2</v>
      </c>
      <c r="L15" s="202">
        <v>2</v>
      </c>
      <c r="M15" s="202">
        <v>1</v>
      </c>
      <c r="N15" s="202">
        <v>0</v>
      </c>
      <c r="O15" s="202">
        <v>0</v>
      </c>
      <c r="P15" s="203">
        <v>0</v>
      </c>
    </row>
    <row r="16" spans="1:16" ht="18.95" customHeight="1" x14ac:dyDescent="0.15">
      <c r="A16" s="159" t="s">
        <v>137</v>
      </c>
      <c r="B16" s="178"/>
      <c r="C16" s="93" t="s">
        <v>16</v>
      </c>
      <c r="D16" s="161"/>
      <c r="E16" s="38">
        <v>27</v>
      </c>
      <c r="F16" s="38">
        <v>19</v>
      </c>
      <c r="G16" s="28">
        <v>6</v>
      </c>
      <c r="H16" s="28">
        <v>7</v>
      </c>
      <c r="I16" s="28">
        <v>6</v>
      </c>
      <c r="J16" s="38">
        <v>8</v>
      </c>
      <c r="K16" s="202">
        <v>3</v>
      </c>
      <c r="L16" s="202">
        <v>4</v>
      </c>
      <c r="M16" s="202">
        <v>0</v>
      </c>
      <c r="N16" s="202">
        <v>0</v>
      </c>
      <c r="O16" s="202">
        <v>0</v>
      </c>
      <c r="P16" s="203">
        <v>1</v>
      </c>
    </row>
    <row r="17" spans="1:16" ht="18.95" customHeight="1" x14ac:dyDescent="0.15">
      <c r="A17" s="159" t="s">
        <v>138</v>
      </c>
      <c r="B17" s="178"/>
      <c r="C17" s="93" t="s">
        <v>17</v>
      </c>
      <c r="D17" s="161"/>
      <c r="E17" s="38">
        <v>104</v>
      </c>
      <c r="F17" s="38">
        <v>81</v>
      </c>
      <c r="G17" s="28">
        <v>31</v>
      </c>
      <c r="H17" s="28">
        <v>35</v>
      </c>
      <c r="I17" s="28">
        <v>15</v>
      </c>
      <c r="J17" s="38">
        <v>23</v>
      </c>
      <c r="K17" s="202">
        <v>10</v>
      </c>
      <c r="L17" s="202">
        <v>7</v>
      </c>
      <c r="M17" s="202">
        <v>2</v>
      </c>
      <c r="N17" s="202">
        <v>2</v>
      </c>
      <c r="O17" s="202">
        <v>0</v>
      </c>
      <c r="P17" s="203">
        <v>2</v>
      </c>
    </row>
    <row r="18" spans="1:16" ht="18.95" customHeight="1" x14ac:dyDescent="0.15">
      <c r="A18" s="159" t="s">
        <v>139</v>
      </c>
      <c r="B18" s="178"/>
      <c r="C18" s="93" t="s">
        <v>18</v>
      </c>
      <c r="D18" s="161"/>
      <c r="E18" s="38">
        <v>42</v>
      </c>
      <c r="F18" s="38">
        <v>33</v>
      </c>
      <c r="G18" s="28">
        <v>15</v>
      </c>
      <c r="H18" s="28">
        <v>13</v>
      </c>
      <c r="I18" s="28">
        <v>5</v>
      </c>
      <c r="J18" s="38">
        <v>9</v>
      </c>
      <c r="K18" s="202">
        <v>2</v>
      </c>
      <c r="L18" s="202">
        <v>5</v>
      </c>
      <c r="M18" s="202">
        <v>2</v>
      </c>
      <c r="N18" s="202">
        <v>0</v>
      </c>
      <c r="O18" s="202">
        <v>0</v>
      </c>
      <c r="P18" s="203">
        <v>0</v>
      </c>
    </row>
    <row r="19" spans="1:16" ht="18.95" customHeight="1" x14ac:dyDescent="0.15">
      <c r="A19" s="159" t="s">
        <v>140</v>
      </c>
      <c r="B19" s="178"/>
      <c r="C19" s="93" t="s">
        <v>19</v>
      </c>
      <c r="D19" s="161"/>
      <c r="E19" s="38">
        <v>41</v>
      </c>
      <c r="F19" s="38">
        <v>32</v>
      </c>
      <c r="G19" s="28">
        <v>10</v>
      </c>
      <c r="H19" s="28">
        <v>14</v>
      </c>
      <c r="I19" s="28">
        <v>8</v>
      </c>
      <c r="J19" s="38">
        <v>9</v>
      </c>
      <c r="K19" s="202">
        <v>3</v>
      </c>
      <c r="L19" s="202">
        <v>2</v>
      </c>
      <c r="M19" s="202">
        <v>2</v>
      </c>
      <c r="N19" s="202">
        <v>0</v>
      </c>
      <c r="O19" s="202">
        <v>2</v>
      </c>
      <c r="P19" s="203">
        <v>0</v>
      </c>
    </row>
    <row r="20" spans="1:16" ht="18.95" customHeight="1" x14ac:dyDescent="0.15">
      <c r="A20" s="159" t="s">
        <v>141</v>
      </c>
      <c r="B20" s="178"/>
      <c r="C20" s="93" t="s">
        <v>20</v>
      </c>
      <c r="D20" s="161"/>
      <c r="E20" s="38">
        <v>230</v>
      </c>
      <c r="F20" s="38">
        <v>179</v>
      </c>
      <c r="G20" s="28">
        <v>95</v>
      </c>
      <c r="H20" s="28">
        <v>60</v>
      </c>
      <c r="I20" s="28">
        <v>24</v>
      </c>
      <c r="J20" s="38">
        <v>51</v>
      </c>
      <c r="K20" s="202">
        <v>25</v>
      </c>
      <c r="L20" s="202">
        <v>20</v>
      </c>
      <c r="M20" s="202">
        <v>6</v>
      </c>
      <c r="N20" s="202">
        <v>0</v>
      </c>
      <c r="O20" s="202">
        <v>0</v>
      </c>
      <c r="P20" s="203">
        <v>0</v>
      </c>
    </row>
    <row r="21" spans="1:16" ht="18.95" customHeight="1" x14ac:dyDescent="0.15">
      <c r="A21" s="159" t="s">
        <v>142</v>
      </c>
      <c r="B21" s="178"/>
      <c r="C21" s="93" t="s">
        <v>101</v>
      </c>
      <c r="D21" s="161"/>
      <c r="E21" s="38">
        <v>69</v>
      </c>
      <c r="F21" s="38">
        <v>39</v>
      </c>
      <c r="G21" s="28">
        <v>13</v>
      </c>
      <c r="H21" s="28">
        <v>16</v>
      </c>
      <c r="I21" s="28">
        <v>10</v>
      </c>
      <c r="J21" s="38">
        <v>30</v>
      </c>
      <c r="K21" s="202">
        <v>11</v>
      </c>
      <c r="L21" s="202">
        <v>11</v>
      </c>
      <c r="M21" s="202">
        <v>6</v>
      </c>
      <c r="N21" s="202">
        <v>1</v>
      </c>
      <c r="O21" s="202">
        <v>0</v>
      </c>
      <c r="P21" s="203">
        <v>1</v>
      </c>
    </row>
    <row r="22" spans="1:16" ht="18.95" customHeight="1" x14ac:dyDescent="0.15">
      <c r="A22" s="159" t="s">
        <v>143</v>
      </c>
      <c r="B22" s="178"/>
      <c r="C22" s="93" t="s">
        <v>102</v>
      </c>
      <c r="D22" s="161"/>
      <c r="E22" s="38">
        <v>320</v>
      </c>
      <c r="F22" s="38">
        <v>224</v>
      </c>
      <c r="G22" s="28">
        <v>98</v>
      </c>
      <c r="H22" s="28">
        <v>72</v>
      </c>
      <c r="I22" s="28">
        <v>54</v>
      </c>
      <c r="J22" s="38">
        <v>96</v>
      </c>
      <c r="K22" s="202">
        <v>31</v>
      </c>
      <c r="L22" s="202">
        <v>40</v>
      </c>
      <c r="M22" s="202">
        <v>16</v>
      </c>
      <c r="N22" s="202">
        <v>3</v>
      </c>
      <c r="O22" s="202">
        <v>6</v>
      </c>
      <c r="P22" s="203">
        <v>0</v>
      </c>
    </row>
    <row r="23" spans="1:16" ht="18.95" customHeight="1" x14ac:dyDescent="0.15">
      <c r="A23" s="159" t="s">
        <v>144</v>
      </c>
      <c r="B23" s="178"/>
      <c r="C23" s="93" t="s">
        <v>103</v>
      </c>
      <c r="D23" s="161"/>
      <c r="E23" s="38">
        <v>51</v>
      </c>
      <c r="F23" s="38">
        <v>27</v>
      </c>
      <c r="G23" s="28">
        <v>9</v>
      </c>
      <c r="H23" s="28">
        <v>12</v>
      </c>
      <c r="I23" s="28">
        <v>6</v>
      </c>
      <c r="J23" s="38">
        <v>24</v>
      </c>
      <c r="K23" s="202">
        <v>7</v>
      </c>
      <c r="L23" s="202">
        <v>9</v>
      </c>
      <c r="M23" s="202">
        <v>5</v>
      </c>
      <c r="N23" s="202">
        <v>3</v>
      </c>
      <c r="O23" s="202">
        <v>0</v>
      </c>
      <c r="P23" s="203">
        <v>0</v>
      </c>
    </row>
    <row r="24" spans="1:16" ht="18.95" customHeight="1" x14ac:dyDescent="0.15">
      <c r="A24" s="159" t="s">
        <v>145</v>
      </c>
      <c r="B24" s="178"/>
      <c r="C24" s="93" t="s">
        <v>104</v>
      </c>
      <c r="D24" s="161"/>
      <c r="E24" s="38">
        <v>107</v>
      </c>
      <c r="F24" s="38">
        <v>57</v>
      </c>
      <c r="G24" s="28">
        <v>19</v>
      </c>
      <c r="H24" s="28">
        <v>18</v>
      </c>
      <c r="I24" s="28">
        <v>20</v>
      </c>
      <c r="J24" s="38">
        <v>50</v>
      </c>
      <c r="K24" s="202">
        <v>8</v>
      </c>
      <c r="L24" s="202">
        <v>9</v>
      </c>
      <c r="M24" s="202">
        <v>15</v>
      </c>
      <c r="N24" s="202">
        <v>3</v>
      </c>
      <c r="O24" s="202">
        <v>8</v>
      </c>
      <c r="P24" s="203">
        <v>7</v>
      </c>
    </row>
    <row r="25" spans="1:16" ht="18.95" customHeight="1" x14ac:dyDescent="0.15">
      <c r="A25" s="159" t="s">
        <v>146</v>
      </c>
      <c r="B25" s="178"/>
      <c r="C25" s="93" t="s">
        <v>105</v>
      </c>
      <c r="D25" s="161"/>
      <c r="E25" s="38">
        <v>138</v>
      </c>
      <c r="F25" s="38">
        <v>89</v>
      </c>
      <c r="G25" s="28">
        <v>33</v>
      </c>
      <c r="H25" s="28">
        <v>33</v>
      </c>
      <c r="I25" s="28">
        <v>23</v>
      </c>
      <c r="J25" s="38">
        <v>49</v>
      </c>
      <c r="K25" s="202">
        <v>18</v>
      </c>
      <c r="L25" s="202">
        <v>19</v>
      </c>
      <c r="M25" s="202">
        <v>5</v>
      </c>
      <c r="N25" s="202">
        <v>3</v>
      </c>
      <c r="O25" s="202">
        <v>3</v>
      </c>
      <c r="P25" s="203">
        <v>1</v>
      </c>
    </row>
    <row r="26" spans="1:16" ht="18.95" customHeight="1" x14ac:dyDescent="0.15">
      <c r="A26" s="159" t="s">
        <v>147</v>
      </c>
      <c r="B26" s="178"/>
      <c r="C26" s="93" t="s">
        <v>106</v>
      </c>
      <c r="D26" s="161"/>
      <c r="E26" s="38">
        <v>34</v>
      </c>
      <c r="F26" s="38">
        <v>15</v>
      </c>
      <c r="G26" s="28">
        <v>2</v>
      </c>
      <c r="H26" s="28">
        <v>6</v>
      </c>
      <c r="I26" s="28">
        <v>7</v>
      </c>
      <c r="J26" s="38">
        <v>19</v>
      </c>
      <c r="K26" s="202">
        <v>6</v>
      </c>
      <c r="L26" s="202">
        <v>5</v>
      </c>
      <c r="M26" s="202">
        <v>3</v>
      </c>
      <c r="N26" s="202">
        <v>2</v>
      </c>
      <c r="O26" s="202">
        <v>2</v>
      </c>
      <c r="P26" s="203">
        <v>1</v>
      </c>
    </row>
    <row r="27" spans="1:16" ht="18.95" customHeight="1" x14ac:dyDescent="0.15">
      <c r="A27" s="159" t="s">
        <v>148</v>
      </c>
      <c r="B27" s="178"/>
      <c r="C27" s="93" t="s">
        <v>21</v>
      </c>
      <c r="D27" s="161"/>
      <c r="E27" s="38">
        <v>90</v>
      </c>
      <c r="F27" s="38">
        <v>47</v>
      </c>
      <c r="G27" s="28">
        <v>21</v>
      </c>
      <c r="H27" s="28">
        <v>14</v>
      </c>
      <c r="I27" s="28">
        <v>12</v>
      </c>
      <c r="J27" s="38">
        <v>43</v>
      </c>
      <c r="K27" s="202">
        <v>10</v>
      </c>
      <c r="L27" s="202">
        <v>13</v>
      </c>
      <c r="M27" s="202">
        <v>12</v>
      </c>
      <c r="N27" s="202">
        <v>3</v>
      </c>
      <c r="O27" s="202">
        <v>4</v>
      </c>
      <c r="P27" s="203">
        <v>1</v>
      </c>
    </row>
    <row r="28" spans="1:16" ht="18.95" customHeight="1" x14ac:dyDescent="0.15">
      <c r="A28" s="159" t="s">
        <v>149</v>
      </c>
      <c r="B28" s="178"/>
      <c r="C28" s="93" t="s">
        <v>107</v>
      </c>
      <c r="D28" s="161"/>
      <c r="E28" s="38">
        <v>62</v>
      </c>
      <c r="F28" s="38">
        <v>51</v>
      </c>
      <c r="G28" s="28">
        <v>31</v>
      </c>
      <c r="H28" s="28">
        <v>15</v>
      </c>
      <c r="I28" s="28">
        <v>5</v>
      </c>
      <c r="J28" s="38">
        <v>11</v>
      </c>
      <c r="K28" s="202">
        <v>3</v>
      </c>
      <c r="L28" s="202">
        <v>3</v>
      </c>
      <c r="M28" s="202">
        <v>1</v>
      </c>
      <c r="N28" s="202">
        <v>1</v>
      </c>
      <c r="O28" s="202">
        <v>1</v>
      </c>
      <c r="P28" s="203">
        <v>2</v>
      </c>
    </row>
    <row r="29" spans="1:16" ht="11.25" customHeight="1" x14ac:dyDescent="0.15">
      <c r="A29" s="347"/>
      <c r="B29" s="348"/>
      <c r="C29" s="349"/>
      <c r="D29" s="350"/>
      <c r="E29" s="351"/>
      <c r="F29" s="351"/>
      <c r="G29" s="352"/>
      <c r="H29" s="353"/>
      <c r="I29" s="354"/>
      <c r="J29" s="351"/>
      <c r="K29" s="355"/>
      <c r="L29" s="355"/>
      <c r="M29" s="355"/>
      <c r="N29" s="355"/>
      <c r="O29" s="356"/>
      <c r="P29" s="357"/>
    </row>
    <row r="30" spans="1:16" ht="18.95" customHeight="1" x14ac:dyDescent="0.15">
      <c r="A30" s="497" t="s">
        <v>285</v>
      </c>
      <c r="B30" s="498"/>
      <c r="C30" s="498"/>
      <c r="D30" s="161"/>
      <c r="E30" s="38">
        <v>669</v>
      </c>
      <c r="F30" s="38">
        <v>499</v>
      </c>
      <c r="G30" s="240">
        <v>235</v>
      </c>
      <c r="H30" s="358">
        <v>179</v>
      </c>
      <c r="I30" s="342">
        <v>85</v>
      </c>
      <c r="J30" s="38">
        <v>170</v>
      </c>
      <c r="K30" s="240">
        <v>75</v>
      </c>
      <c r="L30" s="358">
        <v>55</v>
      </c>
      <c r="M30" s="358">
        <v>25</v>
      </c>
      <c r="N30" s="358">
        <v>6</v>
      </c>
      <c r="O30" s="358">
        <v>5</v>
      </c>
      <c r="P30" s="342">
        <v>4</v>
      </c>
    </row>
    <row r="31" spans="1:16" ht="18.95" customHeight="1" x14ac:dyDescent="0.15">
      <c r="A31" s="497" t="s">
        <v>286</v>
      </c>
      <c r="B31" s="498"/>
      <c r="C31" s="498"/>
      <c r="D31" s="161"/>
      <c r="E31" s="38">
        <v>809</v>
      </c>
      <c r="F31" s="38">
        <v>498</v>
      </c>
      <c r="G31" s="240">
        <v>195</v>
      </c>
      <c r="H31" s="358">
        <v>171</v>
      </c>
      <c r="I31" s="342">
        <v>132</v>
      </c>
      <c r="J31" s="38">
        <v>311</v>
      </c>
      <c r="K31" s="240">
        <v>91</v>
      </c>
      <c r="L31" s="358">
        <v>106</v>
      </c>
      <c r="M31" s="358">
        <v>62</v>
      </c>
      <c r="N31" s="358">
        <v>18</v>
      </c>
      <c r="O31" s="358">
        <v>23</v>
      </c>
      <c r="P31" s="342">
        <v>11</v>
      </c>
    </row>
    <row r="32" spans="1:16" ht="18.95" customHeight="1" x14ac:dyDescent="0.15">
      <c r="A32" s="499" t="s">
        <v>287</v>
      </c>
      <c r="B32" s="500"/>
      <c r="C32" s="500"/>
      <c r="D32" s="168"/>
      <c r="E32" s="39">
        <v>958</v>
      </c>
      <c r="F32" s="39">
        <v>723</v>
      </c>
      <c r="G32" s="241">
        <v>373</v>
      </c>
      <c r="H32" s="359">
        <v>234</v>
      </c>
      <c r="I32" s="343">
        <v>116</v>
      </c>
      <c r="J32" s="39">
        <v>235</v>
      </c>
      <c r="K32" s="241">
        <v>85</v>
      </c>
      <c r="L32" s="359">
        <v>88</v>
      </c>
      <c r="M32" s="359">
        <v>37</v>
      </c>
      <c r="N32" s="359">
        <v>12</v>
      </c>
      <c r="O32" s="359">
        <v>10</v>
      </c>
      <c r="P32" s="343">
        <v>3</v>
      </c>
    </row>
  </sheetData>
  <mergeCells count="3">
    <mergeCell ref="A30:C30"/>
    <mergeCell ref="A31:C31"/>
    <mergeCell ref="A32:C32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5:A2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O71"/>
  <sheetViews>
    <sheetView zoomScaleNormal="100" zoomScaleSheetLayoutView="12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" style="91"/>
    <col min="6" max="9" width="9" style="3"/>
    <col min="10" max="10" width="5.625" style="3" customWidth="1"/>
    <col min="11" max="11" width="6.25" style="3" customWidth="1"/>
    <col min="12" max="13" width="5.625" style="3" customWidth="1"/>
    <col min="14" max="14" width="6.375" style="3" customWidth="1"/>
    <col min="15" max="15" width="9.75" style="3" bestFit="1" customWidth="1"/>
    <col min="16" max="16384" width="9" style="3"/>
  </cols>
  <sheetData>
    <row r="1" spans="1:15" x14ac:dyDescent="0.15">
      <c r="A1" s="91"/>
      <c r="B1" s="91"/>
      <c r="C1" s="75" t="s">
        <v>184</v>
      </c>
      <c r="D1" s="91"/>
      <c r="I1" s="30"/>
      <c r="K1" s="91"/>
      <c r="L1" s="91"/>
      <c r="M1" s="91"/>
      <c r="N1" s="333" t="s">
        <v>151</v>
      </c>
    </row>
    <row r="2" spans="1:15" s="4" customFormat="1" ht="12.95" customHeight="1" x14ac:dyDescent="0.15">
      <c r="A2" s="156"/>
      <c r="B2" s="157"/>
      <c r="C2" s="157"/>
      <c r="D2" s="158"/>
      <c r="E2" s="95" t="s">
        <v>155</v>
      </c>
      <c r="F2" s="109"/>
      <c r="G2" s="96"/>
      <c r="H2" s="92" t="s">
        <v>126</v>
      </c>
      <c r="I2" s="92"/>
      <c r="J2" s="92" t="s">
        <v>25</v>
      </c>
      <c r="K2" s="92"/>
      <c r="L2" s="95" t="s">
        <v>26</v>
      </c>
      <c r="M2" s="109"/>
      <c r="N2" s="96"/>
    </row>
    <row r="3" spans="1:15" s="113" customFormat="1" ht="9.9499999999999993" customHeight="1" x14ac:dyDescent="0.15">
      <c r="A3" s="149"/>
      <c r="B3" s="150"/>
      <c r="C3" s="150"/>
      <c r="D3" s="151"/>
      <c r="E3" s="491" t="s">
        <v>252</v>
      </c>
      <c r="F3" s="493" t="s">
        <v>253</v>
      </c>
      <c r="G3" s="487" t="s">
        <v>261</v>
      </c>
      <c r="H3" s="491" t="s">
        <v>253</v>
      </c>
      <c r="I3" s="489" t="s">
        <v>261</v>
      </c>
      <c r="J3" s="491" t="s">
        <v>253</v>
      </c>
      <c r="K3" s="506" t="s">
        <v>261</v>
      </c>
      <c r="L3" s="491" t="s">
        <v>252</v>
      </c>
      <c r="M3" s="493" t="s">
        <v>253</v>
      </c>
      <c r="N3" s="504" t="s">
        <v>261</v>
      </c>
    </row>
    <row r="4" spans="1:15" s="113" customFormat="1" ht="9.9499999999999993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507"/>
      <c r="L4" s="492"/>
      <c r="M4" s="494"/>
      <c r="N4" s="505"/>
    </row>
    <row r="5" spans="1:15" x14ac:dyDescent="0.15">
      <c r="A5" s="162"/>
      <c r="B5" s="163"/>
      <c r="C5" s="163"/>
      <c r="D5" s="161"/>
      <c r="E5" s="222" t="s">
        <v>91</v>
      </c>
      <c r="F5" s="273" t="s">
        <v>91</v>
      </c>
      <c r="G5" s="255" t="s">
        <v>91</v>
      </c>
      <c r="H5" s="222" t="s">
        <v>91</v>
      </c>
      <c r="I5" s="272" t="s">
        <v>91</v>
      </c>
      <c r="J5" s="222" t="s">
        <v>4</v>
      </c>
      <c r="K5" s="272" t="s">
        <v>4</v>
      </c>
      <c r="L5" s="222" t="s">
        <v>4</v>
      </c>
      <c r="M5" s="230" t="s">
        <v>4</v>
      </c>
      <c r="N5" s="72" t="s">
        <v>4</v>
      </c>
    </row>
    <row r="6" spans="1:15" ht="12.75" customHeight="1" x14ac:dyDescent="0.15">
      <c r="A6" s="122" t="s">
        <v>241</v>
      </c>
      <c r="B6" s="123"/>
      <c r="C6" s="23"/>
      <c r="D6" s="24"/>
      <c r="E6" s="258">
        <v>15435827</v>
      </c>
      <c r="F6" s="264">
        <v>15886190</v>
      </c>
      <c r="G6" s="346">
        <v>16301811</v>
      </c>
      <c r="H6" s="258">
        <v>450363</v>
      </c>
      <c r="I6" s="438">
        <v>415621</v>
      </c>
      <c r="J6" s="261">
        <v>2.9</v>
      </c>
      <c r="K6" s="331">
        <v>2.6</v>
      </c>
      <c r="L6" s="261">
        <v>100</v>
      </c>
      <c r="M6" s="267">
        <v>100</v>
      </c>
      <c r="N6" s="332">
        <v>100</v>
      </c>
    </row>
    <row r="7" spans="1:15" ht="12.75" customHeight="1" x14ac:dyDescent="0.15">
      <c r="A7" s="159" t="s">
        <v>150</v>
      </c>
      <c r="B7" s="178"/>
      <c r="C7" s="93" t="s">
        <v>6</v>
      </c>
      <c r="D7" s="161"/>
      <c r="E7" s="259">
        <v>1614840</v>
      </c>
      <c r="F7" s="274">
        <v>1670196</v>
      </c>
      <c r="G7" s="277">
        <v>1708168</v>
      </c>
      <c r="H7" s="259">
        <v>55356</v>
      </c>
      <c r="I7" s="315">
        <v>37972</v>
      </c>
      <c r="J7" s="262">
        <v>3.4</v>
      </c>
      <c r="K7" s="336">
        <v>2.2999999999999998</v>
      </c>
      <c r="L7" s="262">
        <v>10.5</v>
      </c>
      <c r="M7" s="288">
        <v>10.5</v>
      </c>
      <c r="N7" s="337">
        <v>10.5</v>
      </c>
      <c r="O7" s="76"/>
    </row>
    <row r="8" spans="1:15" ht="12.75" customHeight="1" x14ac:dyDescent="0.15">
      <c r="A8" s="159" t="s">
        <v>127</v>
      </c>
      <c r="B8" s="178"/>
      <c r="C8" s="93" t="s">
        <v>7</v>
      </c>
      <c r="D8" s="161"/>
      <c r="E8" s="259">
        <v>136817</v>
      </c>
      <c r="F8" s="274">
        <v>147956</v>
      </c>
      <c r="G8" s="277">
        <v>209607</v>
      </c>
      <c r="H8" s="259">
        <v>11139</v>
      </c>
      <c r="I8" s="315">
        <v>61651</v>
      </c>
      <c r="J8" s="262">
        <v>8.1</v>
      </c>
      <c r="K8" s="336">
        <v>41.7</v>
      </c>
      <c r="L8" s="262">
        <v>0.9</v>
      </c>
      <c r="M8" s="288">
        <v>0.9</v>
      </c>
      <c r="N8" s="337">
        <v>1.3</v>
      </c>
      <c r="O8" s="76"/>
    </row>
    <row r="9" spans="1:15" ht="12.75" customHeight="1" x14ac:dyDescent="0.15">
      <c r="A9" s="159" t="s">
        <v>128</v>
      </c>
      <c r="B9" s="178"/>
      <c r="C9" s="93" t="s">
        <v>8</v>
      </c>
      <c r="D9" s="161"/>
      <c r="E9" s="259">
        <v>500630</v>
      </c>
      <c r="F9" s="274">
        <v>505807</v>
      </c>
      <c r="G9" s="277">
        <v>474511</v>
      </c>
      <c r="H9" s="259">
        <v>5177</v>
      </c>
      <c r="I9" s="315">
        <v>-31296</v>
      </c>
      <c r="J9" s="262">
        <v>1</v>
      </c>
      <c r="K9" s="336">
        <v>-6.2</v>
      </c>
      <c r="L9" s="262">
        <v>3.2</v>
      </c>
      <c r="M9" s="288">
        <v>3.2</v>
      </c>
      <c r="N9" s="337">
        <v>2.9</v>
      </c>
      <c r="O9" s="76"/>
    </row>
    <row r="10" spans="1:15" ht="12.75" customHeight="1" x14ac:dyDescent="0.15">
      <c r="A10" s="159" t="s">
        <v>129</v>
      </c>
      <c r="B10" s="178"/>
      <c r="C10" s="93" t="s">
        <v>9</v>
      </c>
      <c r="D10" s="161"/>
      <c r="E10" s="259">
        <v>195987</v>
      </c>
      <c r="F10" s="274">
        <v>254309</v>
      </c>
      <c r="G10" s="277">
        <v>243564</v>
      </c>
      <c r="H10" s="259">
        <v>58322</v>
      </c>
      <c r="I10" s="315">
        <v>-10745</v>
      </c>
      <c r="J10" s="262">
        <v>29.8</v>
      </c>
      <c r="K10" s="336">
        <v>-4.2</v>
      </c>
      <c r="L10" s="262">
        <v>1.3</v>
      </c>
      <c r="M10" s="288">
        <v>1.6</v>
      </c>
      <c r="N10" s="337">
        <v>1.5</v>
      </c>
      <c r="O10" s="76"/>
    </row>
    <row r="11" spans="1:15" ht="12.75" customHeight="1" x14ac:dyDescent="0.15">
      <c r="A11" s="159" t="s">
        <v>130</v>
      </c>
      <c r="B11" s="178"/>
      <c r="C11" s="93" t="s">
        <v>10</v>
      </c>
      <c r="D11" s="161"/>
      <c r="E11" s="259">
        <v>383154</v>
      </c>
      <c r="F11" s="274">
        <v>380895</v>
      </c>
      <c r="G11" s="277">
        <v>375717</v>
      </c>
      <c r="H11" s="259">
        <v>-2259</v>
      </c>
      <c r="I11" s="315">
        <v>-5178</v>
      </c>
      <c r="J11" s="262">
        <v>-0.6</v>
      </c>
      <c r="K11" s="336">
        <v>-1.4</v>
      </c>
      <c r="L11" s="262">
        <v>2.5</v>
      </c>
      <c r="M11" s="288">
        <v>2.4</v>
      </c>
      <c r="N11" s="337">
        <v>2.2999999999999998</v>
      </c>
      <c r="O11" s="76"/>
    </row>
    <row r="12" spans="1:15" ht="12.75" customHeight="1" x14ac:dyDescent="0.15">
      <c r="A12" s="159" t="s">
        <v>131</v>
      </c>
      <c r="B12" s="178"/>
      <c r="C12" s="93" t="s">
        <v>11</v>
      </c>
      <c r="D12" s="161"/>
      <c r="E12" s="259">
        <v>202898</v>
      </c>
      <c r="F12" s="274">
        <v>238390</v>
      </c>
      <c r="G12" s="277">
        <v>250159</v>
      </c>
      <c r="H12" s="259">
        <v>35492</v>
      </c>
      <c r="I12" s="315">
        <v>11769</v>
      </c>
      <c r="J12" s="262">
        <v>17.5</v>
      </c>
      <c r="K12" s="336">
        <v>4.9000000000000004</v>
      </c>
      <c r="L12" s="262">
        <v>1.3</v>
      </c>
      <c r="M12" s="288">
        <v>1.5</v>
      </c>
      <c r="N12" s="337">
        <v>1.5</v>
      </c>
      <c r="O12" s="76"/>
    </row>
    <row r="13" spans="1:15" ht="12.75" customHeight="1" x14ac:dyDescent="0.15">
      <c r="A13" s="159" t="s">
        <v>132</v>
      </c>
      <c r="B13" s="178"/>
      <c r="C13" s="93" t="s">
        <v>12</v>
      </c>
      <c r="D13" s="161"/>
      <c r="E13" s="259">
        <v>198015</v>
      </c>
      <c r="F13" s="274">
        <v>196546</v>
      </c>
      <c r="G13" s="277">
        <v>199400</v>
      </c>
      <c r="H13" s="259">
        <v>-1469</v>
      </c>
      <c r="I13" s="315">
        <v>2854</v>
      </c>
      <c r="J13" s="262">
        <v>-0.7</v>
      </c>
      <c r="K13" s="336">
        <v>1.5</v>
      </c>
      <c r="L13" s="262">
        <v>1.3</v>
      </c>
      <c r="M13" s="288">
        <v>1.2</v>
      </c>
      <c r="N13" s="337">
        <v>1.2</v>
      </c>
      <c r="O13" s="76"/>
    </row>
    <row r="14" spans="1:15" ht="12.75" customHeight="1" x14ac:dyDescent="0.15">
      <c r="A14" s="159" t="s">
        <v>133</v>
      </c>
      <c r="B14" s="178"/>
      <c r="C14" s="93" t="s">
        <v>13</v>
      </c>
      <c r="D14" s="161"/>
      <c r="E14" s="259">
        <v>1465433</v>
      </c>
      <c r="F14" s="274">
        <v>1448771</v>
      </c>
      <c r="G14" s="277">
        <v>1444489</v>
      </c>
      <c r="H14" s="259">
        <v>-16662</v>
      </c>
      <c r="I14" s="315">
        <v>-4282</v>
      </c>
      <c r="J14" s="262">
        <v>-1.1000000000000001</v>
      </c>
      <c r="K14" s="336">
        <v>-0.3</v>
      </c>
      <c r="L14" s="262">
        <v>9.5</v>
      </c>
      <c r="M14" s="288">
        <v>9.1</v>
      </c>
      <c r="N14" s="337">
        <v>8.9</v>
      </c>
      <c r="O14" s="76"/>
    </row>
    <row r="15" spans="1:15" ht="12.75" customHeight="1" x14ac:dyDescent="0.15">
      <c r="A15" s="159" t="s">
        <v>134</v>
      </c>
      <c r="B15" s="178"/>
      <c r="C15" s="93" t="s">
        <v>14</v>
      </c>
      <c r="D15" s="161"/>
      <c r="E15" s="259" t="s">
        <v>111</v>
      </c>
      <c r="F15" s="274" t="s">
        <v>274</v>
      </c>
      <c r="G15" s="277" t="s">
        <v>259</v>
      </c>
      <c r="H15" s="259" t="s">
        <v>275</v>
      </c>
      <c r="I15" s="315" t="s">
        <v>259</v>
      </c>
      <c r="J15" s="262" t="s">
        <v>111</v>
      </c>
      <c r="K15" s="389" t="s">
        <v>259</v>
      </c>
      <c r="L15" s="262" t="s">
        <v>278</v>
      </c>
      <c r="M15" s="288" t="s">
        <v>275</v>
      </c>
      <c r="N15" s="390" t="s">
        <v>259</v>
      </c>
      <c r="O15" s="76"/>
    </row>
    <row r="16" spans="1:15" ht="12.75" customHeight="1" x14ac:dyDescent="0.15">
      <c r="A16" s="159" t="s">
        <v>135</v>
      </c>
      <c r="B16" s="178"/>
      <c r="C16" s="93" t="s">
        <v>100</v>
      </c>
      <c r="D16" s="161"/>
      <c r="E16" s="259">
        <v>584431</v>
      </c>
      <c r="F16" s="274">
        <v>752955</v>
      </c>
      <c r="G16" s="277">
        <v>880073</v>
      </c>
      <c r="H16" s="259">
        <v>168524</v>
      </c>
      <c r="I16" s="315">
        <v>127118</v>
      </c>
      <c r="J16" s="262">
        <v>28.8</v>
      </c>
      <c r="K16" s="336">
        <v>16.899999999999999</v>
      </c>
      <c r="L16" s="262">
        <v>3.8</v>
      </c>
      <c r="M16" s="288">
        <v>4.7</v>
      </c>
      <c r="N16" s="337">
        <v>5.4</v>
      </c>
      <c r="O16" s="76"/>
    </row>
    <row r="17" spans="1:15" ht="12.75" customHeight="1" x14ac:dyDescent="0.15">
      <c r="A17" s="159" t="s">
        <v>136</v>
      </c>
      <c r="B17" s="178"/>
      <c r="C17" s="93" t="s">
        <v>15</v>
      </c>
      <c r="D17" s="161"/>
      <c r="E17" s="259">
        <v>86369</v>
      </c>
      <c r="F17" s="274" t="s">
        <v>275</v>
      </c>
      <c r="G17" s="277" t="s">
        <v>259</v>
      </c>
      <c r="H17" s="259" t="s">
        <v>275</v>
      </c>
      <c r="I17" s="315" t="s">
        <v>259</v>
      </c>
      <c r="J17" s="262" t="s">
        <v>275</v>
      </c>
      <c r="K17" s="389" t="s">
        <v>259</v>
      </c>
      <c r="L17" s="262">
        <v>0.6</v>
      </c>
      <c r="M17" s="288" t="s">
        <v>275</v>
      </c>
      <c r="N17" s="390" t="s">
        <v>259</v>
      </c>
      <c r="O17" s="76"/>
    </row>
    <row r="18" spans="1:15" ht="12.75" customHeight="1" x14ac:dyDescent="0.15">
      <c r="A18" s="159" t="s">
        <v>137</v>
      </c>
      <c r="B18" s="178"/>
      <c r="C18" s="93" t="s">
        <v>16</v>
      </c>
      <c r="D18" s="161"/>
      <c r="E18" s="259">
        <v>128148</v>
      </c>
      <c r="F18" s="274">
        <v>119488</v>
      </c>
      <c r="G18" s="277">
        <v>120815</v>
      </c>
      <c r="H18" s="259">
        <v>-8660</v>
      </c>
      <c r="I18" s="315">
        <v>1327</v>
      </c>
      <c r="J18" s="262">
        <v>-6.8</v>
      </c>
      <c r="K18" s="336">
        <v>1.1000000000000001</v>
      </c>
      <c r="L18" s="262">
        <v>0.8</v>
      </c>
      <c r="M18" s="288">
        <v>0.8</v>
      </c>
      <c r="N18" s="337">
        <v>0.7</v>
      </c>
      <c r="O18" s="76"/>
    </row>
    <row r="19" spans="1:15" ht="12.75" customHeight="1" x14ac:dyDescent="0.15">
      <c r="A19" s="159" t="s">
        <v>138</v>
      </c>
      <c r="B19" s="178"/>
      <c r="C19" s="93" t="s">
        <v>17</v>
      </c>
      <c r="D19" s="161"/>
      <c r="E19" s="259">
        <v>852646</v>
      </c>
      <c r="F19" s="274">
        <v>889785</v>
      </c>
      <c r="G19" s="277">
        <v>910780</v>
      </c>
      <c r="H19" s="259">
        <v>37139</v>
      </c>
      <c r="I19" s="315">
        <v>20995</v>
      </c>
      <c r="J19" s="262">
        <v>4.4000000000000004</v>
      </c>
      <c r="K19" s="336">
        <v>2.4</v>
      </c>
      <c r="L19" s="262">
        <v>5.5</v>
      </c>
      <c r="M19" s="288">
        <v>5.6</v>
      </c>
      <c r="N19" s="337">
        <v>5.6</v>
      </c>
      <c r="O19" s="76"/>
    </row>
    <row r="20" spans="1:15" ht="12.75" customHeight="1" x14ac:dyDescent="0.15">
      <c r="A20" s="159" t="s">
        <v>139</v>
      </c>
      <c r="B20" s="178"/>
      <c r="C20" s="93" t="s">
        <v>18</v>
      </c>
      <c r="D20" s="161"/>
      <c r="E20" s="259">
        <v>239536</v>
      </c>
      <c r="F20" s="274">
        <v>250259</v>
      </c>
      <c r="G20" s="277">
        <v>187611</v>
      </c>
      <c r="H20" s="259">
        <v>10723</v>
      </c>
      <c r="I20" s="315">
        <v>-62648</v>
      </c>
      <c r="J20" s="262">
        <v>4.5</v>
      </c>
      <c r="K20" s="336">
        <v>-25</v>
      </c>
      <c r="L20" s="262">
        <v>1.6</v>
      </c>
      <c r="M20" s="288">
        <v>1.6</v>
      </c>
      <c r="N20" s="337">
        <v>1.2</v>
      </c>
      <c r="O20" s="76"/>
    </row>
    <row r="21" spans="1:15" ht="12.75" customHeight="1" x14ac:dyDescent="0.15">
      <c r="A21" s="159" t="s">
        <v>140</v>
      </c>
      <c r="B21" s="178"/>
      <c r="C21" s="93" t="s">
        <v>19</v>
      </c>
      <c r="D21" s="161"/>
      <c r="E21" s="259">
        <v>640771</v>
      </c>
      <c r="F21" s="274">
        <v>637290</v>
      </c>
      <c r="G21" s="277">
        <v>574616</v>
      </c>
      <c r="H21" s="259">
        <v>-3481</v>
      </c>
      <c r="I21" s="315">
        <v>-62674</v>
      </c>
      <c r="J21" s="262">
        <v>-0.5</v>
      </c>
      <c r="K21" s="336">
        <v>-9.8000000000000007</v>
      </c>
      <c r="L21" s="262">
        <v>4.2</v>
      </c>
      <c r="M21" s="288">
        <v>4</v>
      </c>
      <c r="N21" s="337">
        <v>3.5</v>
      </c>
      <c r="O21" s="76"/>
    </row>
    <row r="22" spans="1:15" ht="12.75" customHeight="1" x14ac:dyDescent="0.15">
      <c r="A22" s="159" t="s">
        <v>141</v>
      </c>
      <c r="B22" s="178"/>
      <c r="C22" s="93" t="s">
        <v>20</v>
      </c>
      <c r="D22" s="161"/>
      <c r="E22" s="259">
        <v>852615</v>
      </c>
      <c r="F22" s="274">
        <v>898768</v>
      </c>
      <c r="G22" s="277">
        <v>951314</v>
      </c>
      <c r="H22" s="259">
        <v>46153</v>
      </c>
      <c r="I22" s="315">
        <v>52546</v>
      </c>
      <c r="J22" s="262">
        <v>5.4</v>
      </c>
      <c r="K22" s="336">
        <v>5.8</v>
      </c>
      <c r="L22" s="262">
        <v>5.5</v>
      </c>
      <c r="M22" s="288">
        <v>5.7</v>
      </c>
      <c r="N22" s="337">
        <v>5.8</v>
      </c>
      <c r="O22" s="76"/>
    </row>
    <row r="23" spans="1:15" ht="12.75" customHeight="1" x14ac:dyDescent="0.15">
      <c r="A23" s="159" t="s">
        <v>142</v>
      </c>
      <c r="B23" s="178"/>
      <c r="C23" s="93" t="s">
        <v>101</v>
      </c>
      <c r="D23" s="161"/>
      <c r="E23" s="259">
        <v>471692</v>
      </c>
      <c r="F23" s="274">
        <v>461820</v>
      </c>
      <c r="G23" s="277">
        <v>554037</v>
      </c>
      <c r="H23" s="259">
        <v>-9872</v>
      </c>
      <c r="I23" s="315">
        <v>92217</v>
      </c>
      <c r="J23" s="262">
        <v>-2.1</v>
      </c>
      <c r="K23" s="336">
        <v>20</v>
      </c>
      <c r="L23" s="262">
        <v>3.1</v>
      </c>
      <c r="M23" s="288">
        <v>2.9</v>
      </c>
      <c r="N23" s="337">
        <v>3.4</v>
      </c>
      <c r="O23" s="76"/>
    </row>
    <row r="24" spans="1:15" ht="12.75" customHeight="1" x14ac:dyDescent="0.15">
      <c r="A24" s="159" t="s">
        <v>143</v>
      </c>
      <c r="B24" s="178"/>
      <c r="C24" s="93" t="s">
        <v>102</v>
      </c>
      <c r="D24" s="161"/>
      <c r="E24" s="259">
        <v>1607682</v>
      </c>
      <c r="F24" s="274">
        <v>1747064</v>
      </c>
      <c r="G24" s="277">
        <v>1742931</v>
      </c>
      <c r="H24" s="259">
        <v>139382</v>
      </c>
      <c r="I24" s="315">
        <v>-4133</v>
      </c>
      <c r="J24" s="262">
        <v>8.6999999999999993</v>
      </c>
      <c r="K24" s="336">
        <v>-0.2</v>
      </c>
      <c r="L24" s="262">
        <v>10.4</v>
      </c>
      <c r="M24" s="288">
        <v>11</v>
      </c>
      <c r="N24" s="337">
        <v>10.7</v>
      </c>
      <c r="O24" s="76"/>
    </row>
    <row r="25" spans="1:15" ht="12.75" customHeight="1" x14ac:dyDescent="0.15">
      <c r="A25" s="159" t="s">
        <v>144</v>
      </c>
      <c r="B25" s="178"/>
      <c r="C25" s="93" t="s">
        <v>103</v>
      </c>
      <c r="D25" s="161"/>
      <c r="E25" s="259">
        <v>418681</v>
      </c>
      <c r="F25" s="274">
        <v>339484</v>
      </c>
      <c r="G25" s="277">
        <v>398918</v>
      </c>
      <c r="H25" s="259">
        <v>-79197</v>
      </c>
      <c r="I25" s="315">
        <v>59434</v>
      </c>
      <c r="J25" s="262">
        <v>-18.899999999999999</v>
      </c>
      <c r="K25" s="336">
        <v>17.5</v>
      </c>
      <c r="L25" s="262">
        <v>2.7</v>
      </c>
      <c r="M25" s="288">
        <v>2.1</v>
      </c>
      <c r="N25" s="337">
        <v>2.4</v>
      </c>
      <c r="O25" s="76"/>
    </row>
    <row r="26" spans="1:15" ht="12.75" customHeight="1" x14ac:dyDescent="0.15">
      <c r="A26" s="159" t="s">
        <v>145</v>
      </c>
      <c r="B26" s="178"/>
      <c r="C26" s="93" t="s">
        <v>104</v>
      </c>
      <c r="D26" s="161"/>
      <c r="E26" s="259">
        <v>2097277</v>
      </c>
      <c r="F26" s="274">
        <v>2082726</v>
      </c>
      <c r="G26" s="277">
        <v>2071201</v>
      </c>
      <c r="H26" s="259">
        <v>-14551</v>
      </c>
      <c r="I26" s="315">
        <v>-11525</v>
      </c>
      <c r="J26" s="262">
        <v>-0.7</v>
      </c>
      <c r="K26" s="336">
        <v>-0.6</v>
      </c>
      <c r="L26" s="262">
        <v>13.6</v>
      </c>
      <c r="M26" s="288">
        <v>13.1</v>
      </c>
      <c r="N26" s="337">
        <v>12.7</v>
      </c>
      <c r="O26" s="76"/>
    </row>
    <row r="27" spans="1:15" ht="12.75" customHeight="1" x14ac:dyDescent="0.15">
      <c r="A27" s="159" t="s">
        <v>146</v>
      </c>
      <c r="B27" s="178"/>
      <c r="C27" s="93" t="s">
        <v>105</v>
      </c>
      <c r="D27" s="161"/>
      <c r="E27" s="259">
        <v>603424</v>
      </c>
      <c r="F27" s="274">
        <v>627719</v>
      </c>
      <c r="G27" s="277">
        <v>642908</v>
      </c>
      <c r="H27" s="259">
        <v>24295</v>
      </c>
      <c r="I27" s="315">
        <v>15189</v>
      </c>
      <c r="J27" s="262">
        <v>4</v>
      </c>
      <c r="K27" s="336">
        <v>2.4</v>
      </c>
      <c r="L27" s="262">
        <v>3.9</v>
      </c>
      <c r="M27" s="288">
        <v>4</v>
      </c>
      <c r="N27" s="337">
        <v>3.9</v>
      </c>
      <c r="O27" s="76"/>
    </row>
    <row r="28" spans="1:15" ht="12.75" customHeight="1" x14ac:dyDescent="0.15">
      <c r="A28" s="159" t="s">
        <v>147</v>
      </c>
      <c r="B28" s="178"/>
      <c r="C28" s="93" t="s">
        <v>106</v>
      </c>
      <c r="D28" s="161"/>
      <c r="E28" s="259">
        <v>373576</v>
      </c>
      <c r="F28" s="274">
        <v>372629</v>
      </c>
      <c r="G28" s="277">
        <v>458776</v>
      </c>
      <c r="H28" s="259">
        <v>-947</v>
      </c>
      <c r="I28" s="315">
        <v>86147</v>
      </c>
      <c r="J28" s="262">
        <v>-0.3</v>
      </c>
      <c r="K28" s="336">
        <v>23.1</v>
      </c>
      <c r="L28" s="262">
        <v>2.4</v>
      </c>
      <c r="M28" s="288">
        <v>2.2999999999999998</v>
      </c>
      <c r="N28" s="337">
        <v>2.8</v>
      </c>
      <c r="O28" s="76"/>
    </row>
    <row r="29" spans="1:15" ht="12.75" customHeight="1" x14ac:dyDescent="0.15">
      <c r="A29" s="159" t="s">
        <v>148</v>
      </c>
      <c r="B29" s="178"/>
      <c r="C29" s="93" t="s">
        <v>21</v>
      </c>
      <c r="D29" s="161"/>
      <c r="E29" s="259">
        <v>1301153</v>
      </c>
      <c r="F29" s="274">
        <v>1270383</v>
      </c>
      <c r="G29" s="277">
        <v>1307349</v>
      </c>
      <c r="H29" s="259">
        <v>-30770</v>
      </c>
      <c r="I29" s="315">
        <v>36966</v>
      </c>
      <c r="J29" s="262">
        <v>-2.4</v>
      </c>
      <c r="K29" s="336">
        <v>2.9</v>
      </c>
      <c r="L29" s="262">
        <v>8.4</v>
      </c>
      <c r="M29" s="288">
        <v>8</v>
      </c>
      <c r="N29" s="337">
        <v>8</v>
      </c>
      <c r="O29" s="76"/>
    </row>
    <row r="30" spans="1:15" ht="12.75" customHeight="1" x14ac:dyDescent="0.15">
      <c r="A30" s="159" t="s">
        <v>149</v>
      </c>
      <c r="B30" s="178"/>
      <c r="C30" s="93" t="s">
        <v>107</v>
      </c>
      <c r="D30" s="161"/>
      <c r="E30" s="259">
        <v>480052</v>
      </c>
      <c r="F30" s="274">
        <v>479052</v>
      </c>
      <c r="G30" s="277">
        <v>480969</v>
      </c>
      <c r="H30" s="259">
        <v>-1000</v>
      </c>
      <c r="I30" s="315">
        <v>1917</v>
      </c>
      <c r="J30" s="262">
        <v>-0.2</v>
      </c>
      <c r="K30" s="336">
        <v>0.4</v>
      </c>
      <c r="L30" s="262">
        <v>3.1</v>
      </c>
      <c r="M30" s="288">
        <v>3</v>
      </c>
      <c r="N30" s="337">
        <v>3</v>
      </c>
      <c r="O30" s="76"/>
    </row>
    <row r="31" spans="1:15" ht="3" customHeight="1" x14ac:dyDescent="0.15">
      <c r="A31" s="347"/>
      <c r="B31" s="348"/>
      <c r="C31" s="349"/>
      <c r="D31" s="350"/>
      <c r="E31" s="382"/>
      <c r="F31" s="391"/>
      <c r="G31" s="384"/>
      <c r="H31" s="382"/>
      <c r="I31" s="439"/>
      <c r="J31" s="386"/>
      <c r="K31" s="366"/>
      <c r="L31" s="386"/>
      <c r="M31" s="404"/>
      <c r="N31" s="368"/>
    </row>
    <row r="32" spans="1:15" ht="17.45" customHeight="1" x14ac:dyDescent="0.15">
      <c r="A32" s="497" t="s">
        <v>285</v>
      </c>
      <c r="B32" s="508"/>
      <c r="C32" s="508"/>
      <c r="D32" s="161"/>
      <c r="E32" s="240">
        <v>5120686</v>
      </c>
      <c r="F32" s="313">
        <v>5484425</v>
      </c>
      <c r="G32" s="342">
        <v>5556504</v>
      </c>
      <c r="H32" s="259">
        <v>363739</v>
      </c>
      <c r="I32" s="315">
        <v>72079</v>
      </c>
      <c r="J32" s="262">
        <v>7.1</v>
      </c>
      <c r="K32" s="336">
        <v>1.3</v>
      </c>
      <c r="L32" s="262">
        <v>33.200000000000003</v>
      </c>
      <c r="M32" s="288">
        <v>34.5</v>
      </c>
      <c r="N32" s="337">
        <v>34.1</v>
      </c>
    </row>
    <row r="33" spans="1:14" ht="17.45" customHeight="1" x14ac:dyDescent="0.15">
      <c r="A33" s="497" t="s">
        <v>286</v>
      </c>
      <c r="B33" s="508"/>
      <c r="C33" s="508"/>
      <c r="D33" s="161"/>
      <c r="E33" s="240">
        <v>6873485</v>
      </c>
      <c r="F33" s="313">
        <v>6901825</v>
      </c>
      <c r="G33" s="342">
        <v>7176120</v>
      </c>
      <c r="H33" s="259">
        <v>28340</v>
      </c>
      <c r="I33" s="315">
        <v>274295</v>
      </c>
      <c r="J33" s="262">
        <v>0.4</v>
      </c>
      <c r="K33" s="336">
        <v>4</v>
      </c>
      <c r="L33" s="262">
        <v>44.5</v>
      </c>
      <c r="M33" s="288">
        <v>43.4</v>
      </c>
      <c r="N33" s="337">
        <v>44</v>
      </c>
    </row>
    <row r="34" spans="1:14" ht="17.45" customHeight="1" x14ac:dyDescent="0.15">
      <c r="A34" s="499" t="s">
        <v>287</v>
      </c>
      <c r="B34" s="509"/>
      <c r="C34" s="509"/>
      <c r="D34" s="168"/>
      <c r="E34" s="241">
        <v>3441656</v>
      </c>
      <c r="F34" s="314">
        <v>3499940</v>
      </c>
      <c r="G34" s="343">
        <v>3569187</v>
      </c>
      <c r="H34" s="260">
        <v>58284</v>
      </c>
      <c r="I34" s="440">
        <v>69247</v>
      </c>
      <c r="J34" s="263">
        <v>1.7</v>
      </c>
      <c r="K34" s="339">
        <v>2</v>
      </c>
      <c r="L34" s="263">
        <v>22.3</v>
      </c>
      <c r="M34" s="289">
        <v>22</v>
      </c>
      <c r="N34" s="340">
        <v>21.9</v>
      </c>
    </row>
    <row r="35" spans="1:14" ht="11.1" customHeight="1" x14ac:dyDescent="0.15">
      <c r="A35" s="152"/>
      <c r="B35" s="34"/>
      <c r="C35" s="2"/>
      <c r="D35" s="34"/>
      <c r="E35" s="120"/>
      <c r="F35" s="121"/>
      <c r="G35" s="121"/>
      <c r="H35" s="118"/>
      <c r="I35" s="118"/>
      <c r="J35" s="119"/>
      <c r="K35" s="119"/>
      <c r="L35" s="119"/>
      <c r="M35" s="119"/>
      <c r="N35" s="119"/>
    </row>
    <row r="36" spans="1:14" ht="8.1" customHeight="1" x14ac:dyDescent="0.15">
      <c r="A36" s="152"/>
      <c r="B36" s="34"/>
      <c r="C36" s="2"/>
      <c r="D36" s="34"/>
      <c r="E36" s="120"/>
      <c r="F36" s="121"/>
      <c r="G36" s="121"/>
      <c r="H36" s="118"/>
      <c r="I36" s="118"/>
      <c r="J36" s="119"/>
      <c r="K36" s="119"/>
      <c r="L36" s="119"/>
      <c r="M36" s="119"/>
      <c r="N36" s="119"/>
    </row>
    <row r="37" spans="1:14" ht="12.75" customHeight="1" x14ac:dyDescent="0.15">
      <c r="A37" s="91"/>
      <c r="B37" s="91"/>
      <c r="C37" s="75" t="s">
        <v>185</v>
      </c>
      <c r="D37" s="91"/>
      <c r="K37" s="91"/>
      <c r="L37" s="91"/>
      <c r="M37" s="91"/>
      <c r="N37" s="333" t="s">
        <v>151</v>
      </c>
    </row>
    <row r="38" spans="1:14" s="4" customFormat="1" ht="12.95" customHeight="1" x14ac:dyDescent="0.15">
      <c r="A38" s="156"/>
      <c r="B38" s="157"/>
      <c r="C38" s="157"/>
      <c r="D38" s="158"/>
      <c r="E38" s="95" t="s">
        <v>155</v>
      </c>
      <c r="F38" s="109"/>
      <c r="G38" s="96"/>
      <c r="H38" s="92" t="s">
        <v>249</v>
      </c>
      <c r="I38" s="92"/>
      <c r="J38" s="92" t="s">
        <v>25</v>
      </c>
      <c r="K38" s="92"/>
      <c r="L38" s="95" t="s">
        <v>26</v>
      </c>
      <c r="M38" s="109"/>
      <c r="N38" s="96"/>
    </row>
    <row r="39" spans="1:14" s="113" customFormat="1" ht="9.9499999999999993" customHeight="1" x14ac:dyDescent="0.15">
      <c r="A39" s="149"/>
      <c r="B39" s="150"/>
      <c r="C39" s="150"/>
      <c r="D39" s="151"/>
      <c r="E39" s="491" t="s">
        <v>257</v>
      </c>
      <c r="F39" s="493" t="s">
        <v>252</v>
      </c>
      <c r="G39" s="487" t="s">
        <v>253</v>
      </c>
      <c r="H39" s="491" t="s">
        <v>252</v>
      </c>
      <c r="I39" s="489" t="s">
        <v>253</v>
      </c>
      <c r="J39" s="491" t="s">
        <v>252</v>
      </c>
      <c r="K39" s="489" t="s">
        <v>253</v>
      </c>
      <c r="L39" s="491" t="s">
        <v>257</v>
      </c>
      <c r="M39" s="493" t="s">
        <v>252</v>
      </c>
      <c r="N39" s="487" t="s">
        <v>253</v>
      </c>
    </row>
    <row r="40" spans="1:14" s="91" customFormat="1" ht="9.9499999999999993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x14ac:dyDescent="0.15">
      <c r="A41" s="162"/>
      <c r="B41" s="163"/>
      <c r="C41" s="163"/>
      <c r="D41" s="161"/>
      <c r="E41" s="222" t="s">
        <v>92</v>
      </c>
      <c r="F41" s="273" t="s">
        <v>92</v>
      </c>
      <c r="G41" s="255" t="s">
        <v>92</v>
      </c>
      <c r="H41" s="222" t="s">
        <v>92</v>
      </c>
      <c r="I41" s="272" t="s">
        <v>92</v>
      </c>
      <c r="J41" s="222" t="s">
        <v>4</v>
      </c>
      <c r="K41" s="272" t="s">
        <v>4</v>
      </c>
      <c r="L41" s="222" t="s">
        <v>4</v>
      </c>
      <c r="M41" s="230" t="s">
        <v>4</v>
      </c>
      <c r="N41" s="72" t="s">
        <v>4</v>
      </c>
    </row>
    <row r="42" spans="1:14" ht="12.75" customHeight="1" x14ac:dyDescent="0.15">
      <c r="A42" s="122" t="s">
        <v>241</v>
      </c>
      <c r="B42" s="123"/>
      <c r="C42" s="23"/>
      <c r="D42" s="24"/>
      <c r="E42" s="258">
        <v>149332</v>
      </c>
      <c r="F42" s="264">
        <v>133930</v>
      </c>
      <c r="G42" s="346">
        <v>134061</v>
      </c>
      <c r="H42" s="258">
        <v>-15402</v>
      </c>
      <c r="I42" s="438">
        <v>131</v>
      </c>
      <c r="J42" s="261">
        <v>-10.3</v>
      </c>
      <c r="K42" s="331">
        <v>0.1</v>
      </c>
      <c r="L42" s="261">
        <v>100</v>
      </c>
      <c r="M42" s="267">
        <v>100</v>
      </c>
      <c r="N42" s="332">
        <v>100</v>
      </c>
    </row>
    <row r="43" spans="1:14" ht="12.75" customHeight="1" x14ac:dyDescent="0.15">
      <c r="A43" s="159" t="s">
        <v>150</v>
      </c>
      <c r="B43" s="178"/>
      <c r="C43" s="93" t="s">
        <v>6</v>
      </c>
      <c r="D43" s="161"/>
      <c r="E43" s="259">
        <v>46681</v>
      </c>
      <c r="F43" s="274">
        <v>28375</v>
      </c>
      <c r="G43" s="277">
        <v>27437</v>
      </c>
      <c r="H43" s="259">
        <v>-18306</v>
      </c>
      <c r="I43" s="315">
        <v>-938</v>
      </c>
      <c r="J43" s="262">
        <v>-39.200000000000003</v>
      </c>
      <c r="K43" s="336">
        <v>-3.3</v>
      </c>
      <c r="L43" s="262">
        <v>31.3</v>
      </c>
      <c r="M43" s="288">
        <v>21.2</v>
      </c>
      <c r="N43" s="337">
        <v>20.5</v>
      </c>
    </row>
    <row r="44" spans="1:14" ht="12.75" customHeight="1" x14ac:dyDescent="0.15">
      <c r="A44" s="159" t="s">
        <v>127</v>
      </c>
      <c r="B44" s="178"/>
      <c r="C44" s="93" t="s">
        <v>7</v>
      </c>
      <c r="D44" s="161"/>
      <c r="E44" s="259">
        <v>5986</v>
      </c>
      <c r="F44" s="274">
        <v>10772</v>
      </c>
      <c r="G44" s="277">
        <v>10758</v>
      </c>
      <c r="H44" s="259">
        <v>4786</v>
      </c>
      <c r="I44" s="315">
        <v>-14</v>
      </c>
      <c r="J44" s="262">
        <v>80</v>
      </c>
      <c r="K44" s="336">
        <v>-0.1</v>
      </c>
      <c r="L44" s="262">
        <v>4</v>
      </c>
      <c r="M44" s="288">
        <v>8</v>
      </c>
      <c r="N44" s="337">
        <v>8</v>
      </c>
    </row>
    <row r="45" spans="1:14" ht="12.75" customHeight="1" x14ac:dyDescent="0.15">
      <c r="A45" s="159" t="s">
        <v>128</v>
      </c>
      <c r="B45" s="178"/>
      <c r="C45" s="93" t="s">
        <v>8</v>
      </c>
      <c r="D45" s="161"/>
      <c r="E45" s="259">
        <v>12543</v>
      </c>
      <c r="F45" s="274">
        <v>12462</v>
      </c>
      <c r="G45" s="277">
        <v>12120</v>
      </c>
      <c r="H45" s="259">
        <v>-81</v>
      </c>
      <c r="I45" s="315">
        <v>-342</v>
      </c>
      <c r="J45" s="262">
        <v>-0.6</v>
      </c>
      <c r="K45" s="336">
        <v>-2.7</v>
      </c>
      <c r="L45" s="262">
        <v>8.4</v>
      </c>
      <c r="M45" s="288">
        <v>9.3000000000000007</v>
      </c>
      <c r="N45" s="337">
        <v>9</v>
      </c>
    </row>
    <row r="46" spans="1:14" ht="12.75" customHeight="1" x14ac:dyDescent="0.15">
      <c r="A46" s="159" t="s">
        <v>129</v>
      </c>
      <c r="B46" s="178"/>
      <c r="C46" s="93" t="s">
        <v>9</v>
      </c>
      <c r="D46" s="161"/>
      <c r="E46" s="259">
        <v>73</v>
      </c>
      <c r="F46" s="274">
        <v>98</v>
      </c>
      <c r="G46" s="277">
        <v>37</v>
      </c>
      <c r="H46" s="259">
        <v>25</v>
      </c>
      <c r="I46" s="315">
        <v>-61</v>
      </c>
      <c r="J46" s="262">
        <v>34.200000000000003</v>
      </c>
      <c r="K46" s="336">
        <v>-62.2</v>
      </c>
      <c r="L46" s="262">
        <v>0</v>
      </c>
      <c r="M46" s="288">
        <v>0.1</v>
      </c>
      <c r="N46" s="337">
        <v>0</v>
      </c>
    </row>
    <row r="47" spans="1:14" ht="12.75" customHeight="1" x14ac:dyDescent="0.15">
      <c r="A47" s="159" t="s">
        <v>130</v>
      </c>
      <c r="B47" s="178"/>
      <c r="C47" s="93" t="s">
        <v>10</v>
      </c>
      <c r="D47" s="161"/>
      <c r="E47" s="259">
        <v>353</v>
      </c>
      <c r="F47" s="274">
        <v>421</v>
      </c>
      <c r="G47" s="277">
        <v>255</v>
      </c>
      <c r="H47" s="324">
        <v>68</v>
      </c>
      <c r="I47" s="315">
        <v>-166</v>
      </c>
      <c r="J47" s="262">
        <v>19.3</v>
      </c>
      <c r="K47" s="336">
        <v>-39.4</v>
      </c>
      <c r="L47" s="262">
        <v>0.2</v>
      </c>
      <c r="M47" s="288">
        <v>0.3</v>
      </c>
      <c r="N47" s="337">
        <v>0.2</v>
      </c>
    </row>
    <row r="48" spans="1:14" ht="12.75" customHeight="1" x14ac:dyDescent="0.15">
      <c r="A48" s="159" t="s">
        <v>131</v>
      </c>
      <c r="B48" s="178"/>
      <c r="C48" s="93" t="s">
        <v>11</v>
      </c>
      <c r="D48" s="161"/>
      <c r="E48" s="259">
        <v>11583</v>
      </c>
      <c r="F48" s="274">
        <v>11526</v>
      </c>
      <c r="G48" s="277">
        <v>11668</v>
      </c>
      <c r="H48" s="259">
        <v>-57</v>
      </c>
      <c r="I48" s="315">
        <v>142</v>
      </c>
      <c r="J48" s="262">
        <v>-0.5</v>
      </c>
      <c r="K48" s="336">
        <v>1.2</v>
      </c>
      <c r="L48" s="262">
        <v>7.8</v>
      </c>
      <c r="M48" s="288">
        <v>8.6</v>
      </c>
      <c r="N48" s="337">
        <v>8.6999999999999993</v>
      </c>
    </row>
    <row r="49" spans="1:14" ht="12.75" customHeight="1" x14ac:dyDescent="0.15">
      <c r="A49" s="159" t="s">
        <v>132</v>
      </c>
      <c r="B49" s="178"/>
      <c r="C49" s="93" t="s">
        <v>12</v>
      </c>
      <c r="D49" s="161"/>
      <c r="E49" s="259">
        <v>164</v>
      </c>
      <c r="F49" s="274">
        <v>222</v>
      </c>
      <c r="G49" s="277">
        <v>171</v>
      </c>
      <c r="H49" s="259">
        <v>58</v>
      </c>
      <c r="I49" s="315">
        <v>-51</v>
      </c>
      <c r="J49" s="262">
        <v>35.4</v>
      </c>
      <c r="K49" s="336">
        <v>-23</v>
      </c>
      <c r="L49" s="262">
        <v>0.1</v>
      </c>
      <c r="M49" s="288">
        <v>0.2</v>
      </c>
      <c r="N49" s="337">
        <v>0.1</v>
      </c>
    </row>
    <row r="50" spans="1:14" ht="12.75" customHeight="1" x14ac:dyDescent="0.15">
      <c r="A50" s="159" t="s">
        <v>133</v>
      </c>
      <c r="B50" s="178"/>
      <c r="C50" s="93" t="s">
        <v>13</v>
      </c>
      <c r="D50" s="161"/>
      <c r="E50" s="259">
        <v>17465</v>
      </c>
      <c r="F50" s="274">
        <v>14876</v>
      </c>
      <c r="G50" s="277">
        <v>13052</v>
      </c>
      <c r="H50" s="259">
        <v>-2589</v>
      </c>
      <c r="I50" s="315">
        <v>-1824</v>
      </c>
      <c r="J50" s="262">
        <v>-14.8</v>
      </c>
      <c r="K50" s="336">
        <v>-12.3</v>
      </c>
      <c r="L50" s="262">
        <v>11.7</v>
      </c>
      <c r="M50" s="288">
        <v>11.1</v>
      </c>
      <c r="N50" s="337">
        <v>9.6999999999999993</v>
      </c>
    </row>
    <row r="51" spans="1:14" ht="12.75" customHeight="1" x14ac:dyDescent="0.15">
      <c r="A51" s="159" t="s">
        <v>134</v>
      </c>
      <c r="B51" s="178"/>
      <c r="C51" s="93" t="s">
        <v>14</v>
      </c>
      <c r="D51" s="161"/>
      <c r="E51" s="259" t="s">
        <v>265</v>
      </c>
      <c r="F51" s="274" t="s">
        <v>275</v>
      </c>
      <c r="G51" s="277" t="s">
        <v>259</v>
      </c>
      <c r="H51" s="259" t="s">
        <v>275</v>
      </c>
      <c r="I51" s="315" t="s">
        <v>259</v>
      </c>
      <c r="J51" s="262" t="s">
        <v>111</v>
      </c>
      <c r="K51" s="389" t="s">
        <v>259</v>
      </c>
      <c r="L51" s="262" t="s">
        <v>278</v>
      </c>
      <c r="M51" s="288" t="s">
        <v>275</v>
      </c>
      <c r="N51" s="390" t="s">
        <v>259</v>
      </c>
    </row>
    <row r="52" spans="1:14" ht="12.75" customHeight="1" x14ac:dyDescent="0.15">
      <c r="A52" s="159" t="s">
        <v>135</v>
      </c>
      <c r="B52" s="178"/>
      <c r="C52" s="93" t="s">
        <v>100</v>
      </c>
      <c r="D52" s="161"/>
      <c r="E52" s="259">
        <v>3604</v>
      </c>
      <c r="F52" s="274">
        <v>2934</v>
      </c>
      <c r="G52" s="277">
        <v>2343</v>
      </c>
      <c r="H52" s="259">
        <v>-670</v>
      </c>
      <c r="I52" s="315">
        <v>-591</v>
      </c>
      <c r="J52" s="262">
        <v>-18.600000000000001</v>
      </c>
      <c r="K52" s="336">
        <v>-20.100000000000001</v>
      </c>
      <c r="L52" s="262">
        <v>2.4</v>
      </c>
      <c r="M52" s="288">
        <v>2.2000000000000002</v>
      </c>
      <c r="N52" s="337">
        <v>1.7</v>
      </c>
    </row>
    <row r="53" spans="1:14" ht="12.75" customHeight="1" x14ac:dyDescent="0.15">
      <c r="A53" s="159" t="s">
        <v>136</v>
      </c>
      <c r="B53" s="178"/>
      <c r="C53" s="93" t="s">
        <v>15</v>
      </c>
      <c r="D53" s="161"/>
      <c r="E53" s="259">
        <v>133</v>
      </c>
      <c r="F53" s="274" t="s">
        <v>275</v>
      </c>
      <c r="G53" s="277" t="s">
        <v>259</v>
      </c>
      <c r="H53" s="259" t="s">
        <v>275</v>
      </c>
      <c r="I53" s="315" t="s">
        <v>259</v>
      </c>
      <c r="J53" s="262" t="s">
        <v>275</v>
      </c>
      <c r="K53" s="389" t="s">
        <v>259</v>
      </c>
      <c r="L53" s="262">
        <v>0.1</v>
      </c>
      <c r="M53" s="288" t="s">
        <v>275</v>
      </c>
      <c r="N53" s="390" t="s">
        <v>259</v>
      </c>
    </row>
    <row r="54" spans="1:14" ht="12.75" customHeight="1" x14ac:dyDescent="0.15">
      <c r="A54" s="159" t="s">
        <v>137</v>
      </c>
      <c r="B54" s="178"/>
      <c r="C54" s="93" t="s">
        <v>16</v>
      </c>
      <c r="D54" s="161"/>
      <c r="E54" s="259">
        <v>1618</v>
      </c>
      <c r="F54" s="274">
        <v>1584</v>
      </c>
      <c r="G54" s="277">
        <v>1094</v>
      </c>
      <c r="H54" s="259">
        <v>-34</v>
      </c>
      <c r="I54" s="315">
        <v>-490</v>
      </c>
      <c r="J54" s="262">
        <v>-2.1</v>
      </c>
      <c r="K54" s="336">
        <v>-30.9</v>
      </c>
      <c r="L54" s="262">
        <v>1.1000000000000001</v>
      </c>
      <c r="M54" s="288">
        <v>1.2</v>
      </c>
      <c r="N54" s="337">
        <v>0.8</v>
      </c>
    </row>
    <row r="55" spans="1:14" ht="12.75" customHeight="1" x14ac:dyDescent="0.15">
      <c r="A55" s="159" t="s">
        <v>138</v>
      </c>
      <c r="B55" s="178"/>
      <c r="C55" s="93" t="s">
        <v>17</v>
      </c>
      <c r="D55" s="161"/>
      <c r="E55" s="259">
        <v>7802</v>
      </c>
      <c r="F55" s="274">
        <v>8215</v>
      </c>
      <c r="G55" s="277">
        <v>8415</v>
      </c>
      <c r="H55" s="259">
        <v>413</v>
      </c>
      <c r="I55" s="315">
        <v>200</v>
      </c>
      <c r="J55" s="262">
        <v>5.3</v>
      </c>
      <c r="K55" s="336">
        <v>2.4</v>
      </c>
      <c r="L55" s="262">
        <v>5.2</v>
      </c>
      <c r="M55" s="288">
        <v>6.1</v>
      </c>
      <c r="N55" s="337">
        <v>6.3</v>
      </c>
    </row>
    <row r="56" spans="1:14" ht="12.75" customHeight="1" x14ac:dyDescent="0.15">
      <c r="A56" s="159" t="s">
        <v>139</v>
      </c>
      <c r="B56" s="178"/>
      <c r="C56" s="93" t="s">
        <v>18</v>
      </c>
      <c r="D56" s="161"/>
      <c r="E56" s="259">
        <v>2400</v>
      </c>
      <c r="F56" s="274">
        <v>2670</v>
      </c>
      <c r="G56" s="277">
        <v>1933</v>
      </c>
      <c r="H56" s="259">
        <v>270</v>
      </c>
      <c r="I56" s="315">
        <v>-737</v>
      </c>
      <c r="J56" s="262">
        <v>11.3</v>
      </c>
      <c r="K56" s="336">
        <v>-27.6</v>
      </c>
      <c r="L56" s="262">
        <v>1.6</v>
      </c>
      <c r="M56" s="288">
        <v>2</v>
      </c>
      <c r="N56" s="337">
        <v>1.4</v>
      </c>
    </row>
    <row r="57" spans="1:14" ht="12.75" customHeight="1" x14ac:dyDescent="0.15">
      <c r="A57" s="159" t="s">
        <v>140</v>
      </c>
      <c r="B57" s="178"/>
      <c r="C57" s="93" t="s">
        <v>19</v>
      </c>
      <c r="D57" s="161"/>
      <c r="E57" s="259">
        <v>3522</v>
      </c>
      <c r="F57" s="274">
        <v>3545</v>
      </c>
      <c r="G57" s="277">
        <v>6964</v>
      </c>
      <c r="H57" s="259">
        <v>23</v>
      </c>
      <c r="I57" s="315">
        <v>3419</v>
      </c>
      <c r="J57" s="262">
        <v>0.7</v>
      </c>
      <c r="K57" s="336">
        <v>96.4</v>
      </c>
      <c r="L57" s="262">
        <v>2.4</v>
      </c>
      <c r="M57" s="288">
        <v>2.6</v>
      </c>
      <c r="N57" s="337">
        <v>5.2</v>
      </c>
    </row>
    <row r="58" spans="1:14" ht="12.75" customHeight="1" x14ac:dyDescent="0.15">
      <c r="A58" s="159" t="s">
        <v>141</v>
      </c>
      <c r="B58" s="178"/>
      <c r="C58" s="93" t="s">
        <v>20</v>
      </c>
      <c r="D58" s="161"/>
      <c r="E58" s="259">
        <v>3686</v>
      </c>
      <c r="F58" s="274">
        <v>3662</v>
      </c>
      <c r="G58" s="277">
        <v>4163</v>
      </c>
      <c r="H58" s="259">
        <v>-24</v>
      </c>
      <c r="I58" s="315">
        <v>501</v>
      </c>
      <c r="J58" s="262">
        <v>-0.7</v>
      </c>
      <c r="K58" s="336">
        <v>13.7</v>
      </c>
      <c r="L58" s="262">
        <v>2.5</v>
      </c>
      <c r="M58" s="288">
        <v>2.7</v>
      </c>
      <c r="N58" s="337">
        <v>3.1</v>
      </c>
    </row>
    <row r="59" spans="1:14" ht="12.75" customHeight="1" x14ac:dyDescent="0.15">
      <c r="A59" s="159" t="s">
        <v>142</v>
      </c>
      <c r="B59" s="178"/>
      <c r="C59" s="93" t="s">
        <v>101</v>
      </c>
      <c r="D59" s="161"/>
      <c r="E59" s="259">
        <v>535</v>
      </c>
      <c r="F59" s="274">
        <v>410</v>
      </c>
      <c r="G59" s="277">
        <v>694</v>
      </c>
      <c r="H59" s="259">
        <v>-125</v>
      </c>
      <c r="I59" s="315">
        <v>284</v>
      </c>
      <c r="J59" s="262">
        <v>-23.4</v>
      </c>
      <c r="K59" s="336">
        <v>69.3</v>
      </c>
      <c r="L59" s="262">
        <v>0.4</v>
      </c>
      <c r="M59" s="288">
        <v>0.3</v>
      </c>
      <c r="N59" s="337">
        <v>0.5</v>
      </c>
    </row>
    <row r="60" spans="1:14" ht="12.75" customHeight="1" x14ac:dyDescent="0.15">
      <c r="A60" s="159" t="s">
        <v>143</v>
      </c>
      <c r="B60" s="178"/>
      <c r="C60" s="93" t="s">
        <v>102</v>
      </c>
      <c r="D60" s="161"/>
      <c r="E60" s="259">
        <v>2190</v>
      </c>
      <c r="F60" s="274">
        <v>2317</v>
      </c>
      <c r="G60" s="277">
        <v>2214</v>
      </c>
      <c r="H60" s="259">
        <v>127</v>
      </c>
      <c r="I60" s="315">
        <v>-103</v>
      </c>
      <c r="J60" s="262">
        <v>5.8</v>
      </c>
      <c r="K60" s="336">
        <v>-4.4000000000000004</v>
      </c>
      <c r="L60" s="262">
        <v>1.5</v>
      </c>
      <c r="M60" s="288">
        <v>1.7</v>
      </c>
      <c r="N60" s="337">
        <v>1.7</v>
      </c>
    </row>
    <row r="61" spans="1:14" ht="12.75" customHeight="1" x14ac:dyDescent="0.15">
      <c r="A61" s="159" t="s">
        <v>144</v>
      </c>
      <c r="B61" s="178"/>
      <c r="C61" s="93" t="s">
        <v>103</v>
      </c>
      <c r="D61" s="161"/>
      <c r="E61" s="259">
        <v>1019</v>
      </c>
      <c r="F61" s="274">
        <v>1147</v>
      </c>
      <c r="G61" s="277">
        <v>930</v>
      </c>
      <c r="H61" s="259">
        <v>128</v>
      </c>
      <c r="I61" s="315">
        <v>-217</v>
      </c>
      <c r="J61" s="262">
        <v>12.6</v>
      </c>
      <c r="K61" s="336">
        <v>-18.899999999999999</v>
      </c>
      <c r="L61" s="262">
        <v>0.7</v>
      </c>
      <c r="M61" s="288">
        <v>0.9</v>
      </c>
      <c r="N61" s="337">
        <v>0.7</v>
      </c>
    </row>
    <row r="62" spans="1:14" ht="12.75" customHeight="1" x14ac:dyDescent="0.15">
      <c r="A62" s="159" t="s">
        <v>145</v>
      </c>
      <c r="B62" s="178"/>
      <c r="C62" s="93" t="s">
        <v>104</v>
      </c>
      <c r="D62" s="161"/>
      <c r="E62" s="259">
        <v>17430</v>
      </c>
      <c r="F62" s="274">
        <v>17079</v>
      </c>
      <c r="G62" s="277">
        <v>16685</v>
      </c>
      <c r="H62" s="259">
        <v>-351</v>
      </c>
      <c r="I62" s="315">
        <v>-394</v>
      </c>
      <c r="J62" s="262">
        <v>-2</v>
      </c>
      <c r="K62" s="336">
        <v>-2.2999999999999998</v>
      </c>
      <c r="L62" s="262">
        <v>11.7</v>
      </c>
      <c r="M62" s="288">
        <v>12.8</v>
      </c>
      <c r="N62" s="337">
        <v>12.4</v>
      </c>
    </row>
    <row r="63" spans="1:14" ht="12.75" customHeight="1" x14ac:dyDescent="0.15">
      <c r="A63" s="159" t="s">
        <v>146</v>
      </c>
      <c r="B63" s="178"/>
      <c r="C63" s="93" t="s">
        <v>105</v>
      </c>
      <c r="D63" s="161"/>
      <c r="E63" s="259">
        <v>1167</v>
      </c>
      <c r="F63" s="274">
        <v>1139</v>
      </c>
      <c r="G63" s="277">
        <v>1093</v>
      </c>
      <c r="H63" s="259">
        <v>-28</v>
      </c>
      <c r="I63" s="315">
        <v>-46</v>
      </c>
      <c r="J63" s="262">
        <v>-2.4</v>
      </c>
      <c r="K63" s="336">
        <v>-4</v>
      </c>
      <c r="L63" s="262">
        <v>0.8</v>
      </c>
      <c r="M63" s="288">
        <v>0.9</v>
      </c>
      <c r="N63" s="337">
        <v>0.8</v>
      </c>
    </row>
    <row r="64" spans="1:14" ht="12.75" customHeight="1" x14ac:dyDescent="0.15">
      <c r="A64" s="159" t="s">
        <v>147</v>
      </c>
      <c r="B64" s="178"/>
      <c r="C64" s="93" t="s">
        <v>106</v>
      </c>
      <c r="D64" s="161"/>
      <c r="E64" s="259">
        <v>1058</v>
      </c>
      <c r="F64" s="274">
        <v>1120</v>
      </c>
      <c r="G64" s="277">
        <v>1822</v>
      </c>
      <c r="H64" s="259">
        <v>62</v>
      </c>
      <c r="I64" s="315">
        <v>702</v>
      </c>
      <c r="J64" s="262">
        <v>5.9</v>
      </c>
      <c r="K64" s="336">
        <v>62.7</v>
      </c>
      <c r="L64" s="262">
        <v>0.7</v>
      </c>
      <c r="M64" s="288">
        <v>0.8</v>
      </c>
      <c r="N64" s="337">
        <v>1.4</v>
      </c>
    </row>
    <row r="65" spans="1:14" ht="12.75" customHeight="1" x14ac:dyDescent="0.15">
      <c r="A65" s="159" t="s">
        <v>148</v>
      </c>
      <c r="B65" s="178"/>
      <c r="C65" s="93" t="s">
        <v>21</v>
      </c>
      <c r="D65" s="161"/>
      <c r="E65" s="259">
        <v>6650</v>
      </c>
      <c r="F65" s="274">
        <v>7540</v>
      </c>
      <c r="G65" s="277">
        <v>8454</v>
      </c>
      <c r="H65" s="259">
        <v>890</v>
      </c>
      <c r="I65" s="315">
        <v>914</v>
      </c>
      <c r="J65" s="262">
        <v>13.4</v>
      </c>
      <c r="K65" s="336">
        <v>12.1</v>
      </c>
      <c r="L65" s="262">
        <v>4.5</v>
      </c>
      <c r="M65" s="288">
        <v>5.6</v>
      </c>
      <c r="N65" s="337">
        <v>6.3</v>
      </c>
    </row>
    <row r="66" spans="1:14" ht="12.75" customHeight="1" x14ac:dyDescent="0.15">
      <c r="A66" s="159" t="s">
        <v>149</v>
      </c>
      <c r="B66" s="178"/>
      <c r="C66" s="93" t="s">
        <v>107</v>
      </c>
      <c r="D66" s="161"/>
      <c r="E66" s="259">
        <v>1670</v>
      </c>
      <c r="F66" s="274">
        <v>1632</v>
      </c>
      <c r="G66" s="277">
        <v>1594</v>
      </c>
      <c r="H66" s="259">
        <v>-38</v>
      </c>
      <c r="I66" s="315">
        <v>-38</v>
      </c>
      <c r="J66" s="320">
        <v>-2.2999999999999998</v>
      </c>
      <c r="K66" s="336">
        <v>-2.2999999999999998</v>
      </c>
      <c r="L66" s="262">
        <v>1.1000000000000001</v>
      </c>
      <c r="M66" s="288">
        <v>1.2</v>
      </c>
      <c r="N66" s="337">
        <v>1.2</v>
      </c>
    </row>
    <row r="67" spans="1:14" ht="3" customHeight="1" x14ac:dyDescent="0.15">
      <c r="A67" s="347"/>
      <c r="B67" s="348"/>
      <c r="C67" s="349"/>
      <c r="D67" s="350"/>
      <c r="E67" s="382"/>
      <c r="F67" s="391"/>
      <c r="G67" s="384"/>
      <c r="H67" s="382"/>
      <c r="I67" s="439"/>
      <c r="J67" s="386"/>
      <c r="K67" s="366"/>
      <c r="L67" s="386"/>
      <c r="M67" s="404"/>
      <c r="N67" s="368"/>
    </row>
    <row r="68" spans="1:14" ht="17.45" customHeight="1" x14ac:dyDescent="0.15">
      <c r="A68" s="497" t="s">
        <v>284</v>
      </c>
      <c r="B68" s="508"/>
      <c r="C68" s="508"/>
      <c r="D68" s="161"/>
      <c r="E68" s="240">
        <v>50268</v>
      </c>
      <c r="F68" s="313">
        <v>47710</v>
      </c>
      <c r="G68" s="342">
        <v>48740</v>
      </c>
      <c r="H68" s="259">
        <v>-2558</v>
      </c>
      <c r="I68" s="315">
        <v>1030</v>
      </c>
      <c r="J68" s="262">
        <v>-5.0999999999999996</v>
      </c>
      <c r="K68" s="336">
        <v>2.2000000000000002</v>
      </c>
      <c r="L68" s="262">
        <v>33.700000000000003</v>
      </c>
      <c r="M68" s="288">
        <v>35.6</v>
      </c>
      <c r="N68" s="337">
        <v>36.4</v>
      </c>
    </row>
    <row r="69" spans="1:14" ht="17.45" customHeight="1" x14ac:dyDescent="0.15">
      <c r="A69" s="497" t="s">
        <v>286</v>
      </c>
      <c r="B69" s="508"/>
      <c r="C69" s="508"/>
      <c r="D69" s="161"/>
      <c r="E69" s="240">
        <v>30049</v>
      </c>
      <c r="F69" s="313">
        <v>30752</v>
      </c>
      <c r="G69" s="342">
        <v>31892</v>
      </c>
      <c r="H69" s="259">
        <v>703</v>
      </c>
      <c r="I69" s="315">
        <v>1140</v>
      </c>
      <c r="J69" s="262">
        <v>2.2999999999999998</v>
      </c>
      <c r="K69" s="336">
        <v>3.7</v>
      </c>
      <c r="L69" s="262">
        <v>20.100000000000001</v>
      </c>
      <c r="M69" s="288">
        <v>23</v>
      </c>
      <c r="N69" s="337">
        <v>23.8</v>
      </c>
    </row>
    <row r="70" spans="1:14" ht="17.45" customHeight="1" x14ac:dyDescent="0.15">
      <c r="A70" s="499" t="s">
        <v>287</v>
      </c>
      <c r="B70" s="509"/>
      <c r="C70" s="509"/>
      <c r="D70" s="168"/>
      <c r="E70" s="241">
        <v>69015</v>
      </c>
      <c r="F70" s="314">
        <v>55468</v>
      </c>
      <c r="G70" s="343">
        <v>53429</v>
      </c>
      <c r="H70" s="260">
        <v>-13547</v>
      </c>
      <c r="I70" s="440">
        <v>-2039</v>
      </c>
      <c r="J70" s="263">
        <v>-19.600000000000001</v>
      </c>
      <c r="K70" s="339">
        <v>-3.7</v>
      </c>
      <c r="L70" s="263">
        <v>46.2</v>
      </c>
      <c r="M70" s="289">
        <v>41.4</v>
      </c>
      <c r="N70" s="340">
        <v>39.9</v>
      </c>
    </row>
    <row r="71" spans="1:14" ht="11.1" customHeight="1" x14ac:dyDescent="0.15">
      <c r="A71" s="152"/>
      <c r="C71" s="2"/>
    </row>
  </sheetData>
  <mergeCells count="26">
    <mergeCell ref="A69:C69"/>
    <mergeCell ref="A70:C70"/>
    <mergeCell ref="J39:J40"/>
    <mergeCell ref="K39:K40"/>
    <mergeCell ref="L39:L40"/>
    <mergeCell ref="M39:M40"/>
    <mergeCell ref="N39:N40"/>
    <mergeCell ref="A68:C68"/>
    <mergeCell ref="A34:C34"/>
    <mergeCell ref="E39:E40"/>
    <mergeCell ref="F39:F40"/>
    <mergeCell ref="G39:G40"/>
    <mergeCell ref="H39:H40"/>
    <mergeCell ref="I39:I40"/>
    <mergeCell ref="K3:K4"/>
    <mergeCell ref="L3:L4"/>
    <mergeCell ref="M3:M4"/>
    <mergeCell ref="N3:N4"/>
    <mergeCell ref="A32:C32"/>
    <mergeCell ref="I3:I4"/>
    <mergeCell ref="J3:J4"/>
    <mergeCell ref="A33:C33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C31 A36:C66 B35:C35 B34:C34 B32:C32 B33:C3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O89"/>
  <sheetViews>
    <sheetView zoomScaleNormal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" style="91"/>
    <col min="6" max="9" width="9" style="3"/>
    <col min="10" max="10" width="5.625" style="3" customWidth="1"/>
    <col min="11" max="11" width="6.25" style="3" customWidth="1"/>
    <col min="12" max="12" width="5.625" style="91" customWidth="1"/>
    <col min="13" max="13" width="5.625" style="3" customWidth="1"/>
    <col min="14" max="14" width="6.25" style="3" customWidth="1"/>
    <col min="15" max="16384" width="9" style="3"/>
  </cols>
  <sheetData>
    <row r="1" spans="1:14" x14ac:dyDescent="0.15">
      <c r="A1" s="91"/>
      <c r="B1" s="91"/>
      <c r="C1" s="75" t="s">
        <v>186</v>
      </c>
      <c r="D1" s="91"/>
      <c r="I1" s="30"/>
      <c r="K1" s="91"/>
      <c r="M1" s="91"/>
      <c r="N1" s="333" t="s">
        <v>151</v>
      </c>
    </row>
    <row r="2" spans="1:14" s="4" customFormat="1" ht="15" customHeight="1" x14ac:dyDescent="0.15">
      <c r="A2" s="156"/>
      <c r="B2" s="157"/>
      <c r="C2" s="157"/>
      <c r="D2" s="158"/>
      <c r="E2" s="95" t="s">
        <v>155</v>
      </c>
      <c r="F2" s="109"/>
      <c r="G2" s="105"/>
      <c r="H2" s="92" t="s">
        <v>125</v>
      </c>
      <c r="I2" s="92"/>
      <c r="J2" s="95" t="s">
        <v>25</v>
      </c>
      <c r="K2" s="105"/>
      <c r="L2" s="97" t="s">
        <v>156</v>
      </c>
      <c r="M2" s="112"/>
      <c r="N2" s="198"/>
    </row>
    <row r="3" spans="1:14" s="4" customFormat="1" ht="11.1" customHeight="1" x14ac:dyDescent="0.15">
      <c r="A3" s="149"/>
      <c r="B3" s="150"/>
      <c r="C3" s="150"/>
      <c r="D3" s="151"/>
      <c r="E3" s="491" t="s">
        <v>252</v>
      </c>
      <c r="F3" s="493" t="s">
        <v>253</v>
      </c>
      <c r="G3" s="487" t="s">
        <v>261</v>
      </c>
      <c r="H3" s="491" t="s">
        <v>253</v>
      </c>
      <c r="I3" s="489" t="s">
        <v>261</v>
      </c>
      <c r="J3" s="491" t="s">
        <v>253</v>
      </c>
      <c r="K3" s="506" t="s">
        <v>261</v>
      </c>
      <c r="L3" s="491" t="s">
        <v>252</v>
      </c>
      <c r="M3" s="493" t="s">
        <v>253</v>
      </c>
      <c r="N3" s="504" t="s">
        <v>261</v>
      </c>
    </row>
    <row r="4" spans="1:14" s="4" customFormat="1" ht="11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507"/>
      <c r="L4" s="492"/>
      <c r="M4" s="494"/>
      <c r="N4" s="505"/>
    </row>
    <row r="5" spans="1:14" x14ac:dyDescent="0.15">
      <c r="A5" s="162"/>
      <c r="B5" s="163"/>
      <c r="C5" s="163"/>
      <c r="D5" s="161"/>
      <c r="E5" s="222" t="s">
        <v>91</v>
      </c>
      <c r="F5" s="273" t="s">
        <v>91</v>
      </c>
      <c r="G5" s="255" t="s">
        <v>91</v>
      </c>
      <c r="H5" s="222" t="s">
        <v>91</v>
      </c>
      <c r="I5" s="272" t="s">
        <v>91</v>
      </c>
      <c r="J5" s="222" t="s">
        <v>4</v>
      </c>
      <c r="K5" s="272" t="s">
        <v>4</v>
      </c>
      <c r="L5" s="222" t="s">
        <v>4</v>
      </c>
      <c r="M5" s="230" t="s">
        <v>4</v>
      </c>
      <c r="N5" s="72" t="s">
        <v>4</v>
      </c>
    </row>
    <row r="6" spans="1:14" ht="12.75" customHeight="1" x14ac:dyDescent="0.15">
      <c r="A6" s="513" t="s">
        <v>108</v>
      </c>
      <c r="B6" s="514"/>
      <c r="C6" s="514"/>
      <c r="D6" s="515"/>
      <c r="E6" s="258">
        <v>21619</v>
      </c>
      <c r="F6" s="264">
        <v>21912</v>
      </c>
      <c r="G6" s="346">
        <v>22768</v>
      </c>
      <c r="H6" s="258">
        <v>293</v>
      </c>
      <c r="I6" s="438">
        <v>856</v>
      </c>
      <c r="J6" s="261">
        <v>1.4</v>
      </c>
      <c r="K6" s="331">
        <v>3.9</v>
      </c>
      <c r="L6" s="261">
        <v>100</v>
      </c>
      <c r="M6" s="267">
        <v>100</v>
      </c>
      <c r="N6" s="332">
        <v>100</v>
      </c>
    </row>
    <row r="7" spans="1:14" ht="12.75" customHeight="1" x14ac:dyDescent="0.15">
      <c r="A7" s="159" t="s">
        <v>150</v>
      </c>
      <c r="B7" s="163"/>
      <c r="C7" s="93" t="s">
        <v>6</v>
      </c>
      <c r="D7" s="161"/>
      <c r="E7" s="259">
        <v>14952</v>
      </c>
      <c r="F7" s="274">
        <v>15609</v>
      </c>
      <c r="G7" s="277">
        <v>15529</v>
      </c>
      <c r="H7" s="259">
        <v>657</v>
      </c>
      <c r="I7" s="315">
        <v>-80</v>
      </c>
      <c r="J7" s="262">
        <v>4.4000000000000004</v>
      </c>
      <c r="K7" s="336">
        <v>-0.5</v>
      </c>
      <c r="L7" s="262">
        <v>69.2</v>
      </c>
      <c r="M7" s="288">
        <v>71.2</v>
      </c>
      <c r="N7" s="337">
        <v>68.2</v>
      </c>
    </row>
    <row r="8" spans="1:14" ht="12.75" customHeight="1" x14ac:dyDescent="0.15">
      <c r="A8" s="159" t="s">
        <v>127</v>
      </c>
      <c r="B8" s="163"/>
      <c r="C8" s="93" t="s">
        <v>7</v>
      </c>
      <c r="D8" s="161"/>
      <c r="E8" s="259">
        <v>15202</v>
      </c>
      <c r="F8" s="274">
        <v>14796</v>
      </c>
      <c r="G8" s="277">
        <v>19055</v>
      </c>
      <c r="H8" s="259">
        <v>-406</v>
      </c>
      <c r="I8" s="315">
        <v>4259</v>
      </c>
      <c r="J8" s="262">
        <v>-2.7</v>
      </c>
      <c r="K8" s="336">
        <v>28.8</v>
      </c>
      <c r="L8" s="262">
        <v>70.3</v>
      </c>
      <c r="M8" s="288">
        <v>67.5</v>
      </c>
      <c r="N8" s="337">
        <v>83.7</v>
      </c>
    </row>
    <row r="9" spans="1:14" ht="12.75" customHeight="1" x14ac:dyDescent="0.15">
      <c r="A9" s="159" t="s">
        <v>128</v>
      </c>
      <c r="B9" s="163"/>
      <c r="C9" s="93" t="s">
        <v>8</v>
      </c>
      <c r="D9" s="161"/>
      <c r="E9" s="259">
        <v>7472</v>
      </c>
      <c r="F9" s="274">
        <v>7331</v>
      </c>
      <c r="G9" s="277">
        <v>7414</v>
      </c>
      <c r="H9" s="259">
        <v>-141</v>
      </c>
      <c r="I9" s="315">
        <v>83</v>
      </c>
      <c r="J9" s="262">
        <v>-1.9</v>
      </c>
      <c r="K9" s="336">
        <v>1.1000000000000001</v>
      </c>
      <c r="L9" s="262">
        <v>34.6</v>
      </c>
      <c r="M9" s="288">
        <v>33.5</v>
      </c>
      <c r="N9" s="337">
        <v>32.6</v>
      </c>
    </row>
    <row r="10" spans="1:14" ht="12.75" customHeight="1" x14ac:dyDescent="0.15">
      <c r="A10" s="159" t="s">
        <v>129</v>
      </c>
      <c r="B10" s="163"/>
      <c r="C10" s="93" t="s">
        <v>9</v>
      </c>
      <c r="D10" s="161"/>
      <c r="E10" s="259">
        <v>32665</v>
      </c>
      <c r="F10" s="274">
        <v>31789</v>
      </c>
      <c r="G10" s="277">
        <v>30446</v>
      </c>
      <c r="H10" s="259">
        <v>-876</v>
      </c>
      <c r="I10" s="315">
        <v>-1343</v>
      </c>
      <c r="J10" s="262">
        <v>-2.7</v>
      </c>
      <c r="K10" s="336">
        <v>-4.2</v>
      </c>
      <c r="L10" s="262">
        <v>151.1</v>
      </c>
      <c r="M10" s="288">
        <v>145.1</v>
      </c>
      <c r="N10" s="337">
        <v>133.69999999999999</v>
      </c>
    </row>
    <row r="11" spans="1:14" ht="12.75" customHeight="1" x14ac:dyDescent="0.15">
      <c r="A11" s="159" t="s">
        <v>130</v>
      </c>
      <c r="B11" s="163"/>
      <c r="C11" s="93" t="s">
        <v>10</v>
      </c>
      <c r="D11" s="161"/>
      <c r="E11" s="259">
        <v>29473</v>
      </c>
      <c r="F11" s="274">
        <v>31741</v>
      </c>
      <c r="G11" s="277">
        <v>31310</v>
      </c>
      <c r="H11" s="259">
        <v>2268</v>
      </c>
      <c r="I11" s="315">
        <v>-431</v>
      </c>
      <c r="J11" s="262">
        <v>7.7</v>
      </c>
      <c r="K11" s="336">
        <v>-1.4</v>
      </c>
      <c r="L11" s="262">
        <v>136.30000000000001</v>
      </c>
      <c r="M11" s="288">
        <v>144.9</v>
      </c>
      <c r="N11" s="337">
        <v>137.5</v>
      </c>
    </row>
    <row r="12" spans="1:14" ht="12.75" customHeight="1" x14ac:dyDescent="0.15">
      <c r="A12" s="159" t="s">
        <v>131</v>
      </c>
      <c r="B12" s="163"/>
      <c r="C12" s="93" t="s">
        <v>11</v>
      </c>
      <c r="D12" s="161"/>
      <c r="E12" s="259">
        <v>18445</v>
      </c>
      <c r="F12" s="274">
        <v>21672</v>
      </c>
      <c r="G12" s="277">
        <v>20847</v>
      </c>
      <c r="H12" s="259">
        <v>3227</v>
      </c>
      <c r="I12" s="315">
        <v>-825</v>
      </c>
      <c r="J12" s="262">
        <v>17.5</v>
      </c>
      <c r="K12" s="336">
        <v>-3.8</v>
      </c>
      <c r="L12" s="262">
        <v>85.3</v>
      </c>
      <c r="M12" s="288">
        <v>98.9</v>
      </c>
      <c r="N12" s="337">
        <v>91.6</v>
      </c>
    </row>
    <row r="13" spans="1:14" ht="12.75" customHeight="1" x14ac:dyDescent="0.15">
      <c r="A13" s="159" t="s">
        <v>132</v>
      </c>
      <c r="B13" s="163"/>
      <c r="C13" s="93" t="s">
        <v>12</v>
      </c>
      <c r="D13" s="161"/>
      <c r="E13" s="259">
        <v>9429</v>
      </c>
      <c r="F13" s="274">
        <v>8934</v>
      </c>
      <c r="G13" s="277">
        <v>10495</v>
      </c>
      <c r="H13" s="259">
        <v>-495</v>
      </c>
      <c r="I13" s="315">
        <v>1561</v>
      </c>
      <c r="J13" s="262">
        <v>-5.2</v>
      </c>
      <c r="K13" s="336">
        <v>17.5</v>
      </c>
      <c r="L13" s="262">
        <v>43.6</v>
      </c>
      <c r="M13" s="288">
        <v>40.799999999999997</v>
      </c>
      <c r="N13" s="337">
        <v>46.1</v>
      </c>
    </row>
    <row r="14" spans="1:14" ht="12.75" customHeight="1" x14ac:dyDescent="0.15">
      <c r="A14" s="159" t="s">
        <v>133</v>
      </c>
      <c r="B14" s="163"/>
      <c r="C14" s="93" t="s">
        <v>13</v>
      </c>
      <c r="D14" s="161"/>
      <c r="E14" s="259">
        <v>73272</v>
      </c>
      <c r="F14" s="274">
        <v>76251</v>
      </c>
      <c r="G14" s="277">
        <v>76026</v>
      </c>
      <c r="H14" s="259">
        <v>2979</v>
      </c>
      <c r="I14" s="315">
        <v>-225</v>
      </c>
      <c r="J14" s="262">
        <v>4.0999999999999996</v>
      </c>
      <c r="K14" s="336">
        <v>-0.3</v>
      </c>
      <c r="L14" s="262">
        <v>338.9</v>
      </c>
      <c r="M14" s="288">
        <v>348</v>
      </c>
      <c r="N14" s="337">
        <v>333.9</v>
      </c>
    </row>
    <row r="15" spans="1:14" ht="12.75" customHeight="1" x14ac:dyDescent="0.15">
      <c r="A15" s="159" t="s">
        <v>134</v>
      </c>
      <c r="B15" s="163"/>
      <c r="C15" s="93" t="s">
        <v>14</v>
      </c>
      <c r="D15" s="161"/>
      <c r="E15" s="259" t="s">
        <v>111</v>
      </c>
      <c r="F15" s="274" t="s">
        <v>275</v>
      </c>
      <c r="G15" s="277" t="s">
        <v>266</v>
      </c>
      <c r="H15" s="259" t="s">
        <v>275</v>
      </c>
      <c r="I15" s="315" t="s">
        <v>259</v>
      </c>
      <c r="J15" s="262" t="s">
        <v>111</v>
      </c>
      <c r="K15" s="389" t="s">
        <v>269</v>
      </c>
      <c r="L15" s="262" t="s">
        <v>278</v>
      </c>
      <c r="M15" s="288" t="s">
        <v>275</v>
      </c>
      <c r="N15" s="390" t="s">
        <v>259</v>
      </c>
    </row>
    <row r="16" spans="1:14" ht="12.75" customHeight="1" x14ac:dyDescent="0.15">
      <c r="A16" s="159" t="s">
        <v>135</v>
      </c>
      <c r="B16" s="163"/>
      <c r="C16" s="93" t="s">
        <v>100</v>
      </c>
      <c r="D16" s="161"/>
      <c r="E16" s="259">
        <v>18263</v>
      </c>
      <c r="F16" s="274">
        <v>22146</v>
      </c>
      <c r="G16" s="277">
        <v>26669</v>
      </c>
      <c r="H16" s="259">
        <v>3883</v>
      </c>
      <c r="I16" s="315">
        <v>4523</v>
      </c>
      <c r="J16" s="262">
        <v>21.3</v>
      </c>
      <c r="K16" s="336">
        <v>20.399999999999999</v>
      </c>
      <c r="L16" s="262">
        <v>84.5</v>
      </c>
      <c r="M16" s="288">
        <v>101.1</v>
      </c>
      <c r="N16" s="337">
        <v>117.1</v>
      </c>
    </row>
    <row r="17" spans="1:14" ht="12.75" customHeight="1" x14ac:dyDescent="0.15">
      <c r="A17" s="159" t="s">
        <v>136</v>
      </c>
      <c r="B17" s="163"/>
      <c r="C17" s="93" t="s">
        <v>15</v>
      </c>
      <c r="D17" s="161"/>
      <c r="E17" s="259">
        <v>17274</v>
      </c>
      <c r="F17" s="274" t="s">
        <v>275</v>
      </c>
      <c r="G17" s="277" t="s">
        <v>259</v>
      </c>
      <c r="H17" s="259" t="s">
        <v>275</v>
      </c>
      <c r="I17" s="315" t="s">
        <v>259</v>
      </c>
      <c r="J17" s="262" t="s">
        <v>275</v>
      </c>
      <c r="K17" s="389" t="s">
        <v>259</v>
      </c>
      <c r="L17" s="262">
        <v>79.900000000000006</v>
      </c>
      <c r="M17" s="288" t="s">
        <v>275</v>
      </c>
      <c r="N17" s="390" t="s">
        <v>259</v>
      </c>
    </row>
    <row r="18" spans="1:14" ht="12.75" customHeight="1" x14ac:dyDescent="0.15">
      <c r="A18" s="159" t="s">
        <v>137</v>
      </c>
      <c r="B18" s="163"/>
      <c r="C18" s="93" t="s">
        <v>16</v>
      </c>
      <c r="D18" s="161"/>
      <c r="E18" s="259">
        <v>12815</v>
      </c>
      <c r="F18" s="274">
        <v>13276</v>
      </c>
      <c r="G18" s="277">
        <v>15102</v>
      </c>
      <c r="H18" s="259">
        <v>461</v>
      </c>
      <c r="I18" s="315">
        <v>1826</v>
      </c>
      <c r="J18" s="262">
        <v>3.6</v>
      </c>
      <c r="K18" s="336">
        <v>13.8</v>
      </c>
      <c r="L18" s="262">
        <v>59.3</v>
      </c>
      <c r="M18" s="288">
        <v>60.6</v>
      </c>
      <c r="N18" s="337">
        <v>66.3</v>
      </c>
    </row>
    <row r="19" spans="1:14" ht="12.75" customHeight="1" x14ac:dyDescent="0.15">
      <c r="A19" s="159" t="s">
        <v>138</v>
      </c>
      <c r="B19" s="163"/>
      <c r="C19" s="93" t="s">
        <v>17</v>
      </c>
      <c r="D19" s="161"/>
      <c r="E19" s="259">
        <v>37072</v>
      </c>
      <c r="F19" s="274">
        <v>37074</v>
      </c>
      <c r="G19" s="277">
        <v>39599</v>
      </c>
      <c r="H19" s="259">
        <v>2</v>
      </c>
      <c r="I19" s="315">
        <v>2525</v>
      </c>
      <c r="J19" s="262">
        <v>0</v>
      </c>
      <c r="K19" s="336">
        <v>6.8</v>
      </c>
      <c r="L19" s="262">
        <v>171.5</v>
      </c>
      <c r="M19" s="288">
        <v>169.2</v>
      </c>
      <c r="N19" s="337">
        <v>173.9</v>
      </c>
    </row>
    <row r="20" spans="1:14" ht="12.75" customHeight="1" x14ac:dyDescent="0.15">
      <c r="A20" s="159" t="s">
        <v>139</v>
      </c>
      <c r="B20" s="163"/>
      <c r="C20" s="93" t="s">
        <v>18</v>
      </c>
      <c r="D20" s="161"/>
      <c r="E20" s="259">
        <v>18426</v>
      </c>
      <c r="F20" s="274">
        <v>19251</v>
      </c>
      <c r="G20" s="277">
        <v>20846</v>
      </c>
      <c r="H20" s="259">
        <v>825</v>
      </c>
      <c r="I20" s="315">
        <v>1595</v>
      </c>
      <c r="J20" s="262">
        <v>4.5</v>
      </c>
      <c r="K20" s="336">
        <v>8.3000000000000007</v>
      </c>
      <c r="L20" s="262">
        <v>85.2</v>
      </c>
      <c r="M20" s="288">
        <v>87.9</v>
      </c>
      <c r="N20" s="337">
        <v>91.6</v>
      </c>
    </row>
    <row r="21" spans="1:14" ht="12.75" customHeight="1" x14ac:dyDescent="0.15">
      <c r="A21" s="159" t="s">
        <v>140</v>
      </c>
      <c r="B21" s="163"/>
      <c r="C21" s="93" t="s">
        <v>19</v>
      </c>
      <c r="D21" s="161"/>
      <c r="E21" s="259">
        <v>64077</v>
      </c>
      <c r="F21" s="274">
        <v>70810</v>
      </c>
      <c r="G21" s="277">
        <v>63846</v>
      </c>
      <c r="H21" s="259">
        <v>6733</v>
      </c>
      <c r="I21" s="315">
        <v>-6964</v>
      </c>
      <c r="J21" s="262">
        <v>10.5</v>
      </c>
      <c r="K21" s="336">
        <v>-9.8000000000000007</v>
      </c>
      <c r="L21" s="262">
        <v>296.39999999999998</v>
      </c>
      <c r="M21" s="288">
        <v>323.2</v>
      </c>
      <c r="N21" s="337">
        <v>280.39999999999998</v>
      </c>
    </row>
    <row r="22" spans="1:14" ht="12.75" customHeight="1" x14ac:dyDescent="0.15">
      <c r="A22" s="159" t="s">
        <v>141</v>
      </c>
      <c r="B22" s="163"/>
      <c r="C22" s="93" t="s">
        <v>20</v>
      </c>
      <c r="D22" s="161"/>
      <c r="E22" s="259">
        <v>19378</v>
      </c>
      <c r="F22" s="274">
        <v>18342</v>
      </c>
      <c r="G22" s="277">
        <v>18653</v>
      </c>
      <c r="H22" s="259">
        <v>-1036</v>
      </c>
      <c r="I22" s="315">
        <v>311</v>
      </c>
      <c r="J22" s="262">
        <v>-5.3</v>
      </c>
      <c r="K22" s="336">
        <v>1.7</v>
      </c>
      <c r="L22" s="262">
        <v>89.6</v>
      </c>
      <c r="M22" s="288">
        <v>83.7</v>
      </c>
      <c r="N22" s="337">
        <v>81.900000000000006</v>
      </c>
    </row>
    <row r="23" spans="1:14" ht="12.75" customHeight="1" x14ac:dyDescent="0.15">
      <c r="A23" s="159" t="s">
        <v>142</v>
      </c>
      <c r="B23" s="163"/>
      <c r="C23" s="93" t="s">
        <v>101</v>
      </c>
      <c r="D23" s="161"/>
      <c r="E23" s="259">
        <v>19654</v>
      </c>
      <c r="F23" s="274">
        <v>18473</v>
      </c>
      <c r="G23" s="277">
        <v>18468</v>
      </c>
      <c r="H23" s="259">
        <v>-1181</v>
      </c>
      <c r="I23" s="315">
        <v>-5</v>
      </c>
      <c r="J23" s="262">
        <v>-6</v>
      </c>
      <c r="K23" s="486">
        <v>0</v>
      </c>
      <c r="L23" s="262">
        <v>90.9</v>
      </c>
      <c r="M23" s="288">
        <v>84.3</v>
      </c>
      <c r="N23" s="337">
        <v>81.099999999999994</v>
      </c>
    </row>
    <row r="24" spans="1:14" ht="12.75" customHeight="1" x14ac:dyDescent="0.15">
      <c r="A24" s="159" t="s">
        <v>143</v>
      </c>
      <c r="B24" s="163"/>
      <c r="C24" s="93" t="s">
        <v>102</v>
      </c>
      <c r="D24" s="161"/>
      <c r="E24" s="259">
        <v>16923</v>
      </c>
      <c r="F24" s="274">
        <v>17647</v>
      </c>
      <c r="G24" s="277">
        <v>18156</v>
      </c>
      <c r="H24" s="259">
        <v>724</v>
      </c>
      <c r="I24" s="315">
        <v>509</v>
      </c>
      <c r="J24" s="262">
        <v>4.3</v>
      </c>
      <c r="K24" s="336">
        <v>2.9</v>
      </c>
      <c r="L24" s="262">
        <v>78.3</v>
      </c>
      <c r="M24" s="288">
        <v>80.5</v>
      </c>
      <c r="N24" s="337">
        <v>79.7</v>
      </c>
    </row>
    <row r="25" spans="1:14" ht="12.75" customHeight="1" x14ac:dyDescent="0.15">
      <c r="A25" s="159" t="s">
        <v>144</v>
      </c>
      <c r="B25" s="163"/>
      <c r="C25" s="93" t="s">
        <v>103</v>
      </c>
      <c r="D25" s="161"/>
      <c r="E25" s="259">
        <v>14953</v>
      </c>
      <c r="F25" s="274">
        <v>12573</v>
      </c>
      <c r="G25" s="277">
        <v>16622</v>
      </c>
      <c r="H25" s="259">
        <v>-2380</v>
      </c>
      <c r="I25" s="315">
        <v>4049</v>
      </c>
      <c r="J25" s="262">
        <v>-15.9</v>
      </c>
      <c r="K25" s="336">
        <v>32.200000000000003</v>
      </c>
      <c r="L25" s="262">
        <v>69.2</v>
      </c>
      <c r="M25" s="288">
        <v>57.4</v>
      </c>
      <c r="N25" s="337">
        <v>73</v>
      </c>
    </row>
    <row r="26" spans="1:14" ht="12.75" customHeight="1" x14ac:dyDescent="0.15">
      <c r="A26" s="159" t="s">
        <v>145</v>
      </c>
      <c r="B26" s="163"/>
      <c r="C26" s="93" t="s">
        <v>104</v>
      </c>
      <c r="D26" s="161"/>
      <c r="E26" s="259">
        <v>41123</v>
      </c>
      <c r="F26" s="274">
        <v>40838</v>
      </c>
      <c r="G26" s="277">
        <v>41424</v>
      </c>
      <c r="H26" s="259">
        <v>-285</v>
      </c>
      <c r="I26" s="315">
        <v>586</v>
      </c>
      <c r="J26" s="262">
        <v>-0.7</v>
      </c>
      <c r="K26" s="336">
        <v>1.4</v>
      </c>
      <c r="L26" s="262">
        <v>190.2</v>
      </c>
      <c r="M26" s="288">
        <v>186.4</v>
      </c>
      <c r="N26" s="337">
        <v>181.9</v>
      </c>
    </row>
    <row r="27" spans="1:14" ht="12.75" customHeight="1" x14ac:dyDescent="0.15">
      <c r="A27" s="159" t="s">
        <v>146</v>
      </c>
      <c r="B27" s="163"/>
      <c r="C27" s="93" t="s">
        <v>105</v>
      </c>
      <c r="D27" s="161"/>
      <c r="E27" s="259">
        <v>12315</v>
      </c>
      <c r="F27" s="274">
        <v>12811</v>
      </c>
      <c r="G27" s="277">
        <v>13121</v>
      </c>
      <c r="H27" s="259">
        <v>496</v>
      </c>
      <c r="I27" s="315">
        <v>310</v>
      </c>
      <c r="J27" s="262">
        <v>4</v>
      </c>
      <c r="K27" s="336">
        <v>2.4</v>
      </c>
      <c r="L27" s="262">
        <v>57</v>
      </c>
      <c r="M27" s="288">
        <v>58.5</v>
      </c>
      <c r="N27" s="337">
        <v>57.6</v>
      </c>
    </row>
    <row r="28" spans="1:14" ht="12.75" customHeight="1" x14ac:dyDescent="0.15">
      <c r="A28" s="159" t="s">
        <v>147</v>
      </c>
      <c r="B28" s="163"/>
      <c r="C28" s="93" t="s">
        <v>106</v>
      </c>
      <c r="D28" s="161"/>
      <c r="E28" s="259">
        <v>21975</v>
      </c>
      <c r="F28" s="274">
        <v>20702</v>
      </c>
      <c r="G28" s="277">
        <v>24146</v>
      </c>
      <c r="H28" s="259">
        <v>-1273</v>
      </c>
      <c r="I28" s="315">
        <v>3444</v>
      </c>
      <c r="J28" s="262">
        <v>-5.8</v>
      </c>
      <c r="K28" s="336">
        <v>16.600000000000001</v>
      </c>
      <c r="L28" s="262">
        <v>101.6</v>
      </c>
      <c r="M28" s="288">
        <v>94.5</v>
      </c>
      <c r="N28" s="337">
        <v>106.1</v>
      </c>
    </row>
    <row r="29" spans="1:14" ht="12.75" customHeight="1" x14ac:dyDescent="0.15">
      <c r="A29" s="159" t="s">
        <v>148</v>
      </c>
      <c r="B29" s="163"/>
      <c r="C29" s="93" t="s">
        <v>21</v>
      </c>
      <c r="D29" s="161"/>
      <c r="E29" s="259">
        <v>28286</v>
      </c>
      <c r="F29" s="274">
        <v>29544</v>
      </c>
      <c r="G29" s="277">
        <v>30403</v>
      </c>
      <c r="H29" s="259">
        <v>1258</v>
      </c>
      <c r="I29" s="315">
        <v>859</v>
      </c>
      <c r="J29" s="262">
        <v>4.4000000000000004</v>
      </c>
      <c r="K29" s="336">
        <v>2.9</v>
      </c>
      <c r="L29" s="262">
        <v>130.80000000000001</v>
      </c>
      <c r="M29" s="288">
        <v>134.80000000000001</v>
      </c>
      <c r="N29" s="337">
        <v>133.5</v>
      </c>
    </row>
    <row r="30" spans="1:14" ht="12.75" customHeight="1" x14ac:dyDescent="0.15">
      <c r="A30" s="159" t="s">
        <v>149</v>
      </c>
      <c r="B30" s="163"/>
      <c r="C30" s="93" t="s">
        <v>107</v>
      </c>
      <c r="D30" s="161"/>
      <c r="E30" s="259">
        <v>40004</v>
      </c>
      <c r="F30" s="274">
        <v>43550</v>
      </c>
      <c r="G30" s="277">
        <v>43724</v>
      </c>
      <c r="H30" s="259">
        <v>3546</v>
      </c>
      <c r="I30" s="315">
        <v>174</v>
      </c>
      <c r="J30" s="262">
        <v>8.9</v>
      </c>
      <c r="K30" s="336">
        <v>0.4</v>
      </c>
      <c r="L30" s="262">
        <v>185</v>
      </c>
      <c r="M30" s="288">
        <v>198.7</v>
      </c>
      <c r="N30" s="337">
        <v>192</v>
      </c>
    </row>
    <row r="31" spans="1:14" ht="5.0999999999999996" customHeight="1" x14ac:dyDescent="0.15">
      <c r="A31" s="347"/>
      <c r="B31" s="348"/>
      <c r="C31" s="349"/>
      <c r="D31" s="350"/>
      <c r="E31" s="382"/>
      <c r="F31" s="391"/>
      <c r="G31" s="384"/>
      <c r="H31" s="382"/>
      <c r="I31" s="439"/>
      <c r="J31" s="386"/>
      <c r="K31" s="366"/>
      <c r="L31" s="386"/>
      <c r="M31" s="404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59">
        <v>31224</v>
      </c>
      <c r="F32" s="274">
        <v>31702</v>
      </c>
      <c r="G32" s="277">
        <v>32685</v>
      </c>
      <c r="H32" s="259">
        <v>478</v>
      </c>
      <c r="I32" s="315">
        <v>983</v>
      </c>
      <c r="J32" s="262">
        <v>1.5</v>
      </c>
      <c r="K32" s="336">
        <v>3.1</v>
      </c>
      <c r="L32" s="262">
        <v>144.4</v>
      </c>
      <c r="M32" s="288">
        <v>144.69999999999999</v>
      </c>
      <c r="N32" s="337">
        <v>143.6</v>
      </c>
    </row>
    <row r="33" spans="1:15" ht="17.45" customHeight="1" x14ac:dyDescent="0.15">
      <c r="A33" s="497" t="s">
        <v>286</v>
      </c>
      <c r="B33" s="508"/>
      <c r="C33" s="508"/>
      <c r="D33" s="161"/>
      <c r="E33" s="259">
        <v>22173</v>
      </c>
      <c r="F33" s="274">
        <v>22121</v>
      </c>
      <c r="G33" s="277">
        <v>23074</v>
      </c>
      <c r="H33" s="259">
        <v>-52</v>
      </c>
      <c r="I33" s="315">
        <v>953</v>
      </c>
      <c r="J33" s="262">
        <v>-0.2</v>
      </c>
      <c r="K33" s="336">
        <v>4.3</v>
      </c>
      <c r="L33" s="262">
        <v>102.6</v>
      </c>
      <c r="M33" s="288">
        <v>101</v>
      </c>
      <c r="N33" s="337">
        <v>101.3</v>
      </c>
    </row>
    <row r="34" spans="1:15" ht="17.45" customHeight="1" x14ac:dyDescent="0.15">
      <c r="A34" s="499" t="s">
        <v>287</v>
      </c>
      <c r="B34" s="509"/>
      <c r="C34" s="509"/>
      <c r="D34" s="168"/>
      <c r="E34" s="260">
        <v>14340</v>
      </c>
      <c r="F34" s="275">
        <v>14583</v>
      </c>
      <c r="G34" s="388">
        <v>15188</v>
      </c>
      <c r="H34" s="260">
        <v>243</v>
      </c>
      <c r="I34" s="440">
        <v>605</v>
      </c>
      <c r="J34" s="263">
        <v>1.7</v>
      </c>
      <c r="K34" s="339">
        <v>4.0999999999999996</v>
      </c>
      <c r="L34" s="263">
        <v>66.3</v>
      </c>
      <c r="M34" s="289">
        <v>66.599999999999994</v>
      </c>
      <c r="N34" s="340">
        <v>66.7</v>
      </c>
    </row>
    <row r="35" spans="1:15" ht="15" customHeight="1" x14ac:dyDescent="0.15">
      <c r="A35" s="152"/>
      <c r="C35" s="2"/>
    </row>
    <row r="36" spans="1:15" ht="8.1" customHeight="1" x14ac:dyDescent="0.15"/>
    <row r="37" spans="1:15" ht="12.75" customHeight="1" x14ac:dyDescent="0.15">
      <c r="A37" s="91"/>
      <c r="B37" s="91"/>
      <c r="C37" s="75" t="s">
        <v>187</v>
      </c>
      <c r="D37" s="91"/>
      <c r="K37" s="91"/>
      <c r="M37" s="91"/>
      <c r="N37" s="333" t="s">
        <v>151</v>
      </c>
    </row>
    <row r="38" spans="1:15" s="4" customFormat="1" ht="15" customHeight="1" x14ac:dyDescent="0.15">
      <c r="A38" s="156"/>
      <c r="B38" s="157"/>
      <c r="C38" s="157"/>
      <c r="D38" s="158"/>
      <c r="E38" s="95" t="s">
        <v>155</v>
      </c>
      <c r="F38" s="109"/>
      <c r="G38" s="105"/>
      <c r="H38" s="92" t="s">
        <v>125</v>
      </c>
      <c r="I38" s="92"/>
      <c r="J38" s="95" t="s">
        <v>25</v>
      </c>
      <c r="K38" s="105"/>
      <c r="L38" s="97" t="s">
        <v>156</v>
      </c>
      <c r="M38" s="112"/>
      <c r="N38" s="198"/>
    </row>
    <row r="39" spans="1:15" s="4" customFormat="1" ht="11.1" customHeight="1" x14ac:dyDescent="0.15">
      <c r="A39" s="149"/>
      <c r="B39" s="150"/>
      <c r="C39" s="150"/>
      <c r="D39" s="151"/>
      <c r="E39" s="491" t="s">
        <v>257</v>
      </c>
      <c r="F39" s="493" t="s">
        <v>252</v>
      </c>
      <c r="G39" s="487" t="s">
        <v>253</v>
      </c>
      <c r="H39" s="491" t="s">
        <v>252</v>
      </c>
      <c r="I39" s="489" t="s">
        <v>253</v>
      </c>
      <c r="J39" s="491" t="s">
        <v>252</v>
      </c>
      <c r="K39" s="489" t="s">
        <v>253</v>
      </c>
      <c r="L39" s="491" t="s">
        <v>257</v>
      </c>
      <c r="M39" s="493" t="s">
        <v>252</v>
      </c>
      <c r="N39" s="487" t="s">
        <v>253</v>
      </c>
    </row>
    <row r="40" spans="1:15" ht="11.1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5" x14ac:dyDescent="0.15">
      <c r="A41" s="162"/>
      <c r="B41" s="163"/>
      <c r="C41" s="163"/>
      <c r="D41" s="161"/>
      <c r="E41" s="222" t="s">
        <v>92</v>
      </c>
      <c r="F41" s="273" t="s">
        <v>92</v>
      </c>
      <c r="G41" s="255" t="s">
        <v>92</v>
      </c>
      <c r="H41" s="222" t="s">
        <v>92</v>
      </c>
      <c r="I41" s="272" t="s">
        <v>92</v>
      </c>
      <c r="J41" s="222" t="s">
        <v>4</v>
      </c>
      <c r="K41" s="272" t="s">
        <v>4</v>
      </c>
      <c r="L41" s="222" t="s">
        <v>4</v>
      </c>
      <c r="M41" s="273" t="s">
        <v>4</v>
      </c>
      <c r="N41" s="255" t="s">
        <v>4</v>
      </c>
    </row>
    <row r="42" spans="1:15" ht="12.75" customHeight="1" x14ac:dyDescent="0.15">
      <c r="A42" s="513" t="s">
        <v>108</v>
      </c>
      <c r="B42" s="514"/>
      <c r="C42" s="514"/>
      <c r="D42" s="515"/>
      <c r="E42" s="258">
        <v>209</v>
      </c>
      <c r="F42" s="264">
        <v>185</v>
      </c>
      <c r="G42" s="346">
        <v>187</v>
      </c>
      <c r="H42" s="258">
        <v>-24</v>
      </c>
      <c r="I42" s="438">
        <v>2</v>
      </c>
      <c r="J42" s="261">
        <v>-11.5</v>
      </c>
      <c r="K42" s="331">
        <v>1.1000000000000001</v>
      </c>
      <c r="L42" s="261">
        <v>100</v>
      </c>
      <c r="M42" s="267">
        <v>100</v>
      </c>
      <c r="N42" s="332">
        <v>100</v>
      </c>
    </row>
    <row r="43" spans="1:15" ht="12.75" customHeight="1" x14ac:dyDescent="0.15">
      <c r="A43" s="159" t="s">
        <v>150</v>
      </c>
      <c r="B43" s="163"/>
      <c r="C43" s="93" t="s">
        <v>6</v>
      </c>
      <c r="D43" s="161"/>
      <c r="E43" s="259">
        <v>432</v>
      </c>
      <c r="F43" s="274">
        <v>265</v>
      </c>
      <c r="G43" s="277">
        <v>249</v>
      </c>
      <c r="H43" s="259">
        <v>-167</v>
      </c>
      <c r="I43" s="315">
        <v>-16</v>
      </c>
      <c r="J43" s="262">
        <v>-38.700000000000003</v>
      </c>
      <c r="K43" s="336">
        <v>-6</v>
      </c>
      <c r="L43" s="262">
        <v>206.7</v>
      </c>
      <c r="M43" s="288">
        <v>143.19999999999999</v>
      </c>
      <c r="N43" s="337">
        <v>133.19999999999999</v>
      </c>
      <c r="O43"/>
    </row>
    <row r="44" spans="1:15" ht="12.75" customHeight="1" x14ac:dyDescent="0.15">
      <c r="A44" s="159" t="s">
        <v>127</v>
      </c>
      <c r="B44" s="163"/>
      <c r="C44" s="93" t="s">
        <v>7</v>
      </c>
      <c r="D44" s="161"/>
      <c r="E44" s="259">
        <v>665</v>
      </c>
      <c r="F44" s="274">
        <v>1077</v>
      </c>
      <c r="G44" s="277">
        <v>978</v>
      </c>
      <c r="H44" s="259">
        <v>412</v>
      </c>
      <c r="I44" s="315">
        <v>-99</v>
      </c>
      <c r="J44" s="262">
        <v>62</v>
      </c>
      <c r="K44" s="336">
        <v>-9.1999999999999993</v>
      </c>
      <c r="L44" s="262">
        <v>318.2</v>
      </c>
      <c r="M44" s="288">
        <v>582.20000000000005</v>
      </c>
      <c r="N44" s="337">
        <v>523</v>
      </c>
      <c r="O44"/>
    </row>
    <row r="45" spans="1:15" ht="12.75" customHeight="1" x14ac:dyDescent="0.15">
      <c r="A45" s="159" t="s">
        <v>128</v>
      </c>
      <c r="B45" s="163"/>
      <c r="C45" s="93" t="s">
        <v>8</v>
      </c>
      <c r="D45" s="161"/>
      <c r="E45" s="259">
        <v>187</v>
      </c>
      <c r="F45" s="274">
        <v>181</v>
      </c>
      <c r="G45" s="277">
        <v>189</v>
      </c>
      <c r="H45" s="259">
        <v>-6</v>
      </c>
      <c r="I45" s="315">
        <v>8</v>
      </c>
      <c r="J45" s="262">
        <v>-3.2</v>
      </c>
      <c r="K45" s="336">
        <v>4.4000000000000004</v>
      </c>
      <c r="L45" s="262">
        <v>89.5</v>
      </c>
      <c r="M45" s="288">
        <v>97.8</v>
      </c>
      <c r="N45" s="337">
        <v>101.1</v>
      </c>
      <c r="O45"/>
    </row>
    <row r="46" spans="1:15" ht="12.75" customHeight="1" x14ac:dyDescent="0.15">
      <c r="A46" s="159" t="s">
        <v>129</v>
      </c>
      <c r="B46" s="163"/>
      <c r="C46" s="93" t="s">
        <v>9</v>
      </c>
      <c r="D46" s="161"/>
      <c r="E46" s="259">
        <v>12</v>
      </c>
      <c r="F46" s="274">
        <v>12</v>
      </c>
      <c r="G46" s="277">
        <v>5</v>
      </c>
      <c r="H46" s="259">
        <v>0</v>
      </c>
      <c r="I46" s="315">
        <v>-7</v>
      </c>
      <c r="J46" s="262">
        <v>0</v>
      </c>
      <c r="K46" s="336">
        <v>-58.3</v>
      </c>
      <c r="L46" s="262">
        <v>5.7</v>
      </c>
      <c r="M46" s="288">
        <v>6.5</v>
      </c>
      <c r="N46" s="337">
        <v>2.7</v>
      </c>
      <c r="O46"/>
    </row>
    <row r="47" spans="1:15" ht="12.75" customHeight="1" x14ac:dyDescent="0.15">
      <c r="A47" s="159" t="s">
        <v>130</v>
      </c>
      <c r="B47" s="163"/>
      <c r="C47" s="93" t="s">
        <v>10</v>
      </c>
      <c r="D47" s="161"/>
      <c r="E47" s="259">
        <v>27</v>
      </c>
      <c r="F47" s="274">
        <v>35</v>
      </c>
      <c r="G47" s="277">
        <v>21</v>
      </c>
      <c r="H47" s="259">
        <v>8</v>
      </c>
      <c r="I47" s="315">
        <v>-14</v>
      </c>
      <c r="J47" s="262">
        <v>29.6</v>
      </c>
      <c r="K47" s="336">
        <v>-40</v>
      </c>
      <c r="L47" s="262">
        <v>12.9</v>
      </c>
      <c r="M47" s="288">
        <v>18.899999999999999</v>
      </c>
      <c r="N47" s="337">
        <v>11.2</v>
      </c>
      <c r="O47"/>
    </row>
    <row r="48" spans="1:15" ht="12.75" customHeight="1" x14ac:dyDescent="0.15">
      <c r="A48" s="159" t="s">
        <v>131</v>
      </c>
      <c r="B48" s="163"/>
      <c r="C48" s="93" t="s">
        <v>11</v>
      </c>
      <c r="D48" s="161"/>
      <c r="E48" s="259">
        <v>1053</v>
      </c>
      <c r="F48" s="274">
        <v>1048</v>
      </c>
      <c r="G48" s="277">
        <v>972</v>
      </c>
      <c r="H48" s="259">
        <v>-5</v>
      </c>
      <c r="I48" s="315">
        <v>-76</v>
      </c>
      <c r="J48" s="262">
        <v>-0.5</v>
      </c>
      <c r="K48" s="336">
        <v>-7.3</v>
      </c>
      <c r="L48" s="262">
        <v>503.8</v>
      </c>
      <c r="M48" s="288">
        <v>566.5</v>
      </c>
      <c r="N48" s="337">
        <v>519.79999999999995</v>
      </c>
    </row>
    <row r="49" spans="1:14" ht="12.75" customHeight="1" x14ac:dyDescent="0.15">
      <c r="A49" s="159" t="s">
        <v>132</v>
      </c>
      <c r="B49" s="163"/>
      <c r="C49" s="93" t="s">
        <v>12</v>
      </c>
      <c r="D49" s="161"/>
      <c r="E49" s="259">
        <v>8</v>
      </c>
      <c r="F49" s="274">
        <v>10</v>
      </c>
      <c r="G49" s="277">
        <v>9</v>
      </c>
      <c r="H49" s="259">
        <v>2</v>
      </c>
      <c r="I49" s="315">
        <v>-1</v>
      </c>
      <c r="J49" s="262">
        <v>25</v>
      </c>
      <c r="K49" s="336">
        <v>-10</v>
      </c>
      <c r="L49" s="262">
        <v>3.8</v>
      </c>
      <c r="M49" s="288">
        <v>5.4</v>
      </c>
      <c r="N49" s="337">
        <v>4.8</v>
      </c>
    </row>
    <row r="50" spans="1:14" ht="12.75" customHeight="1" x14ac:dyDescent="0.15">
      <c r="A50" s="159" t="s">
        <v>133</v>
      </c>
      <c r="B50" s="163"/>
      <c r="C50" s="93" t="s">
        <v>13</v>
      </c>
      <c r="D50" s="161"/>
      <c r="E50" s="259">
        <v>873</v>
      </c>
      <c r="F50" s="274">
        <v>783</v>
      </c>
      <c r="G50" s="277">
        <v>687</v>
      </c>
      <c r="H50" s="259">
        <v>-90</v>
      </c>
      <c r="I50" s="315">
        <v>-96</v>
      </c>
      <c r="J50" s="262">
        <v>-10.3</v>
      </c>
      <c r="K50" s="336">
        <v>-12.3</v>
      </c>
      <c r="L50" s="262">
        <v>417.7</v>
      </c>
      <c r="M50" s="288">
        <v>423.2</v>
      </c>
      <c r="N50" s="337">
        <v>367.4</v>
      </c>
    </row>
    <row r="51" spans="1:14" ht="12.75" customHeight="1" x14ac:dyDescent="0.15">
      <c r="A51" s="159" t="s">
        <v>134</v>
      </c>
      <c r="B51" s="163"/>
      <c r="C51" s="93" t="s">
        <v>14</v>
      </c>
      <c r="D51" s="161"/>
      <c r="E51" s="259" t="s">
        <v>111</v>
      </c>
      <c r="F51" s="274" t="s">
        <v>275</v>
      </c>
      <c r="G51" s="277" t="s">
        <v>259</v>
      </c>
      <c r="H51" s="259" t="s">
        <v>275</v>
      </c>
      <c r="I51" s="315" t="s">
        <v>259</v>
      </c>
      <c r="J51" s="262" t="s">
        <v>111</v>
      </c>
      <c r="K51" s="389" t="s">
        <v>259</v>
      </c>
      <c r="L51" s="262" t="s">
        <v>111</v>
      </c>
      <c r="M51" s="288" t="s">
        <v>276</v>
      </c>
      <c r="N51" s="390" t="s">
        <v>259</v>
      </c>
    </row>
    <row r="52" spans="1:14" ht="12.75" customHeight="1" x14ac:dyDescent="0.15">
      <c r="A52" s="159" t="s">
        <v>135</v>
      </c>
      <c r="B52" s="163"/>
      <c r="C52" s="93" t="s">
        <v>100</v>
      </c>
      <c r="D52" s="161"/>
      <c r="E52" s="259">
        <v>113</v>
      </c>
      <c r="F52" s="274">
        <v>86</v>
      </c>
      <c r="G52" s="277">
        <v>71</v>
      </c>
      <c r="H52" s="259">
        <v>-27</v>
      </c>
      <c r="I52" s="315">
        <v>-15</v>
      </c>
      <c r="J52" s="262">
        <v>-23.9</v>
      </c>
      <c r="K52" s="336">
        <v>-17.399999999999999</v>
      </c>
      <c r="L52" s="262">
        <v>54.1</v>
      </c>
      <c r="M52" s="288">
        <v>46.5</v>
      </c>
      <c r="N52" s="337">
        <v>38</v>
      </c>
    </row>
    <row r="53" spans="1:14" ht="12.75" customHeight="1" x14ac:dyDescent="0.15">
      <c r="A53" s="159" t="s">
        <v>136</v>
      </c>
      <c r="B53" s="163"/>
      <c r="C53" s="93" t="s">
        <v>15</v>
      </c>
      <c r="D53" s="161"/>
      <c r="E53" s="259">
        <v>27</v>
      </c>
      <c r="F53" s="274" t="s">
        <v>275</v>
      </c>
      <c r="G53" s="277" t="s">
        <v>259</v>
      </c>
      <c r="H53" s="259" t="s">
        <v>275</v>
      </c>
      <c r="I53" s="315" t="s">
        <v>259</v>
      </c>
      <c r="J53" s="262" t="s">
        <v>275</v>
      </c>
      <c r="K53" s="389" t="s">
        <v>259</v>
      </c>
      <c r="L53" s="262">
        <v>12.9</v>
      </c>
      <c r="M53" s="288" t="s">
        <v>275</v>
      </c>
      <c r="N53" s="390" t="s">
        <v>259</v>
      </c>
    </row>
    <row r="54" spans="1:14" ht="12.75" customHeight="1" x14ac:dyDescent="0.15">
      <c r="A54" s="159" t="s">
        <v>137</v>
      </c>
      <c r="B54" s="163"/>
      <c r="C54" s="93" t="s">
        <v>16</v>
      </c>
      <c r="D54" s="161"/>
      <c r="E54" s="259">
        <v>162</v>
      </c>
      <c r="F54" s="274">
        <v>176</v>
      </c>
      <c r="G54" s="277">
        <v>137</v>
      </c>
      <c r="H54" s="259">
        <v>14</v>
      </c>
      <c r="I54" s="315">
        <v>-39</v>
      </c>
      <c r="J54" s="262">
        <v>8.6</v>
      </c>
      <c r="K54" s="336">
        <v>-22.2</v>
      </c>
      <c r="L54" s="262">
        <v>77.5</v>
      </c>
      <c r="M54" s="288">
        <v>95.1</v>
      </c>
      <c r="N54" s="337">
        <v>73.3</v>
      </c>
    </row>
    <row r="55" spans="1:14" ht="12.75" customHeight="1" x14ac:dyDescent="0.15">
      <c r="A55" s="159" t="s">
        <v>138</v>
      </c>
      <c r="B55" s="163"/>
      <c r="C55" s="93" t="s">
        <v>17</v>
      </c>
      <c r="D55" s="161"/>
      <c r="E55" s="259">
        <v>339</v>
      </c>
      <c r="F55" s="274">
        <v>342</v>
      </c>
      <c r="G55" s="277">
        <v>366</v>
      </c>
      <c r="H55" s="259">
        <v>3</v>
      </c>
      <c r="I55" s="315">
        <v>24</v>
      </c>
      <c r="J55" s="262">
        <v>0.9</v>
      </c>
      <c r="K55" s="336">
        <v>7</v>
      </c>
      <c r="L55" s="262">
        <v>162.19999999999999</v>
      </c>
      <c r="M55" s="288">
        <v>184.9</v>
      </c>
      <c r="N55" s="337">
        <v>195.7</v>
      </c>
    </row>
    <row r="56" spans="1:14" ht="12.75" customHeight="1" x14ac:dyDescent="0.15">
      <c r="A56" s="159" t="s">
        <v>139</v>
      </c>
      <c r="B56" s="163"/>
      <c r="C56" s="93" t="s">
        <v>18</v>
      </c>
      <c r="D56" s="161"/>
      <c r="E56" s="259">
        <v>185</v>
      </c>
      <c r="F56" s="274">
        <v>205</v>
      </c>
      <c r="G56" s="277">
        <v>215</v>
      </c>
      <c r="H56" s="259">
        <v>20</v>
      </c>
      <c r="I56" s="315">
        <v>10</v>
      </c>
      <c r="J56" s="262">
        <v>10.8</v>
      </c>
      <c r="K56" s="336">
        <v>4.9000000000000004</v>
      </c>
      <c r="L56" s="262">
        <v>88.5</v>
      </c>
      <c r="M56" s="288">
        <v>110.8</v>
      </c>
      <c r="N56" s="337">
        <v>115</v>
      </c>
    </row>
    <row r="57" spans="1:14" ht="12.75" customHeight="1" x14ac:dyDescent="0.15">
      <c r="A57" s="159" t="s">
        <v>140</v>
      </c>
      <c r="B57" s="163"/>
      <c r="C57" s="93" t="s">
        <v>19</v>
      </c>
      <c r="D57" s="161"/>
      <c r="E57" s="259">
        <v>352</v>
      </c>
      <c r="F57" s="274">
        <v>394</v>
      </c>
      <c r="G57" s="277">
        <v>774</v>
      </c>
      <c r="H57" s="259">
        <v>42</v>
      </c>
      <c r="I57" s="315">
        <v>380</v>
      </c>
      <c r="J57" s="262">
        <v>11.9</v>
      </c>
      <c r="K57" s="336">
        <v>96.4</v>
      </c>
      <c r="L57" s="262">
        <v>168.4</v>
      </c>
      <c r="M57" s="288">
        <v>213</v>
      </c>
      <c r="N57" s="337">
        <v>413.9</v>
      </c>
    </row>
    <row r="58" spans="1:14" ht="12.75" customHeight="1" x14ac:dyDescent="0.15">
      <c r="A58" s="159" t="s">
        <v>141</v>
      </c>
      <c r="B58" s="163"/>
      <c r="C58" s="93" t="s">
        <v>20</v>
      </c>
      <c r="D58" s="161"/>
      <c r="E58" s="259">
        <v>84</v>
      </c>
      <c r="F58" s="274">
        <v>75</v>
      </c>
      <c r="G58" s="277">
        <v>82</v>
      </c>
      <c r="H58" s="259">
        <v>-9</v>
      </c>
      <c r="I58" s="315">
        <v>7</v>
      </c>
      <c r="J58" s="262">
        <v>-10.7</v>
      </c>
      <c r="K58" s="336">
        <v>9.3000000000000007</v>
      </c>
      <c r="L58" s="262">
        <v>40.200000000000003</v>
      </c>
      <c r="M58" s="288">
        <v>40.5</v>
      </c>
      <c r="N58" s="337">
        <v>43.9</v>
      </c>
    </row>
    <row r="59" spans="1:14" ht="12.75" customHeight="1" x14ac:dyDescent="0.15">
      <c r="A59" s="159" t="s">
        <v>142</v>
      </c>
      <c r="B59" s="163"/>
      <c r="C59" s="93" t="s">
        <v>101</v>
      </c>
      <c r="D59" s="161"/>
      <c r="E59" s="259">
        <v>22</v>
      </c>
      <c r="F59" s="274">
        <v>16</v>
      </c>
      <c r="G59" s="277">
        <v>23</v>
      </c>
      <c r="H59" s="259">
        <v>-6</v>
      </c>
      <c r="I59" s="315">
        <v>7</v>
      </c>
      <c r="J59" s="262">
        <v>-27.3</v>
      </c>
      <c r="K59" s="336">
        <v>43.8</v>
      </c>
      <c r="L59" s="262">
        <v>10.5</v>
      </c>
      <c r="M59" s="288">
        <v>8.6</v>
      </c>
      <c r="N59" s="337">
        <v>12.3</v>
      </c>
    </row>
    <row r="60" spans="1:14" ht="12.75" customHeight="1" x14ac:dyDescent="0.15">
      <c r="A60" s="159" t="s">
        <v>143</v>
      </c>
      <c r="B60" s="163"/>
      <c r="C60" s="93" t="s">
        <v>102</v>
      </c>
      <c r="D60" s="161"/>
      <c r="E60" s="259">
        <v>23</v>
      </c>
      <c r="F60" s="274">
        <v>23</v>
      </c>
      <c r="G60" s="277">
        <v>23</v>
      </c>
      <c r="H60" s="259">
        <v>0</v>
      </c>
      <c r="I60" s="315">
        <v>0</v>
      </c>
      <c r="J60" s="262">
        <v>0</v>
      </c>
      <c r="K60" s="336">
        <v>0</v>
      </c>
      <c r="L60" s="262">
        <v>11</v>
      </c>
      <c r="M60" s="288">
        <v>12.4</v>
      </c>
      <c r="N60" s="337">
        <v>12.3</v>
      </c>
    </row>
    <row r="61" spans="1:14" ht="12.75" customHeight="1" x14ac:dyDescent="0.15">
      <c r="A61" s="159" t="s">
        <v>144</v>
      </c>
      <c r="B61" s="163"/>
      <c r="C61" s="93" t="s">
        <v>103</v>
      </c>
      <c r="D61" s="161"/>
      <c r="E61" s="259">
        <v>36</v>
      </c>
      <c r="F61" s="274">
        <v>42</v>
      </c>
      <c r="G61" s="277">
        <v>39</v>
      </c>
      <c r="H61" s="259">
        <v>6</v>
      </c>
      <c r="I61" s="315">
        <v>-3</v>
      </c>
      <c r="J61" s="262">
        <v>16.7</v>
      </c>
      <c r="K61" s="336">
        <v>-7.1</v>
      </c>
      <c r="L61" s="262">
        <v>17.2</v>
      </c>
      <c r="M61" s="288">
        <v>22.7</v>
      </c>
      <c r="N61" s="337">
        <v>20.9</v>
      </c>
    </row>
    <row r="62" spans="1:14" ht="12.75" customHeight="1" x14ac:dyDescent="0.15">
      <c r="A62" s="159" t="s">
        <v>145</v>
      </c>
      <c r="B62" s="163"/>
      <c r="C62" s="93" t="s">
        <v>104</v>
      </c>
      <c r="D62" s="161"/>
      <c r="E62" s="259">
        <v>342</v>
      </c>
      <c r="F62" s="274">
        <v>335</v>
      </c>
      <c r="G62" s="277">
        <v>334</v>
      </c>
      <c r="H62" s="259">
        <v>-7</v>
      </c>
      <c r="I62" s="315">
        <v>-1</v>
      </c>
      <c r="J62" s="262">
        <v>-2</v>
      </c>
      <c r="K62" s="336">
        <v>-0.3</v>
      </c>
      <c r="L62" s="262">
        <v>163.6</v>
      </c>
      <c r="M62" s="288">
        <v>181.1</v>
      </c>
      <c r="N62" s="337">
        <v>178.6</v>
      </c>
    </row>
    <row r="63" spans="1:14" ht="12.75" customHeight="1" x14ac:dyDescent="0.15">
      <c r="A63" s="159" t="s">
        <v>146</v>
      </c>
      <c r="B63" s="163"/>
      <c r="C63" s="93" t="s">
        <v>105</v>
      </c>
      <c r="D63" s="161"/>
      <c r="E63" s="259">
        <v>24</v>
      </c>
      <c r="F63" s="274">
        <v>23</v>
      </c>
      <c r="G63" s="277">
        <v>22</v>
      </c>
      <c r="H63" s="259">
        <v>-1</v>
      </c>
      <c r="I63" s="315">
        <v>-1</v>
      </c>
      <c r="J63" s="262">
        <v>-4.2</v>
      </c>
      <c r="K63" s="336">
        <v>-4.3</v>
      </c>
      <c r="L63" s="262">
        <v>11.5</v>
      </c>
      <c r="M63" s="288">
        <v>12.4</v>
      </c>
      <c r="N63" s="337">
        <v>11.8</v>
      </c>
    </row>
    <row r="64" spans="1:14" ht="12.75" customHeight="1" x14ac:dyDescent="0.15">
      <c r="A64" s="159" t="s">
        <v>147</v>
      </c>
      <c r="B64" s="163"/>
      <c r="C64" s="93" t="s">
        <v>106</v>
      </c>
      <c r="D64" s="161"/>
      <c r="E64" s="259">
        <v>62</v>
      </c>
      <c r="F64" s="274">
        <v>62</v>
      </c>
      <c r="G64" s="277">
        <v>96</v>
      </c>
      <c r="H64" s="259">
        <v>0</v>
      </c>
      <c r="I64" s="315">
        <v>34</v>
      </c>
      <c r="J64" s="262">
        <v>0</v>
      </c>
      <c r="K64" s="336">
        <v>54.8</v>
      </c>
      <c r="L64" s="262">
        <v>29.7</v>
      </c>
      <c r="M64" s="288">
        <v>33.5</v>
      </c>
      <c r="N64" s="337">
        <v>51.3</v>
      </c>
    </row>
    <row r="65" spans="1:14" ht="12.75" customHeight="1" x14ac:dyDescent="0.15">
      <c r="A65" s="159" t="s">
        <v>148</v>
      </c>
      <c r="B65" s="163"/>
      <c r="C65" s="93" t="s">
        <v>21</v>
      </c>
      <c r="D65" s="161"/>
      <c r="E65" s="259">
        <v>145</v>
      </c>
      <c r="F65" s="274">
        <v>175</v>
      </c>
      <c r="G65" s="277">
        <v>197</v>
      </c>
      <c r="H65" s="259">
        <v>30</v>
      </c>
      <c r="I65" s="315">
        <v>22</v>
      </c>
      <c r="J65" s="262">
        <v>20.7</v>
      </c>
      <c r="K65" s="336">
        <v>12.6</v>
      </c>
      <c r="L65" s="262">
        <v>69.400000000000006</v>
      </c>
      <c r="M65" s="288">
        <v>94.6</v>
      </c>
      <c r="N65" s="337">
        <v>105.3</v>
      </c>
    </row>
    <row r="66" spans="1:14" ht="12.75" customHeight="1" x14ac:dyDescent="0.15">
      <c r="A66" s="159" t="s">
        <v>149</v>
      </c>
      <c r="B66" s="163"/>
      <c r="C66" s="93" t="s">
        <v>107</v>
      </c>
      <c r="D66" s="161"/>
      <c r="E66" s="259">
        <v>139</v>
      </c>
      <c r="F66" s="274">
        <v>148</v>
      </c>
      <c r="G66" s="277">
        <v>145</v>
      </c>
      <c r="H66" s="259">
        <v>9</v>
      </c>
      <c r="I66" s="315">
        <v>-3</v>
      </c>
      <c r="J66" s="262">
        <v>6.5</v>
      </c>
      <c r="K66" s="336">
        <v>-2</v>
      </c>
      <c r="L66" s="262">
        <v>66.5</v>
      </c>
      <c r="M66" s="288">
        <v>80</v>
      </c>
      <c r="N66" s="337">
        <v>77.5</v>
      </c>
    </row>
    <row r="67" spans="1:14" ht="5.0999999999999996" customHeight="1" x14ac:dyDescent="0.15">
      <c r="A67" s="347"/>
      <c r="B67" s="348"/>
      <c r="C67" s="349"/>
      <c r="D67" s="350"/>
      <c r="E67" s="382"/>
      <c r="F67" s="391"/>
      <c r="G67" s="384"/>
      <c r="H67" s="382"/>
      <c r="I67" s="439"/>
      <c r="J67" s="386"/>
      <c r="K67" s="366"/>
      <c r="L67" s="386"/>
      <c r="M67" s="404"/>
      <c r="N67" s="368"/>
    </row>
    <row r="68" spans="1:14" ht="17.45" customHeight="1" x14ac:dyDescent="0.15">
      <c r="A68" s="497" t="s">
        <v>284</v>
      </c>
      <c r="B68" s="508"/>
      <c r="C68" s="508"/>
      <c r="D68" s="161"/>
      <c r="E68" s="259">
        <v>307</v>
      </c>
      <c r="F68" s="274">
        <v>276</v>
      </c>
      <c r="G68" s="277">
        <v>287</v>
      </c>
      <c r="H68" s="259">
        <v>-31</v>
      </c>
      <c r="I68" s="315">
        <v>11</v>
      </c>
      <c r="J68" s="262">
        <v>-10.1</v>
      </c>
      <c r="K68" s="336">
        <v>4</v>
      </c>
      <c r="L68" s="262">
        <v>146.9</v>
      </c>
      <c r="M68" s="288">
        <v>149.19999999999999</v>
      </c>
      <c r="N68" s="337">
        <v>153.5</v>
      </c>
    </row>
    <row r="69" spans="1:14" ht="17.45" customHeight="1" x14ac:dyDescent="0.15">
      <c r="A69" s="497" t="s">
        <v>286</v>
      </c>
      <c r="B69" s="508"/>
      <c r="C69" s="508"/>
      <c r="D69" s="161"/>
      <c r="E69" s="259">
        <v>97</v>
      </c>
      <c r="F69" s="274">
        <v>99</v>
      </c>
      <c r="G69" s="277">
        <v>103</v>
      </c>
      <c r="H69" s="259">
        <v>2</v>
      </c>
      <c r="I69" s="315">
        <v>4</v>
      </c>
      <c r="J69" s="262">
        <v>2.1</v>
      </c>
      <c r="K69" s="336">
        <v>4</v>
      </c>
      <c r="L69" s="262">
        <v>46.4</v>
      </c>
      <c r="M69" s="288">
        <v>53.5</v>
      </c>
      <c r="N69" s="337">
        <v>55.1</v>
      </c>
    </row>
    <row r="70" spans="1:14" ht="17.45" customHeight="1" x14ac:dyDescent="0.15">
      <c r="A70" s="499" t="s">
        <v>287</v>
      </c>
      <c r="B70" s="509"/>
      <c r="C70" s="509"/>
      <c r="D70" s="168"/>
      <c r="E70" s="260">
        <v>288</v>
      </c>
      <c r="F70" s="275">
        <v>231</v>
      </c>
      <c r="G70" s="388">
        <v>227</v>
      </c>
      <c r="H70" s="260">
        <v>-57</v>
      </c>
      <c r="I70" s="440">
        <v>-4</v>
      </c>
      <c r="J70" s="263">
        <v>-19.8</v>
      </c>
      <c r="K70" s="339">
        <v>-1.7</v>
      </c>
      <c r="L70" s="263">
        <v>137.80000000000001</v>
      </c>
      <c r="M70" s="289">
        <v>124.9</v>
      </c>
      <c r="N70" s="340">
        <v>121.4</v>
      </c>
    </row>
    <row r="71" spans="1:14" ht="15" customHeight="1" x14ac:dyDescent="0.15">
      <c r="A71" s="152"/>
      <c r="C71" s="2"/>
    </row>
    <row r="81" spans="5:12" x14ac:dyDescent="0.15">
      <c r="E81" s="3"/>
      <c r="L81" s="3"/>
    </row>
    <row r="82" spans="5:12" x14ac:dyDescent="0.15">
      <c r="E82" s="3"/>
      <c r="L82" s="3"/>
    </row>
    <row r="83" spans="5:12" x14ac:dyDescent="0.15">
      <c r="E83" s="3"/>
      <c r="L83" s="3"/>
    </row>
    <row r="84" spans="5:12" x14ac:dyDescent="0.15">
      <c r="E84" s="3"/>
      <c r="L84" s="3"/>
    </row>
    <row r="85" spans="5:12" x14ac:dyDescent="0.15">
      <c r="E85" s="3"/>
      <c r="L85" s="3"/>
    </row>
    <row r="86" spans="5:12" x14ac:dyDescent="0.15">
      <c r="E86" s="3"/>
      <c r="L86" s="3"/>
    </row>
    <row r="87" spans="5:12" x14ac:dyDescent="0.15">
      <c r="E87" s="3"/>
      <c r="L87" s="3"/>
    </row>
    <row r="88" spans="5:12" x14ac:dyDescent="0.15">
      <c r="E88" s="3"/>
      <c r="L88" s="3"/>
    </row>
    <row r="89" spans="5:12" x14ac:dyDescent="0.15">
      <c r="E89" s="3"/>
      <c r="L89" s="3"/>
    </row>
  </sheetData>
  <mergeCells count="28">
    <mergeCell ref="A42:D42"/>
    <mergeCell ref="A68:C68"/>
    <mergeCell ref="A69:C69"/>
    <mergeCell ref="A70:C70"/>
    <mergeCell ref="I39:I40"/>
    <mergeCell ref="H39:H40"/>
    <mergeCell ref="J39:J40"/>
    <mergeCell ref="K39:K40"/>
    <mergeCell ref="L39:L40"/>
    <mergeCell ref="M39:M40"/>
    <mergeCell ref="N39:N40"/>
    <mergeCell ref="A33:C33"/>
    <mergeCell ref="A34:C34"/>
    <mergeCell ref="E39:E40"/>
    <mergeCell ref="F39:F40"/>
    <mergeCell ref="G39:G40"/>
    <mergeCell ref="K3:K4"/>
    <mergeCell ref="L3:L4"/>
    <mergeCell ref="M3:M4"/>
    <mergeCell ref="N3:N4"/>
    <mergeCell ref="A6:D6"/>
    <mergeCell ref="I3:I4"/>
    <mergeCell ref="J3:J4"/>
    <mergeCell ref="A32:C32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D31 A36:D66 B35:D35 B34:D34 B32:D32 B33:D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49"/>
  <sheetViews>
    <sheetView zoomScaleNormal="100" zoomScaleSheetLayoutView="118" workbookViewId="0"/>
  </sheetViews>
  <sheetFormatPr defaultRowHeight="11.25" x14ac:dyDescent="0.15"/>
  <cols>
    <col min="1" max="1" width="3.5" style="91" customWidth="1"/>
    <col min="2" max="2" width="1" style="91" customWidth="1"/>
    <col min="3" max="3" width="11.125" style="91" customWidth="1"/>
    <col min="4" max="4" width="1.375" style="91" customWidth="1"/>
    <col min="5" max="7" width="8.625" style="3" customWidth="1"/>
    <col min="8" max="8" width="8.125" style="91" customWidth="1"/>
    <col min="9" max="9" width="7.75" style="3" customWidth="1"/>
    <col min="10" max="10" width="8.25" style="3" customWidth="1"/>
    <col min="11" max="11" width="8" style="3" customWidth="1"/>
    <col min="12" max="12" width="6" style="3" customWidth="1"/>
    <col min="13" max="13" width="6.125" style="3" customWidth="1"/>
    <col min="14" max="14" width="6.25" style="3" customWidth="1"/>
    <col min="15" max="16384" width="9" style="3"/>
  </cols>
  <sheetData>
    <row r="1" spans="1:14" ht="18.95" customHeight="1" x14ac:dyDescent="0.15">
      <c r="C1" s="75" t="s">
        <v>162</v>
      </c>
      <c r="E1" s="91"/>
      <c r="K1" s="91"/>
      <c r="L1" s="91"/>
      <c r="M1" s="91"/>
      <c r="N1" s="333" t="s">
        <v>3</v>
      </c>
    </row>
    <row r="2" spans="1:14" s="2" customFormat="1" ht="15" customHeight="1" x14ac:dyDescent="0.15">
      <c r="A2" s="156"/>
      <c r="B2" s="157"/>
      <c r="C2" s="157"/>
      <c r="D2" s="158"/>
      <c r="E2" s="95" t="s">
        <v>208</v>
      </c>
      <c r="F2" s="109"/>
      <c r="G2" s="96"/>
      <c r="H2" s="92" t="s">
        <v>24</v>
      </c>
      <c r="I2" s="92"/>
      <c r="J2" s="92" t="s">
        <v>25</v>
      </c>
      <c r="K2" s="92"/>
      <c r="L2" s="95" t="s">
        <v>110</v>
      </c>
      <c r="M2" s="109"/>
      <c r="N2" s="96"/>
    </row>
    <row r="3" spans="1:14" s="152" customFormat="1" ht="11.1" customHeight="1" x14ac:dyDescent="0.15">
      <c r="A3" s="149"/>
      <c r="B3" s="150"/>
      <c r="C3" s="150"/>
      <c r="D3" s="151"/>
      <c r="E3" s="491" t="s">
        <v>188</v>
      </c>
      <c r="F3" s="493" t="s">
        <v>250</v>
      </c>
      <c r="G3" s="487" t="s">
        <v>255</v>
      </c>
      <c r="H3" s="491" t="s">
        <v>256</v>
      </c>
      <c r="I3" s="489" t="s">
        <v>255</v>
      </c>
      <c r="J3" s="491" t="s">
        <v>256</v>
      </c>
      <c r="K3" s="506" t="s">
        <v>255</v>
      </c>
      <c r="L3" s="491" t="s">
        <v>188</v>
      </c>
      <c r="M3" s="493" t="s">
        <v>250</v>
      </c>
      <c r="N3" s="504" t="s">
        <v>255</v>
      </c>
    </row>
    <row r="4" spans="1:14" s="152" customFormat="1" ht="11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507"/>
      <c r="L4" s="492"/>
      <c r="M4" s="494"/>
      <c r="N4" s="505"/>
    </row>
    <row r="5" spans="1:14" s="88" customFormat="1" ht="12" customHeight="1" x14ac:dyDescent="0.15">
      <c r="A5" s="171"/>
      <c r="B5" s="172"/>
      <c r="C5" s="172"/>
      <c r="D5" s="173"/>
      <c r="E5" s="71" t="s">
        <v>31</v>
      </c>
      <c r="F5" s="230" t="s">
        <v>31</v>
      </c>
      <c r="G5" s="72" t="s">
        <v>97</v>
      </c>
      <c r="H5" s="222" t="s">
        <v>97</v>
      </c>
      <c r="I5" s="234" t="s">
        <v>97</v>
      </c>
      <c r="J5" s="71" t="s">
        <v>4</v>
      </c>
      <c r="K5" s="234" t="s">
        <v>212</v>
      </c>
      <c r="L5" s="71" t="s">
        <v>4</v>
      </c>
      <c r="M5" s="230" t="s">
        <v>4</v>
      </c>
      <c r="N5" s="72" t="s">
        <v>212</v>
      </c>
    </row>
    <row r="6" spans="1:14" ht="18.95" customHeight="1" x14ac:dyDescent="0.15">
      <c r="A6" s="122" t="s">
        <v>115</v>
      </c>
      <c r="B6" s="123"/>
      <c r="C6" s="23"/>
      <c r="D6" s="24"/>
      <c r="E6" s="211">
        <v>98974</v>
      </c>
      <c r="F6" s="218">
        <v>101074</v>
      </c>
      <c r="G6" s="329">
        <v>101048</v>
      </c>
      <c r="H6" s="211">
        <v>2100</v>
      </c>
      <c r="I6" s="330">
        <v>-26</v>
      </c>
      <c r="J6" s="227">
        <v>2.1</v>
      </c>
      <c r="K6" s="438" t="s">
        <v>281</v>
      </c>
      <c r="L6" s="227">
        <v>100</v>
      </c>
      <c r="M6" s="231">
        <v>100</v>
      </c>
      <c r="N6" s="332">
        <v>100</v>
      </c>
    </row>
    <row r="7" spans="1:14" ht="18.95" customHeight="1" x14ac:dyDescent="0.15">
      <c r="A7" s="159" t="s">
        <v>213</v>
      </c>
      <c r="B7" s="178"/>
      <c r="C7" s="93" t="s">
        <v>6</v>
      </c>
      <c r="D7" s="161"/>
      <c r="E7" s="213">
        <v>14966</v>
      </c>
      <c r="F7" s="220">
        <v>15155</v>
      </c>
      <c r="G7" s="216">
        <v>15039</v>
      </c>
      <c r="H7" s="240">
        <v>189</v>
      </c>
      <c r="I7" s="335">
        <v>-116</v>
      </c>
      <c r="J7" s="228">
        <v>1.3</v>
      </c>
      <c r="K7" s="336">
        <v>-0.8</v>
      </c>
      <c r="L7" s="228">
        <v>15.1</v>
      </c>
      <c r="M7" s="232">
        <v>15</v>
      </c>
      <c r="N7" s="337">
        <v>14.9</v>
      </c>
    </row>
    <row r="8" spans="1:14" ht="18.95" customHeight="1" x14ac:dyDescent="0.15">
      <c r="A8" s="159" t="s">
        <v>127</v>
      </c>
      <c r="B8" s="178"/>
      <c r="C8" s="93" t="s">
        <v>7</v>
      </c>
      <c r="D8" s="161"/>
      <c r="E8" s="213">
        <v>1330</v>
      </c>
      <c r="F8" s="220">
        <v>1434</v>
      </c>
      <c r="G8" s="216">
        <v>1469</v>
      </c>
      <c r="H8" s="240">
        <v>104</v>
      </c>
      <c r="I8" s="335">
        <v>35</v>
      </c>
      <c r="J8" s="228">
        <v>7.8</v>
      </c>
      <c r="K8" s="336">
        <v>2.4</v>
      </c>
      <c r="L8" s="228">
        <v>1.3</v>
      </c>
      <c r="M8" s="232">
        <v>1.4</v>
      </c>
      <c r="N8" s="337">
        <v>1.5</v>
      </c>
    </row>
    <row r="9" spans="1:14" ht="18.95" customHeight="1" x14ac:dyDescent="0.15">
      <c r="A9" s="159" t="s">
        <v>128</v>
      </c>
      <c r="B9" s="178"/>
      <c r="C9" s="93" t="s">
        <v>8</v>
      </c>
      <c r="D9" s="161"/>
      <c r="E9" s="213">
        <v>7164</v>
      </c>
      <c r="F9" s="220">
        <v>6786</v>
      </c>
      <c r="G9" s="216">
        <v>6644</v>
      </c>
      <c r="H9" s="240">
        <v>-378</v>
      </c>
      <c r="I9" s="335">
        <v>-142</v>
      </c>
      <c r="J9" s="228">
        <v>-5.3</v>
      </c>
      <c r="K9" s="336">
        <v>-2.1</v>
      </c>
      <c r="L9" s="228">
        <v>7.2</v>
      </c>
      <c r="M9" s="232">
        <v>6.7</v>
      </c>
      <c r="N9" s="337">
        <v>6.6</v>
      </c>
    </row>
    <row r="10" spans="1:14" ht="18.95" customHeight="1" x14ac:dyDescent="0.15">
      <c r="A10" s="159" t="s">
        <v>129</v>
      </c>
      <c r="B10" s="178"/>
      <c r="C10" s="93" t="s">
        <v>9</v>
      </c>
      <c r="D10" s="161"/>
      <c r="E10" s="213">
        <v>1029</v>
      </c>
      <c r="F10" s="220">
        <v>1112</v>
      </c>
      <c r="G10" s="216">
        <v>1041</v>
      </c>
      <c r="H10" s="240">
        <v>83</v>
      </c>
      <c r="I10" s="335">
        <v>-71</v>
      </c>
      <c r="J10" s="228">
        <v>8.1</v>
      </c>
      <c r="K10" s="336">
        <v>-6.4</v>
      </c>
      <c r="L10" s="228">
        <v>1</v>
      </c>
      <c r="M10" s="232">
        <v>1.1000000000000001</v>
      </c>
      <c r="N10" s="337">
        <v>1</v>
      </c>
    </row>
    <row r="11" spans="1:14" ht="18.95" customHeight="1" x14ac:dyDescent="0.15">
      <c r="A11" s="159" t="s">
        <v>130</v>
      </c>
      <c r="B11" s="178"/>
      <c r="C11" s="93" t="s">
        <v>10</v>
      </c>
      <c r="D11" s="161"/>
      <c r="E11" s="213">
        <v>1798</v>
      </c>
      <c r="F11" s="220">
        <v>1786</v>
      </c>
      <c r="G11" s="216">
        <v>1734</v>
      </c>
      <c r="H11" s="240">
        <v>-12</v>
      </c>
      <c r="I11" s="335">
        <v>-52</v>
      </c>
      <c r="J11" s="228">
        <v>-0.7</v>
      </c>
      <c r="K11" s="336">
        <v>-2.9</v>
      </c>
      <c r="L11" s="228">
        <v>1.8</v>
      </c>
      <c r="M11" s="232">
        <v>1.8</v>
      </c>
      <c r="N11" s="337">
        <v>1.7</v>
      </c>
    </row>
    <row r="12" spans="1:14" ht="18.95" customHeight="1" x14ac:dyDescent="0.15">
      <c r="A12" s="159" t="s">
        <v>131</v>
      </c>
      <c r="B12" s="178"/>
      <c r="C12" s="93" t="s">
        <v>11</v>
      </c>
      <c r="D12" s="161"/>
      <c r="E12" s="213">
        <v>997</v>
      </c>
      <c r="F12" s="220">
        <v>1015</v>
      </c>
      <c r="G12" s="216">
        <v>1034</v>
      </c>
      <c r="H12" s="240">
        <v>18</v>
      </c>
      <c r="I12" s="335">
        <v>19</v>
      </c>
      <c r="J12" s="228">
        <v>1.8</v>
      </c>
      <c r="K12" s="336">
        <v>1.9</v>
      </c>
      <c r="L12" s="228">
        <v>1</v>
      </c>
      <c r="M12" s="232">
        <v>1</v>
      </c>
      <c r="N12" s="337">
        <v>1</v>
      </c>
    </row>
    <row r="13" spans="1:14" ht="18.95" customHeight="1" x14ac:dyDescent="0.15">
      <c r="A13" s="159" t="s">
        <v>132</v>
      </c>
      <c r="B13" s="178"/>
      <c r="C13" s="93" t="s">
        <v>12</v>
      </c>
      <c r="D13" s="161"/>
      <c r="E13" s="213">
        <v>2265</v>
      </c>
      <c r="F13" s="220">
        <v>2238</v>
      </c>
      <c r="G13" s="216">
        <v>2211</v>
      </c>
      <c r="H13" s="240">
        <v>-27</v>
      </c>
      <c r="I13" s="335">
        <v>-27</v>
      </c>
      <c r="J13" s="228">
        <v>-1.2</v>
      </c>
      <c r="K13" s="336">
        <v>-1.2</v>
      </c>
      <c r="L13" s="228">
        <v>2.2999999999999998</v>
      </c>
      <c r="M13" s="232">
        <v>2.2000000000000002</v>
      </c>
      <c r="N13" s="337">
        <v>2.2000000000000002</v>
      </c>
    </row>
    <row r="14" spans="1:14" ht="18.95" customHeight="1" x14ac:dyDescent="0.15">
      <c r="A14" s="159" t="s">
        <v>133</v>
      </c>
      <c r="B14" s="178"/>
      <c r="C14" s="93" t="s">
        <v>13</v>
      </c>
      <c r="D14" s="161"/>
      <c r="E14" s="213">
        <v>3218</v>
      </c>
      <c r="F14" s="220">
        <v>3499</v>
      </c>
      <c r="G14" s="216">
        <v>3528</v>
      </c>
      <c r="H14" s="240">
        <v>281</v>
      </c>
      <c r="I14" s="335">
        <v>29</v>
      </c>
      <c r="J14" s="228">
        <v>8.6999999999999993</v>
      </c>
      <c r="K14" s="336">
        <v>0.8</v>
      </c>
      <c r="L14" s="228">
        <v>3.3</v>
      </c>
      <c r="M14" s="232">
        <v>3.5</v>
      </c>
      <c r="N14" s="337">
        <v>3.5</v>
      </c>
    </row>
    <row r="15" spans="1:14" ht="18.95" customHeight="1" x14ac:dyDescent="0.15">
      <c r="A15" s="159" t="s">
        <v>134</v>
      </c>
      <c r="B15" s="178"/>
      <c r="C15" s="93" t="s">
        <v>14</v>
      </c>
      <c r="D15" s="161"/>
      <c r="E15" s="213">
        <v>113</v>
      </c>
      <c r="F15" s="220">
        <v>111</v>
      </c>
      <c r="G15" s="216">
        <v>110</v>
      </c>
      <c r="H15" s="240">
        <v>-2</v>
      </c>
      <c r="I15" s="335">
        <v>-1</v>
      </c>
      <c r="J15" s="228">
        <v>-1.8</v>
      </c>
      <c r="K15" s="336">
        <v>-0.9</v>
      </c>
      <c r="L15" s="228">
        <v>0.1</v>
      </c>
      <c r="M15" s="232">
        <v>0.1</v>
      </c>
      <c r="N15" s="337">
        <v>0.1</v>
      </c>
    </row>
    <row r="16" spans="1:14" ht="18.95" customHeight="1" x14ac:dyDescent="0.15">
      <c r="A16" s="159" t="s">
        <v>135</v>
      </c>
      <c r="B16" s="178"/>
      <c r="C16" s="93" t="s">
        <v>100</v>
      </c>
      <c r="D16" s="161"/>
      <c r="E16" s="213">
        <v>3684</v>
      </c>
      <c r="F16" s="220">
        <v>3663</v>
      </c>
      <c r="G16" s="216">
        <v>3792</v>
      </c>
      <c r="H16" s="240">
        <v>-21</v>
      </c>
      <c r="I16" s="335">
        <v>129</v>
      </c>
      <c r="J16" s="228">
        <v>-0.6</v>
      </c>
      <c r="K16" s="336">
        <v>3.5</v>
      </c>
      <c r="L16" s="228">
        <v>3.7</v>
      </c>
      <c r="M16" s="232">
        <v>3.6</v>
      </c>
      <c r="N16" s="337">
        <v>3.8</v>
      </c>
    </row>
    <row r="17" spans="1:14" ht="18.95" customHeight="1" x14ac:dyDescent="0.15">
      <c r="A17" s="159" t="s">
        <v>136</v>
      </c>
      <c r="B17" s="178"/>
      <c r="C17" s="93" t="s">
        <v>15</v>
      </c>
      <c r="D17" s="161"/>
      <c r="E17" s="213">
        <v>474</v>
      </c>
      <c r="F17" s="220">
        <v>466</v>
      </c>
      <c r="G17" s="216">
        <v>431</v>
      </c>
      <c r="H17" s="240">
        <v>-8</v>
      </c>
      <c r="I17" s="335">
        <v>-35</v>
      </c>
      <c r="J17" s="228">
        <v>-1.7</v>
      </c>
      <c r="K17" s="336">
        <v>-7.5</v>
      </c>
      <c r="L17" s="228">
        <v>0.5</v>
      </c>
      <c r="M17" s="232">
        <v>0.5</v>
      </c>
      <c r="N17" s="337">
        <v>0.4</v>
      </c>
    </row>
    <row r="18" spans="1:14" ht="18.95" customHeight="1" x14ac:dyDescent="0.15">
      <c r="A18" s="159" t="s">
        <v>137</v>
      </c>
      <c r="B18" s="178"/>
      <c r="C18" s="93" t="s">
        <v>16</v>
      </c>
      <c r="D18" s="161"/>
      <c r="E18" s="213">
        <v>1275</v>
      </c>
      <c r="F18" s="220">
        <v>1205</v>
      </c>
      <c r="G18" s="216">
        <v>1178</v>
      </c>
      <c r="H18" s="240">
        <v>-70</v>
      </c>
      <c r="I18" s="335">
        <v>-27</v>
      </c>
      <c r="J18" s="228">
        <v>-5.5</v>
      </c>
      <c r="K18" s="336">
        <v>-2.2000000000000002</v>
      </c>
      <c r="L18" s="228">
        <v>1.3</v>
      </c>
      <c r="M18" s="232">
        <v>1.2</v>
      </c>
      <c r="N18" s="337">
        <v>1.2</v>
      </c>
    </row>
    <row r="19" spans="1:14" ht="18.95" customHeight="1" x14ac:dyDescent="0.15">
      <c r="A19" s="159" t="s">
        <v>138</v>
      </c>
      <c r="B19" s="178"/>
      <c r="C19" s="93" t="s">
        <v>17</v>
      </c>
      <c r="D19" s="161"/>
      <c r="E19" s="213">
        <v>3870</v>
      </c>
      <c r="F19" s="220">
        <v>3893</v>
      </c>
      <c r="G19" s="216">
        <v>4112</v>
      </c>
      <c r="H19" s="240">
        <v>23</v>
      </c>
      <c r="I19" s="335">
        <v>219</v>
      </c>
      <c r="J19" s="228">
        <v>0.6</v>
      </c>
      <c r="K19" s="336">
        <v>5.6</v>
      </c>
      <c r="L19" s="228">
        <v>3.9</v>
      </c>
      <c r="M19" s="232">
        <v>3.9</v>
      </c>
      <c r="N19" s="337">
        <v>4.0999999999999996</v>
      </c>
    </row>
    <row r="20" spans="1:14" ht="18.95" customHeight="1" x14ac:dyDescent="0.15">
      <c r="A20" s="159" t="s">
        <v>139</v>
      </c>
      <c r="B20" s="178"/>
      <c r="C20" s="93" t="s">
        <v>18</v>
      </c>
      <c r="D20" s="161"/>
      <c r="E20" s="213">
        <v>1253</v>
      </c>
      <c r="F20" s="220">
        <v>1331</v>
      </c>
      <c r="G20" s="216">
        <v>1098</v>
      </c>
      <c r="H20" s="240">
        <v>78</v>
      </c>
      <c r="I20" s="335">
        <v>-233</v>
      </c>
      <c r="J20" s="228">
        <v>6.2</v>
      </c>
      <c r="K20" s="336">
        <v>-17.5</v>
      </c>
      <c r="L20" s="228">
        <v>1.3</v>
      </c>
      <c r="M20" s="232">
        <v>1.3</v>
      </c>
      <c r="N20" s="337">
        <v>1.1000000000000001</v>
      </c>
    </row>
    <row r="21" spans="1:14" ht="18.95" customHeight="1" x14ac:dyDescent="0.15">
      <c r="A21" s="159" t="s">
        <v>140</v>
      </c>
      <c r="B21" s="178"/>
      <c r="C21" s="93" t="s">
        <v>19</v>
      </c>
      <c r="D21" s="161"/>
      <c r="E21" s="213">
        <v>1677</v>
      </c>
      <c r="F21" s="220">
        <v>1724</v>
      </c>
      <c r="G21" s="216">
        <v>1819</v>
      </c>
      <c r="H21" s="240">
        <v>47</v>
      </c>
      <c r="I21" s="335">
        <v>95</v>
      </c>
      <c r="J21" s="228">
        <v>2.8</v>
      </c>
      <c r="K21" s="336">
        <v>5.5</v>
      </c>
      <c r="L21" s="228">
        <v>1.7</v>
      </c>
      <c r="M21" s="232">
        <v>1.7</v>
      </c>
      <c r="N21" s="337">
        <v>1.8</v>
      </c>
    </row>
    <row r="22" spans="1:14" ht="18.95" customHeight="1" x14ac:dyDescent="0.15">
      <c r="A22" s="159" t="s">
        <v>141</v>
      </c>
      <c r="B22" s="178"/>
      <c r="C22" s="93" t="s">
        <v>20</v>
      </c>
      <c r="D22" s="161"/>
      <c r="E22" s="213">
        <v>5254</v>
      </c>
      <c r="F22" s="220">
        <v>5306</v>
      </c>
      <c r="G22" s="216">
        <v>5160</v>
      </c>
      <c r="H22" s="240">
        <v>52</v>
      </c>
      <c r="I22" s="335">
        <v>-146</v>
      </c>
      <c r="J22" s="228">
        <v>1</v>
      </c>
      <c r="K22" s="336">
        <v>-2.8</v>
      </c>
      <c r="L22" s="228">
        <v>5.3</v>
      </c>
      <c r="M22" s="232">
        <v>5.2</v>
      </c>
      <c r="N22" s="337">
        <v>5.0999999999999996</v>
      </c>
    </row>
    <row r="23" spans="1:14" ht="18.95" customHeight="1" x14ac:dyDescent="0.15">
      <c r="A23" s="159" t="s">
        <v>142</v>
      </c>
      <c r="B23" s="178"/>
      <c r="C23" s="93" t="s">
        <v>101</v>
      </c>
      <c r="D23" s="161"/>
      <c r="E23" s="213">
        <v>2840</v>
      </c>
      <c r="F23" s="220">
        <v>3042</v>
      </c>
      <c r="G23" s="216">
        <v>3514</v>
      </c>
      <c r="H23" s="240">
        <v>202</v>
      </c>
      <c r="I23" s="335">
        <v>472</v>
      </c>
      <c r="J23" s="228">
        <v>7.1</v>
      </c>
      <c r="K23" s="336">
        <v>15.5</v>
      </c>
      <c r="L23" s="228">
        <v>2.9</v>
      </c>
      <c r="M23" s="232">
        <v>3</v>
      </c>
      <c r="N23" s="337">
        <v>3.5</v>
      </c>
    </row>
    <row r="24" spans="1:14" ht="18.95" customHeight="1" x14ac:dyDescent="0.15">
      <c r="A24" s="159" t="s">
        <v>143</v>
      </c>
      <c r="B24" s="178"/>
      <c r="C24" s="93" t="s">
        <v>102</v>
      </c>
      <c r="D24" s="161"/>
      <c r="E24" s="213">
        <v>11197</v>
      </c>
      <c r="F24" s="220">
        <v>11811</v>
      </c>
      <c r="G24" s="216">
        <v>11645</v>
      </c>
      <c r="H24" s="240">
        <v>614</v>
      </c>
      <c r="I24" s="335">
        <v>-166</v>
      </c>
      <c r="J24" s="228">
        <v>5.5</v>
      </c>
      <c r="K24" s="336">
        <v>-1.4</v>
      </c>
      <c r="L24" s="228">
        <v>11.3</v>
      </c>
      <c r="M24" s="232">
        <v>11.7</v>
      </c>
      <c r="N24" s="337">
        <v>11.5</v>
      </c>
    </row>
    <row r="25" spans="1:14" ht="18.95" customHeight="1" x14ac:dyDescent="0.15">
      <c r="A25" s="159" t="s">
        <v>144</v>
      </c>
      <c r="B25" s="178"/>
      <c r="C25" s="93" t="s">
        <v>103</v>
      </c>
      <c r="D25" s="161"/>
      <c r="E25" s="213">
        <v>2892</v>
      </c>
      <c r="F25" s="220">
        <v>2784</v>
      </c>
      <c r="G25" s="216">
        <v>2765</v>
      </c>
      <c r="H25" s="240">
        <v>-108</v>
      </c>
      <c r="I25" s="335">
        <v>-19</v>
      </c>
      <c r="J25" s="228">
        <v>-3.7</v>
      </c>
      <c r="K25" s="336">
        <v>-0.7</v>
      </c>
      <c r="L25" s="228">
        <v>2.9</v>
      </c>
      <c r="M25" s="232">
        <v>2.8</v>
      </c>
      <c r="N25" s="337">
        <v>2.7</v>
      </c>
    </row>
    <row r="26" spans="1:14" ht="18.95" customHeight="1" x14ac:dyDescent="0.15">
      <c r="A26" s="159" t="s">
        <v>145</v>
      </c>
      <c r="B26" s="178"/>
      <c r="C26" s="93" t="s">
        <v>104</v>
      </c>
      <c r="D26" s="161"/>
      <c r="E26" s="213">
        <v>13516</v>
      </c>
      <c r="F26" s="220">
        <v>14009</v>
      </c>
      <c r="G26" s="216">
        <v>13198</v>
      </c>
      <c r="H26" s="240">
        <v>493</v>
      </c>
      <c r="I26" s="335">
        <v>-811</v>
      </c>
      <c r="J26" s="228">
        <v>3.6</v>
      </c>
      <c r="K26" s="336">
        <v>-5.8</v>
      </c>
      <c r="L26" s="228">
        <v>13.7</v>
      </c>
      <c r="M26" s="232">
        <v>13.9</v>
      </c>
      <c r="N26" s="337">
        <v>13.1</v>
      </c>
    </row>
    <row r="27" spans="1:14" ht="18.95" customHeight="1" x14ac:dyDescent="0.15">
      <c r="A27" s="159" t="s">
        <v>146</v>
      </c>
      <c r="B27" s="178"/>
      <c r="C27" s="93" t="s">
        <v>105</v>
      </c>
      <c r="D27" s="161"/>
      <c r="E27" s="213">
        <v>5965</v>
      </c>
      <c r="F27" s="220">
        <v>6317</v>
      </c>
      <c r="G27" s="216">
        <v>6352</v>
      </c>
      <c r="H27" s="240">
        <v>352</v>
      </c>
      <c r="I27" s="335">
        <v>35</v>
      </c>
      <c r="J27" s="228">
        <v>5.9</v>
      </c>
      <c r="K27" s="336">
        <v>0.6</v>
      </c>
      <c r="L27" s="228">
        <v>6</v>
      </c>
      <c r="M27" s="232">
        <v>6.2</v>
      </c>
      <c r="N27" s="337">
        <v>6.3</v>
      </c>
    </row>
    <row r="28" spans="1:14" ht="18.95" customHeight="1" x14ac:dyDescent="0.15">
      <c r="A28" s="159" t="s">
        <v>147</v>
      </c>
      <c r="B28" s="178"/>
      <c r="C28" s="93" t="s">
        <v>106</v>
      </c>
      <c r="D28" s="161"/>
      <c r="E28" s="213">
        <v>2737</v>
      </c>
      <c r="F28" s="220">
        <v>2629</v>
      </c>
      <c r="G28" s="216">
        <v>3738</v>
      </c>
      <c r="H28" s="240">
        <v>-108</v>
      </c>
      <c r="I28" s="335">
        <v>1109</v>
      </c>
      <c r="J28" s="228">
        <v>-3.9</v>
      </c>
      <c r="K28" s="336">
        <v>42.2</v>
      </c>
      <c r="L28" s="228">
        <v>2.8</v>
      </c>
      <c r="M28" s="232">
        <v>2.6</v>
      </c>
      <c r="N28" s="337">
        <v>3.7</v>
      </c>
    </row>
    <row r="29" spans="1:14" ht="18.95" customHeight="1" x14ac:dyDescent="0.15">
      <c r="A29" s="159" t="s">
        <v>148</v>
      </c>
      <c r="B29" s="178"/>
      <c r="C29" s="93" t="s">
        <v>21</v>
      </c>
      <c r="D29" s="161"/>
      <c r="E29" s="213">
        <v>6578</v>
      </c>
      <c r="F29" s="220">
        <v>6731</v>
      </c>
      <c r="G29" s="216">
        <v>6505</v>
      </c>
      <c r="H29" s="240">
        <v>153</v>
      </c>
      <c r="I29" s="335">
        <v>-226</v>
      </c>
      <c r="J29" s="228">
        <v>2.2999999999999998</v>
      </c>
      <c r="K29" s="336">
        <v>-3.4</v>
      </c>
      <c r="L29" s="228">
        <v>6.6</v>
      </c>
      <c r="M29" s="232">
        <v>6.7</v>
      </c>
      <c r="N29" s="337">
        <v>6.4</v>
      </c>
    </row>
    <row r="30" spans="1:14" ht="18.95" customHeight="1" x14ac:dyDescent="0.15">
      <c r="A30" s="159" t="s">
        <v>149</v>
      </c>
      <c r="B30" s="178"/>
      <c r="C30" s="93" t="s">
        <v>107</v>
      </c>
      <c r="D30" s="161"/>
      <c r="E30" s="213">
        <v>2882</v>
      </c>
      <c r="F30" s="220">
        <v>3027</v>
      </c>
      <c r="G30" s="216">
        <v>2931</v>
      </c>
      <c r="H30" s="240">
        <v>145</v>
      </c>
      <c r="I30" s="335">
        <v>-96</v>
      </c>
      <c r="J30" s="228">
        <v>5</v>
      </c>
      <c r="K30" s="336">
        <v>-3.2</v>
      </c>
      <c r="L30" s="228">
        <v>2.9</v>
      </c>
      <c r="M30" s="232">
        <v>3</v>
      </c>
      <c r="N30" s="337">
        <v>2.9</v>
      </c>
    </row>
    <row r="31" spans="1:14" ht="11.25" customHeight="1" x14ac:dyDescent="0.15">
      <c r="A31" s="347"/>
      <c r="B31" s="348"/>
      <c r="C31" s="349"/>
      <c r="D31" s="350"/>
      <c r="E31" s="360"/>
      <c r="F31" s="361"/>
      <c r="G31" s="362"/>
      <c r="H31" s="363"/>
      <c r="I31" s="364"/>
      <c r="J31" s="365"/>
      <c r="K31" s="366"/>
      <c r="L31" s="365"/>
      <c r="M31" s="367"/>
      <c r="N31" s="368"/>
    </row>
    <row r="32" spans="1:14" ht="18.95" customHeight="1" x14ac:dyDescent="0.15">
      <c r="A32" s="497" t="s">
        <v>285</v>
      </c>
      <c r="B32" s="508"/>
      <c r="C32" s="508"/>
      <c r="D32" s="161"/>
      <c r="E32" s="213">
        <v>21569</v>
      </c>
      <c r="F32" s="220">
        <v>22120</v>
      </c>
      <c r="G32" s="342">
        <v>22125</v>
      </c>
      <c r="H32" s="240">
        <v>551</v>
      </c>
      <c r="I32" s="335">
        <v>5</v>
      </c>
      <c r="J32" s="228">
        <v>2.6</v>
      </c>
      <c r="K32" s="336">
        <v>0</v>
      </c>
      <c r="L32" s="228">
        <v>21.8</v>
      </c>
      <c r="M32" s="232">
        <v>21.9</v>
      </c>
      <c r="N32" s="337">
        <v>21.9</v>
      </c>
    </row>
    <row r="33" spans="1:14" ht="18.95" customHeight="1" x14ac:dyDescent="0.15">
      <c r="A33" s="497" t="s">
        <v>286</v>
      </c>
      <c r="B33" s="508"/>
      <c r="C33" s="508"/>
      <c r="D33" s="161"/>
      <c r="E33" s="213">
        <v>45725</v>
      </c>
      <c r="F33" s="220">
        <v>47323</v>
      </c>
      <c r="G33" s="342">
        <v>47717</v>
      </c>
      <c r="H33" s="240">
        <v>1598</v>
      </c>
      <c r="I33" s="335">
        <v>394</v>
      </c>
      <c r="J33" s="228">
        <v>3.5</v>
      </c>
      <c r="K33" s="336">
        <v>0.8</v>
      </c>
      <c r="L33" s="228">
        <v>46.2</v>
      </c>
      <c r="M33" s="232">
        <v>46.8</v>
      </c>
      <c r="N33" s="337">
        <v>47.2</v>
      </c>
    </row>
    <row r="34" spans="1:14" ht="18.95" customHeight="1" x14ac:dyDescent="0.15">
      <c r="A34" s="499" t="s">
        <v>287</v>
      </c>
      <c r="B34" s="509"/>
      <c r="C34" s="509"/>
      <c r="D34" s="168"/>
      <c r="E34" s="214">
        <v>31680</v>
      </c>
      <c r="F34" s="221">
        <v>31631</v>
      </c>
      <c r="G34" s="343">
        <v>31206</v>
      </c>
      <c r="H34" s="241">
        <v>-49</v>
      </c>
      <c r="I34" s="338">
        <v>-425</v>
      </c>
      <c r="J34" s="229">
        <v>-0.2</v>
      </c>
      <c r="K34" s="339">
        <v>-1.3</v>
      </c>
      <c r="L34" s="229">
        <v>32</v>
      </c>
      <c r="M34" s="233">
        <v>31.3</v>
      </c>
      <c r="N34" s="340">
        <v>30.9</v>
      </c>
    </row>
    <row r="35" spans="1:14" ht="18.95" customHeight="1" x14ac:dyDescent="0.15">
      <c r="C35" s="152"/>
      <c r="E35" s="91"/>
      <c r="L35" s="91"/>
    </row>
    <row r="36" spans="1:14" ht="9.9499999999999993" customHeight="1" x14ac:dyDescent="0.15">
      <c r="E36" s="91"/>
      <c r="L36" s="91"/>
    </row>
    <row r="37" spans="1:14" ht="18.95" customHeight="1" x14ac:dyDescent="0.15">
      <c r="C37" s="75" t="s">
        <v>27</v>
      </c>
      <c r="E37" s="91"/>
      <c r="K37" s="91"/>
      <c r="L37" s="91"/>
      <c r="M37" s="91"/>
      <c r="N37" s="333" t="s">
        <v>3</v>
      </c>
    </row>
    <row r="38" spans="1:14" s="2" customFormat="1" ht="15" customHeight="1" x14ac:dyDescent="0.15">
      <c r="A38" s="156"/>
      <c r="B38" s="157"/>
      <c r="C38" s="157"/>
      <c r="D38" s="158"/>
      <c r="E38" s="95" t="s">
        <v>210</v>
      </c>
      <c r="F38" s="109"/>
      <c r="G38" s="96"/>
      <c r="H38" s="92" t="s">
        <v>24</v>
      </c>
      <c r="I38" s="92"/>
      <c r="J38" s="92" t="s">
        <v>25</v>
      </c>
      <c r="K38" s="92"/>
      <c r="L38" s="95" t="s">
        <v>110</v>
      </c>
      <c r="M38" s="109"/>
      <c r="N38" s="96"/>
    </row>
    <row r="39" spans="1:14" s="152" customFormat="1" ht="11.1" customHeight="1" x14ac:dyDescent="0.15">
      <c r="A39" s="149"/>
      <c r="B39" s="150"/>
      <c r="C39" s="150"/>
      <c r="D39" s="151"/>
      <c r="E39" s="502" t="s">
        <v>188</v>
      </c>
      <c r="F39" s="493" t="s">
        <v>250</v>
      </c>
      <c r="G39" s="487" t="s">
        <v>255</v>
      </c>
      <c r="H39" s="502" t="s">
        <v>256</v>
      </c>
      <c r="I39" s="487" t="s">
        <v>255</v>
      </c>
      <c r="J39" s="502" t="s">
        <v>256</v>
      </c>
      <c r="K39" s="504" t="s">
        <v>255</v>
      </c>
      <c r="L39" s="502" t="s">
        <v>188</v>
      </c>
      <c r="M39" s="493" t="s">
        <v>250</v>
      </c>
      <c r="N39" s="504" t="s">
        <v>255</v>
      </c>
    </row>
    <row r="40" spans="1:14" s="152" customFormat="1" ht="11.1" customHeight="1" x14ac:dyDescent="0.15">
      <c r="A40" s="153"/>
      <c r="B40" s="154"/>
      <c r="C40" s="154"/>
      <c r="D40" s="155"/>
      <c r="E40" s="503"/>
      <c r="F40" s="494"/>
      <c r="G40" s="488"/>
      <c r="H40" s="503"/>
      <c r="I40" s="488"/>
      <c r="J40" s="503"/>
      <c r="K40" s="505"/>
      <c r="L40" s="503"/>
      <c r="M40" s="494"/>
      <c r="N40" s="505"/>
    </row>
    <row r="41" spans="1:14" s="88" customFormat="1" ht="12" customHeight="1" x14ac:dyDescent="0.15">
      <c r="A41" s="171"/>
      <c r="B41" s="172"/>
      <c r="C41" s="172"/>
      <c r="D41" s="173"/>
      <c r="E41" s="242" t="s">
        <v>31</v>
      </c>
      <c r="F41" s="236" t="s">
        <v>31</v>
      </c>
      <c r="G41" s="72" t="s">
        <v>97</v>
      </c>
      <c r="H41" s="246" t="s">
        <v>97</v>
      </c>
      <c r="I41" s="72" t="s">
        <v>97</v>
      </c>
      <c r="J41" s="242" t="s">
        <v>4</v>
      </c>
      <c r="K41" s="72" t="s">
        <v>212</v>
      </c>
      <c r="L41" s="242" t="s">
        <v>4</v>
      </c>
      <c r="M41" s="236" t="s">
        <v>4</v>
      </c>
      <c r="N41" s="72" t="s">
        <v>212</v>
      </c>
    </row>
    <row r="42" spans="1:14" ht="18.95" customHeight="1" x14ac:dyDescent="0.15">
      <c r="A42" s="495" t="s">
        <v>214</v>
      </c>
      <c r="B42" s="501"/>
      <c r="C42" s="501"/>
      <c r="D42" s="24"/>
      <c r="E42" s="243">
        <v>98974</v>
      </c>
      <c r="F42" s="218">
        <v>101074</v>
      </c>
      <c r="G42" s="329">
        <v>101048</v>
      </c>
      <c r="H42" s="243">
        <v>2100</v>
      </c>
      <c r="I42" s="329">
        <v>-26</v>
      </c>
      <c r="J42" s="249">
        <v>2.1</v>
      </c>
      <c r="K42" s="469">
        <v>0</v>
      </c>
      <c r="L42" s="249">
        <v>100</v>
      </c>
      <c r="M42" s="231">
        <v>100</v>
      </c>
      <c r="N42" s="332">
        <v>100</v>
      </c>
    </row>
    <row r="43" spans="1:14" ht="18.95" customHeight="1" x14ac:dyDescent="0.15">
      <c r="A43" s="162"/>
      <c r="B43" s="163"/>
      <c r="C43" s="160" t="s">
        <v>23</v>
      </c>
      <c r="D43" s="161"/>
      <c r="E43" s="244">
        <v>5297</v>
      </c>
      <c r="F43" s="220">
        <v>5257</v>
      </c>
      <c r="G43" s="216">
        <v>4989</v>
      </c>
      <c r="H43" s="247">
        <v>-40</v>
      </c>
      <c r="I43" s="342">
        <v>-268</v>
      </c>
      <c r="J43" s="250">
        <v>-0.8</v>
      </c>
      <c r="K43" s="337">
        <v>-5.0999999999999996</v>
      </c>
      <c r="L43" s="250">
        <v>5.4</v>
      </c>
      <c r="M43" s="232">
        <v>5.2</v>
      </c>
      <c r="N43" s="337">
        <v>4.9000000000000004</v>
      </c>
    </row>
    <row r="44" spans="1:14" ht="18.95" customHeight="1" x14ac:dyDescent="0.15">
      <c r="A44" s="162"/>
      <c r="B44" s="163"/>
      <c r="C44" s="160" t="s">
        <v>215</v>
      </c>
      <c r="D44" s="161"/>
      <c r="E44" s="244">
        <v>7931</v>
      </c>
      <c r="F44" s="220">
        <v>8055</v>
      </c>
      <c r="G44" s="216">
        <v>8046</v>
      </c>
      <c r="H44" s="247">
        <v>124</v>
      </c>
      <c r="I44" s="342">
        <v>-9</v>
      </c>
      <c r="J44" s="250">
        <v>1.6</v>
      </c>
      <c r="K44" s="337">
        <v>-0.1</v>
      </c>
      <c r="L44" s="250">
        <v>8</v>
      </c>
      <c r="M44" s="232">
        <v>8</v>
      </c>
      <c r="N44" s="337">
        <v>8</v>
      </c>
    </row>
    <row r="45" spans="1:14" ht="18.95" customHeight="1" x14ac:dyDescent="0.15">
      <c r="A45" s="162"/>
      <c r="B45" s="163"/>
      <c r="C45" s="160" t="s">
        <v>216</v>
      </c>
      <c r="D45" s="161"/>
      <c r="E45" s="244">
        <v>8459</v>
      </c>
      <c r="F45" s="220">
        <v>8224</v>
      </c>
      <c r="G45" s="216">
        <v>8172</v>
      </c>
      <c r="H45" s="247">
        <v>-235</v>
      </c>
      <c r="I45" s="342">
        <v>-52</v>
      </c>
      <c r="J45" s="250">
        <v>-2.8</v>
      </c>
      <c r="K45" s="337">
        <v>-0.6</v>
      </c>
      <c r="L45" s="250">
        <v>8.5</v>
      </c>
      <c r="M45" s="232">
        <v>8.1</v>
      </c>
      <c r="N45" s="337">
        <v>8.1</v>
      </c>
    </row>
    <row r="46" spans="1:14" ht="18.95" customHeight="1" x14ac:dyDescent="0.15">
      <c r="A46" s="162"/>
      <c r="B46" s="163"/>
      <c r="C46" s="160" t="s">
        <v>217</v>
      </c>
      <c r="D46" s="161"/>
      <c r="E46" s="244">
        <v>27673</v>
      </c>
      <c r="F46" s="220">
        <v>27939</v>
      </c>
      <c r="G46" s="216">
        <v>27164</v>
      </c>
      <c r="H46" s="247">
        <v>266</v>
      </c>
      <c r="I46" s="342">
        <v>-775</v>
      </c>
      <c r="J46" s="250">
        <v>1</v>
      </c>
      <c r="K46" s="337">
        <v>-2.8</v>
      </c>
      <c r="L46" s="250">
        <v>28</v>
      </c>
      <c r="M46" s="232">
        <v>27.6</v>
      </c>
      <c r="N46" s="337">
        <v>26.9</v>
      </c>
    </row>
    <row r="47" spans="1:14" ht="18.95" customHeight="1" x14ac:dyDescent="0.15">
      <c r="A47" s="162"/>
      <c r="B47" s="163"/>
      <c r="C47" s="160" t="s">
        <v>218</v>
      </c>
      <c r="D47" s="161"/>
      <c r="E47" s="244">
        <v>23221</v>
      </c>
      <c r="F47" s="220">
        <v>23749</v>
      </c>
      <c r="G47" s="216">
        <v>25100</v>
      </c>
      <c r="H47" s="247">
        <v>528</v>
      </c>
      <c r="I47" s="342">
        <v>1351</v>
      </c>
      <c r="J47" s="250">
        <v>2.2999999999999998</v>
      </c>
      <c r="K47" s="337">
        <v>5.7</v>
      </c>
      <c r="L47" s="250">
        <v>23.5</v>
      </c>
      <c r="M47" s="232">
        <v>23.5</v>
      </c>
      <c r="N47" s="337">
        <v>24.8</v>
      </c>
    </row>
    <row r="48" spans="1:14" ht="18.95" customHeight="1" x14ac:dyDescent="0.15">
      <c r="A48" s="165"/>
      <c r="B48" s="166"/>
      <c r="C48" s="174" t="s">
        <v>219</v>
      </c>
      <c r="D48" s="168"/>
      <c r="E48" s="245">
        <v>26393</v>
      </c>
      <c r="F48" s="221">
        <v>27850</v>
      </c>
      <c r="G48" s="235">
        <v>27577</v>
      </c>
      <c r="H48" s="248">
        <v>1457</v>
      </c>
      <c r="I48" s="343">
        <v>-273</v>
      </c>
      <c r="J48" s="251">
        <v>5.5</v>
      </c>
      <c r="K48" s="340">
        <v>-1</v>
      </c>
      <c r="L48" s="251">
        <v>26.7</v>
      </c>
      <c r="M48" s="233">
        <v>27.6</v>
      </c>
      <c r="N48" s="340">
        <v>27.3</v>
      </c>
    </row>
    <row r="49" spans="12:12" s="3" customFormat="1" x14ac:dyDescent="0.15">
      <c r="L49" s="91"/>
    </row>
  </sheetData>
  <mergeCells count="24">
    <mergeCell ref="A32:C32"/>
    <mergeCell ref="A33:C33"/>
    <mergeCell ref="A34:C34"/>
    <mergeCell ref="M3:M4"/>
    <mergeCell ref="H39:H40"/>
    <mergeCell ref="L39:L40"/>
    <mergeCell ref="K39:K40"/>
    <mergeCell ref="M39:M40"/>
    <mergeCell ref="A42:C42"/>
    <mergeCell ref="E39:E40"/>
    <mergeCell ref="F39:F40"/>
    <mergeCell ref="N3:N4"/>
    <mergeCell ref="I39:I40"/>
    <mergeCell ref="J39:J40"/>
    <mergeCell ref="L3:L4"/>
    <mergeCell ref="G39:G40"/>
    <mergeCell ref="N39:N40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A30 K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O34"/>
  <sheetViews>
    <sheetView zoomScaleNormal="100" zoomScaleSheetLayoutView="118" workbookViewId="0"/>
  </sheetViews>
  <sheetFormatPr defaultRowHeight="11.25" x14ac:dyDescent="0.15"/>
  <cols>
    <col min="1" max="1" width="3.5" style="91" customWidth="1"/>
    <col min="2" max="2" width="1" style="91" customWidth="1"/>
    <col min="3" max="3" width="11.125" style="91" customWidth="1"/>
    <col min="4" max="4" width="1.375" style="91" customWidth="1"/>
    <col min="5" max="7" width="8.125" style="3" customWidth="1"/>
    <col min="8" max="8" width="8.125" style="91" customWidth="1"/>
    <col min="9" max="9" width="7.75" style="91" customWidth="1"/>
    <col min="10" max="10" width="8.25" style="91" customWidth="1"/>
    <col min="11" max="11" width="8" style="3" customWidth="1"/>
    <col min="12" max="12" width="6" style="3" customWidth="1"/>
    <col min="13" max="13" width="6.125" style="3" customWidth="1"/>
    <col min="14" max="14" width="6.25" style="3" customWidth="1"/>
    <col min="15" max="15" width="5.625" style="3" customWidth="1"/>
    <col min="16" max="16384" width="9" style="3"/>
  </cols>
  <sheetData>
    <row r="1" spans="1:15" ht="18" customHeight="1" x14ac:dyDescent="0.15">
      <c r="C1" s="75" t="s">
        <v>163</v>
      </c>
      <c r="I1" s="94"/>
      <c r="L1" s="91"/>
      <c r="M1" s="91"/>
      <c r="N1" s="91"/>
      <c r="O1" s="333" t="s">
        <v>3</v>
      </c>
    </row>
    <row r="2" spans="1:15" ht="20.100000000000001" customHeight="1" x14ac:dyDescent="0.15">
      <c r="A2" s="169"/>
      <c r="B2" s="170"/>
      <c r="C2" s="179"/>
      <c r="D2" s="180"/>
      <c r="E2" s="510" t="s">
        <v>189</v>
      </c>
      <c r="F2" s="511"/>
      <c r="G2" s="512"/>
      <c r="H2" s="92" t="s">
        <v>94</v>
      </c>
      <c r="I2" s="92"/>
      <c r="J2" s="92"/>
      <c r="K2" s="21" t="s">
        <v>109</v>
      </c>
      <c r="L2" s="21"/>
      <c r="M2" s="21"/>
      <c r="N2" s="21" t="s">
        <v>28</v>
      </c>
      <c r="O2" s="21"/>
    </row>
    <row r="3" spans="1:15" ht="20.100000000000001" customHeight="1" x14ac:dyDescent="0.15">
      <c r="A3" s="165"/>
      <c r="B3" s="166"/>
      <c r="C3" s="181"/>
      <c r="D3" s="168"/>
      <c r="E3" s="116" t="s">
        <v>5</v>
      </c>
      <c r="F3" s="253" t="s">
        <v>29</v>
      </c>
      <c r="G3" s="252" t="s">
        <v>30</v>
      </c>
      <c r="H3" s="326" t="s">
        <v>5</v>
      </c>
      <c r="I3" s="256" t="s">
        <v>29</v>
      </c>
      <c r="J3" s="325" t="s">
        <v>30</v>
      </c>
      <c r="K3" s="116" t="s">
        <v>5</v>
      </c>
      <c r="L3" s="253" t="s">
        <v>29</v>
      </c>
      <c r="M3" s="252" t="s">
        <v>30</v>
      </c>
      <c r="N3" s="253" t="s">
        <v>29</v>
      </c>
      <c r="O3" s="252" t="s">
        <v>30</v>
      </c>
    </row>
    <row r="4" spans="1:15" s="88" customFormat="1" ht="12" customHeight="1" x14ac:dyDescent="0.15">
      <c r="A4" s="171"/>
      <c r="B4" s="172"/>
      <c r="C4" s="172"/>
      <c r="D4" s="173"/>
      <c r="E4" s="5"/>
      <c r="F4" s="254"/>
      <c r="G4" s="72"/>
      <c r="H4" s="90" t="s">
        <v>190</v>
      </c>
      <c r="I4" s="257" t="s">
        <v>191</v>
      </c>
      <c r="J4" s="255" t="s">
        <v>190</v>
      </c>
      <c r="K4" s="5" t="s">
        <v>192</v>
      </c>
      <c r="L4" s="254" t="s">
        <v>192</v>
      </c>
      <c r="M4" s="72" t="s">
        <v>192</v>
      </c>
      <c r="N4" s="254" t="s">
        <v>192</v>
      </c>
      <c r="O4" s="72" t="s">
        <v>193</v>
      </c>
    </row>
    <row r="5" spans="1:15" ht="19.5" customHeight="1" x14ac:dyDescent="0.15">
      <c r="A5" s="122" t="s">
        <v>115</v>
      </c>
      <c r="B5" s="123"/>
      <c r="C5" s="23"/>
      <c r="D5" s="24"/>
      <c r="E5" s="369">
        <v>101048</v>
      </c>
      <c r="F5" s="370">
        <v>62756</v>
      </c>
      <c r="G5" s="329">
        <v>38292</v>
      </c>
      <c r="H5" s="369">
        <v>-26</v>
      </c>
      <c r="I5" s="370">
        <v>-330</v>
      </c>
      <c r="J5" s="329">
        <v>304</v>
      </c>
      <c r="K5" s="484">
        <v>0</v>
      </c>
      <c r="L5" s="372">
        <v>-0.5</v>
      </c>
      <c r="M5" s="332">
        <v>0.8</v>
      </c>
      <c r="N5" s="372">
        <v>62.1</v>
      </c>
      <c r="O5" s="332">
        <v>37.9</v>
      </c>
    </row>
    <row r="6" spans="1:15" ht="19.5" customHeight="1" x14ac:dyDescent="0.15">
      <c r="A6" s="159" t="s">
        <v>194</v>
      </c>
      <c r="B6" s="178"/>
      <c r="C6" s="93" t="s">
        <v>6</v>
      </c>
      <c r="D6" s="161"/>
      <c r="E6" s="107">
        <v>15039</v>
      </c>
      <c r="F6" s="247">
        <v>6602</v>
      </c>
      <c r="G6" s="342">
        <v>8437</v>
      </c>
      <c r="H6" s="107">
        <v>-116</v>
      </c>
      <c r="I6" s="247">
        <v>-159</v>
      </c>
      <c r="J6" s="342">
        <v>43</v>
      </c>
      <c r="K6" s="373">
        <v>-0.8</v>
      </c>
      <c r="L6" s="374">
        <v>-2.4</v>
      </c>
      <c r="M6" s="337">
        <v>0.5</v>
      </c>
      <c r="N6" s="374">
        <v>43.9</v>
      </c>
      <c r="O6" s="337">
        <v>56.1</v>
      </c>
    </row>
    <row r="7" spans="1:15" ht="19.5" customHeight="1" x14ac:dyDescent="0.15">
      <c r="A7" s="159" t="s">
        <v>127</v>
      </c>
      <c r="B7" s="178"/>
      <c r="C7" s="93" t="s">
        <v>7</v>
      </c>
      <c r="D7" s="161"/>
      <c r="E7" s="107">
        <v>1469</v>
      </c>
      <c r="F7" s="247">
        <v>1023</v>
      </c>
      <c r="G7" s="342">
        <v>446</v>
      </c>
      <c r="H7" s="107">
        <v>35</v>
      </c>
      <c r="I7" s="247">
        <v>34</v>
      </c>
      <c r="J7" s="342">
        <v>1</v>
      </c>
      <c r="K7" s="373">
        <v>2.4</v>
      </c>
      <c r="L7" s="374">
        <v>3.4</v>
      </c>
      <c r="M7" s="337">
        <v>0.2</v>
      </c>
      <c r="N7" s="374">
        <v>69.599999999999994</v>
      </c>
      <c r="O7" s="337">
        <v>30.4</v>
      </c>
    </row>
    <row r="8" spans="1:15" ht="19.5" customHeight="1" x14ac:dyDescent="0.15">
      <c r="A8" s="159" t="s">
        <v>128</v>
      </c>
      <c r="B8" s="178"/>
      <c r="C8" s="93" t="s">
        <v>8</v>
      </c>
      <c r="D8" s="161"/>
      <c r="E8" s="107">
        <v>6644</v>
      </c>
      <c r="F8" s="247">
        <v>1386</v>
      </c>
      <c r="G8" s="342">
        <v>5258</v>
      </c>
      <c r="H8" s="107">
        <v>-142</v>
      </c>
      <c r="I8" s="247">
        <v>-24</v>
      </c>
      <c r="J8" s="342">
        <v>-118</v>
      </c>
      <c r="K8" s="373">
        <v>-2.1</v>
      </c>
      <c r="L8" s="374">
        <v>-1.7</v>
      </c>
      <c r="M8" s="337">
        <v>-2.2000000000000002</v>
      </c>
      <c r="N8" s="374">
        <v>20.9</v>
      </c>
      <c r="O8" s="337">
        <v>79.099999999999994</v>
      </c>
    </row>
    <row r="9" spans="1:15" ht="19.5" customHeight="1" x14ac:dyDescent="0.15">
      <c r="A9" s="159" t="s">
        <v>129</v>
      </c>
      <c r="B9" s="178"/>
      <c r="C9" s="93" t="s">
        <v>9</v>
      </c>
      <c r="D9" s="161"/>
      <c r="E9" s="107">
        <v>1041</v>
      </c>
      <c r="F9" s="247">
        <v>848</v>
      </c>
      <c r="G9" s="342">
        <v>193</v>
      </c>
      <c r="H9" s="107">
        <v>-71</v>
      </c>
      <c r="I9" s="247">
        <v>-54</v>
      </c>
      <c r="J9" s="342">
        <v>-17</v>
      </c>
      <c r="K9" s="373">
        <v>-6.4</v>
      </c>
      <c r="L9" s="374">
        <v>-6</v>
      </c>
      <c r="M9" s="337">
        <v>-8.1</v>
      </c>
      <c r="N9" s="374">
        <v>81.5</v>
      </c>
      <c r="O9" s="337">
        <v>18.5</v>
      </c>
    </row>
    <row r="10" spans="1:15" ht="19.5" customHeight="1" x14ac:dyDescent="0.15">
      <c r="A10" s="159" t="s">
        <v>130</v>
      </c>
      <c r="B10" s="178"/>
      <c r="C10" s="93" t="s">
        <v>10</v>
      </c>
      <c r="D10" s="161"/>
      <c r="E10" s="107">
        <v>1734</v>
      </c>
      <c r="F10" s="247">
        <v>1322</v>
      </c>
      <c r="G10" s="342">
        <v>412</v>
      </c>
      <c r="H10" s="107">
        <v>-52</v>
      </c>
      <c r="I10" s="247">
        <v>-39</v>
      </c>
      <c r="J10" s="342">
        <v>-13</v>
      </c>
      <c r="K10" s="373">
        <v>-2.9</v>
      </c>
      <c r="L10" s="374">
        <v>-2.9</v>
      </c>
      <c r="M10" s="337">
        <v>-3.1</v>
      </c>
      <c r="N10" s="374">
        <v>76.2</v>
      </c>
      <c r="O10" s="337">
        <v>23.8</v>
      </c>
    </row>
    <row r="11" spans="1:15" ht="19.5" customHeight="1" x14ac:dyDescent="0.15">
      <c r="A11" s="159" t="s">
        <v>131</v>
      </c>
      <c r="B11" s="178"/>
      <c r="C11" s="93" t="s">
        <v>11</v>
      </c>
      <c r="D11" s="161"/>
      <c r="E11" s="107">
        <v>1034</v>
      </c>
      <c r="F11" s="247">
        <v>692</v>
      </c>
      <c r="G11" s="342">
        <v>342</v>
      </c>
      <c r="H11" s="107">
        <v>19</v>
      </c>
      <c r="I11" s="247">
        <v>11</v>
      </c>
      <c r="J11" s="342">
        <v>8</v>
      </c>
      <c r="K11" s="373">
        <v>1.9</v>
      </c>
      <c r="L11" s="374">
        <v>1.6</v>
      </c>
      <c r="M11" s="337">
        <v>2.4</v>
      </c>
      <c r="N11" s="374">
        <v>66.900000000000006</v>
      </c>
      <c r="O11" s="337">
        <v>33.1</v>
      </c>
    </row>
    <row r="12" spans="1:15" ht="19.5" customHeight="1" x14ac:dyDescent="0.15">
      <c r="A12" s="159" t="s">
        <v>132</v>
      </c>
      <c r="B12" s="178"/>
      <c r="C12" s="93" t="s">
        <v>12</v>
      </c>
      <c r="D12" s="161"/>
      <c r="E12" s="107">
        <v>2211</v>
      </c>
      <c r="F12" s="247">
        <v>1327</v>
      </c>
      <c r="G12" s="342">
        <v>884</v>
      </c>
      <c r="H12" s="107">
        <v>-27</v>
      </c>
      <c r="I12" s="247">
        <v>-36</v>
      </c>
      <c r="J12" s="342">
        <v>9</v>
      </c>
      <c r="K12" s="373">
        <v>-1.2</v>
      </c>
      <c r="L12" s="374">
        <v>-2.6</v>
      </c>
      <c r="M12" s="337">
        <v>1</v>
      </c>
      <c r="N12" s="374">
        <v>60</v>
      </c>
      <c r="O12" s="337">
        <v>40</v>
      </c>
    </row>
    <row r="13" spans="1:15" ht="19.5" customHeight="1" x14ac:dyDescent="0.15">
      <c r="A13" s="159" t="s">
        <v>133</v>
      </c>
      <c r="B13" s="178"/>
      <c r="C13" s="93" t="s">
        <v>13</v>
      </c>
      <c r="D13" s="161"/>
      <c r="E13" s="107">
        <v>3528</v>
      </c>
      <c r="F13" s="247">
        <v>2210</v>
      </c>
      <c r="G13" s="342">
        <v>1318</v>
      </c>
      <c r="H13" s="107">
        <v>29</v>
      </c>
      <c r="I13" s="247">
        <v>37</v>
      </c>
      <c r="J13" s="342">
        <v>-8</v>
      </c>
      <c r="K13" s="373">
        <v>0.8</v>
      </c>
      <c r="L13" s="374">
        <v>1.7</v>
      </c>
      <c r="M13" s="337">
        <v>-0.6</v>
      </c>
      <c r="N13" s="374">
        <v>62.6</v>
      </c>
      <c r="O13" s="337">
        <v>37.4</v>
      </c>
    </row>
    <row r="14" spans="1:15" ht="19.5" customHeight="1" x14ac:dyDescent="0.15">
      <c r="A14" s="159" t="s">
        <v>134</v>
      </c>
      <c r="B14" s="178"/>
      <c r="C14" s="93" t="s">
        <v>14</v>
      </c>
      <c r="D14" s="161"/>
      <c r="E14" s="107">
        <v>110</v>
      </c>
      <c r="F14" s="247">
        <v>94</v>
      </c>
      <c r="G14" s="342">
        <v>16</v>
      </c>
      <c r="H14" s="107">
        <v>-1</v>
      </c>
      <c r="I14" s="247">
        <v>0</v>
      </c>
      <c r="J14" s="342">
        <v>-1</v>
      </c>
      <c r="K14" s="373">
        <v>-0.9</v>
      </c>
      <c r="L14" s="374">
        <v>0</v>
      </c>
      <c r="M14" s="337">
        <v>-5.9</v>
      </c>
      <c r="N14" s="374">
        <v>85.5</v>
      </c>
      <c r="O14" s="337">
        <v>14.5</v>
      </c>
    </row>
    <row r="15" spans="1:15" ht="19.5" customHeight="1" x14ac:dyDescent="0.15">
      <c r="A15" s="159" t="s">
        <v>135</v>
      </c>
      <c r="B15" s="178"/>
      <c r="C15" s="93" t="s">
        <v>100</v>
      </c>
      <c r="D15" s="161"/>
      <c r="E15" s="107">
        <v>3792</v>
      </c>
      <c r="F15" s="247">
        <v>2164</v>
      </c>
      <c r="G15" s="342">
        <v>1628</v>
      </c>
      <c r="H15" s="107">
        <v>129</v>
      </c>
      <c r="I15" s="247">
        <v>175</v>
      </c>
      <c r="J15" s="342">
        <v>-46</v>
      </c>
      <c r="K15" s="373">
        <v>3.5</v>
      </c>
      <c r="L15" s="374">
        <v>8.8000000000000007</v>
      </c>
      <c r="M15" s="337">
        <v>-2.7</v>
      </c>
      <c r="N15" s="374">
        <v>57.1</v>
      </c>
      <c r="O15" s="337">
        <v>42.9</v>
      </c>
    </row>
    <row r="16" spans="1:15" ht="19.5" customHeight="1" x14ac:dyDescent="0.15">
      <c r="A16" s="159" t="s">
        <v>136</v>
      </c>
      <c r="B16" s="178"/>
      <c r="C16" s="93" t="s">
        <v>15</v>
      </c>
      <c r="D16" s="161"/>
      <c r="E16" s="107">
        <v>431</v>
      </c>
      <c r="F16" s="247">
        <v>274</v>
      </c>
      <c r="G16" s="342">
        <v>157</v>
      </c>
      <c r="H16" s="107">
        <v>-35</v>
      </c>
      <c r="I16" s="247">
        <v>-25</v>
      </c>
      <c r="J16" s="342">
        <v>-10</v>
      </c>
      <c r="K16" s="373">
        <v>-7.5</v>
      </c>
      <c r="L16" s="374">
        <v>-8.4</v>
      </c>
      <c r="M16" s="337">
        <v>-6</v>
      </c>
      <c r="N16" s="374">
        <v>63.6</v>
      </c>
      <c r="O16" s="337">
        <v>36.4</v>
      </c>
    </row>
    <row r="17" spans="1:15" ht="19.5" customHeight="1" x14ac:dyDescent="0.15">
      <c r="A17" s="159" t="s">
        <v>137</v>
      </c>
      <c r="B17" s="178"/>
      <c r="C17" s="93" t="s">
        <v>16</v>
      </c>
      <c r="D17" s="161"/>
      <c r="E17" s="107">
        <v>1178</v>
      </c>
      <c r="F17" s="247">
        <v>620</v>
      </c>
      <c r="G17" s="342">
        <v>558</v>
      </c>
      <c r="H17" s="107">
        <v>-27</v>
      </c>
      <c r="I17" s="247">
        <v>-48</v>
      </c>
      <c r="J17" s="342">
        <v>21</v>
      </c>
      <c r="K17" s="373">
        <v>-2.2000000000000002</v>
      </c>
      <c r="L17" s="374">
        <v>-7.2</v>
      </c>
      <c r="M17" s="337">
        <v>3.9</v>
      </c>
      <c r="N17" s="374">
        <v>52.6</v>
      </c>
      <c r="O17" s="337">
        <v>47.4</v>
      </c>
    </row>
    <row r="18" spans="1:15" ht="19.5" customHeight="1" x14ac:dyDescent="0.15">
      <c r="A18" s="159" t="s">
        <v>138</v>
      </c>
      <c r="B18" s="178"/>
      <c r="C18" s="93" t="s">
        <v>17</v>
      </c>
      <c r="D18" s="161"/>
      <c r="E18" s="107">
        <v>4112</v>
      </c>
      <c r="F18" s="247">
        <v>3423</v>
      </c>
      <c r="G18" s="342">
        <v>689</v>
      </c>
      <c r="H18" s="107">
        <v>219</v>
      </c>
      <c r="I18" s="247">
        <v>166</v>
      </c>
      <c r="J18" s="342">
        <v>53</v>
      </c>
      <c r="K18" s="373">
        <v>5.6</v>
      </c>
      <c r="L18" s="374">
        <v>5.0999999999999996</v>
      </c>
      <c r="M18" s="337">
        <v>8.3000000000000007</v>
      </c>
      <c r="N18" s="374">
        <v>83.2</v>
      </c>
      <c r="O18" s="337">
        <v>16.8</v>
      </c>
    </row>
    <row r="19" spans="1:15" ht="19.5" customHeight="1" x14ac:dyDescent="0.15">
      <c r="A19" s="159" t="s">
        <v>139</v>
      </c>
      <c r="B19" s="178"/>
      <c r="C19" s="93" t="s">
        <v>18</v>
      </c>
      <c r="D19" s="161"/>
      <c r="E19" s="107">
        <v>1098</v>
      </c>
      <c r="F19" s="247">
        <v>892</v>
      </c>
      <c r="G19" s="342">
        <v>206</v>
      </c>
      <c r="H19" s="107">
        <v>-233</v>
      </c>
      <c r="I19" s="247">
        <v>-219</v>
      </c>
      <c r="J19" s="342">
        <v>-14</v>
      </c>
      <c r="K19" s="373">
        <v>-17.5</v>
      </c>
      <c r="L19" s="374">
        <v>-19.7</v>
      </c>
      <c r="M19" s="337">
        <v>-6.4</v>
      </c>
      <c r="N19" s="374">
        <v>81.2</v>
      </c>
      <c r="O19" s="337">
        <v>18.8</v>
      </c>
    </row>
    <row r="20" spans="1:15" ht="19.5" customHeight="1" x14ac:dyDescent="0.15">
      <c r="A20" s="159" t="s">
        <v>140</v>
      </c>
      <c r="B20" s="178"/>
      <c r="C20" s="93" t="s">
        <v>19</v>
      </c>
      <c r="D20" s="161"/>
      <c r="E20" s="107">
        <v>1819</v>
      </c>
      <c r="F20" s="247">
        <v>1513</v>
      </c>
      <c r="G20" s="342">
        <v>306</v>
      </c>
      <c r="H20" s="107">
        <v>95</v>
      </c>
      <c r="I20" s="247">
        <v>64</v>
      </c>
      <c r="J20" s="342">
        <v>31</v>
      </c>
      <c r="K20" s="373">
        <v>5.5</v>
      </c>
      <c r="L20" s="374">
        <v>4.4000000000000004</v>
      </c>
      <c r="M20" s="337">
        <v>11.3</v>
      </c>
      <c r="N20" s="374">
        <v>83.2</v>
      </c>
      <c r="O20" s="337">
        <v>16.8</v>
      </c>
    </row>
    <row r="21" spans="1:15" ht="19.5" customHeight="1" x14ac:dyDescent="0.15">
      <c r="A21" s="159" t="s">
        <v>141</v>
      </c>
      <c r="B21" s="178"/>
      <c r="C21" s="93" t="s">
        <v>20</v>
      </c>
      <c r="D21" s="161"/>
      <c r="E21" s="107">
        <v>5160</v>
      </c>
      <c r="F21" s="247">
        <v>3966</v>
      </c>
      <c r="G21" s="342">
        <v>1194</v>
      </c>
      <c r="H21" s="107">
        <v>-146</v>
      </c>
      <c r="I21" s="247">
        <v>-87</v>
      </c>
      <c r="J21" s="342">
        <v>-59</v>
      </c>
      <c r="K21" s="373">
        <v>-2.8</v>
      </c>
      <c r="L21" s="374">
        <v>-2.1</v>
      </c>
      <c r="M21" s="337">
        <v>-4.7</v>
      </c>
      <c r="N21" s="374">
        <v>76.900000000000006</v>
      </c>
      <c r="O21" s="337">
        <v>23.1</v>
      </c>
    </row>
    <row r="22" spans="1:15" ht="19.5" customHeight="1" x14ac:dyDescent="0.15">
      <c r="A22" s="159" t="s">
        <v>142</v>
      </c>
      <c r="B22" s="178"/>
      <c r="C22" s="93" t="s">
        <v>101</v>
      </c>
      <c r="D22" s="161"/>
      <c r="E22" s="107">
        <v>3514</v>
      </c>
      <c r="F22" s="247">
        <v>2630</v>
      </c>
      <c r="G22" s="342">
        <v>884</v>
      </c>
      <c r="H22" s="107">
        <v>472</v>
      </c>
      <c r="I22" s="247">
        <v>357</v>
      </c>
      <c r="J22" s="342">
        <v>115</v>
      </c>
      <c r="K22" s="373">
        <v>15.5</v>
      </c>
      <c r="L22" s="374">
        <v>15.7</v>
      </c>
      <c r="M22" s="337">
        <v>15</v>
      </c>
      <c r="N22" s="374">
        <v>74.8</v>
      </c>
      <c r="O22" s="337">
        <v>25.2</v>
      </c>
    </row>
    <row r="23" spans="1:15" ht="19.5" customHeight="1" x14ac:dyDescent="0.15">
      <c r="A23" s="159" t="s">
        <v>143</v>
      </c>
      <c r="B23" s="178"/>
      <c r="C23" s="93" t="s">
        <v>102</v>
      </c>
      <c r="D23" s="161"/>
      <c r="E23" s="107">
        <v>11645</v>
      </c>
      <c r="F23" s="247">
        <v>8982</v>
      </c>
      <c r="G23" s="342">
        <v>2663</v>
      </c>
      <c r="H23" s="107">
        <v>-166</v>
      </c>
      <c r="I23" s="247">
        <v>-122</v>
      </c>
      <c r="J23" s="342">
        <v>-44</v>
      </c>
      <c r="K23" s="373">
        <v>-1.4</v>
      </c>
      <c r="L23" s="374">
        <v>-1.3</v>
      </c>
      <c r="M23" s="337">
        <v>-1.6</v>
      </c>
      <c r="N23" s="374">
        <v>77.099999999999994</v>
      </c>
      <c r="O23" s="337">
        <v>22.9</v>
      </c>
    </row>
    <row r="24" spans="1:15" ht="19.5" customHeight="1" x14ac:dyDescent="0.15">
      <c r="A24" s="159" t="s">
        <v>144</v>
      </c>
      <c r="B24" s="178"/>
      <c r="C24" s="93" t="s">
        <v>103</v>
      </c>
      <c r="D24" s="161"/>
      <c r="E24" s="107">
        <v>2765</v>
      </c>
      <c r="F24" s="247">
        <v>1431</v>
      </c>
      <c r="G24" s="342">
        <v>1334</v>
      </c>
      <c r="H24" s="107">
        <v>-19</v>
      </c>
      <c r="I24" s="247">
        <v>-98</v>
      </c>
      <c r="J24" s="342">
        <v>79</v>
      </c>
      <c r="K24" s="373">
        <v>-0.7</v>
      </c>
      <c r="L24" s="374">
        <v>-6.4</v>
      </c>
      <c r="M24" s="337">
        <v>6.3</v>
      </c>
      <c r="N24" s="374">
        <v>51.8</v>
      </c>
      <c r="O24" s="337">
        <v>48.2</v>
      </c>
    </row>
    <row r="25" spans="1:15" ht="19.5" customHeight="1" x14ac:dyDescent="0.15">
      <c r="A25" s="159" t="s">
        <v>145</v>
      </c>
      <c r="B25" s="178"/>
      <c r="C25" s="93" t="s">
        <v>104</v>
      </c>
      <c r="D25" s="161"/>
      <c r="E25" s="107">
        <v>13198</v>
      </c>
      <c r="F25" s="247">
        <v>8956</v>
      </c>
      <c r="G25" s="342">
        <v>4242</v>
      </c>
      <c r="H25" s="107">
        <v>-811</v>
      </c>
      <c r="I25" s="247">
        <v>-653</v>
      </c>
      <c r="J25" s="342">
        <v>-158</v>
      </c>
      <c r="K25" s="373">
        <v>-5.8</v>
      </c>
      <c r="L25" s="374">
        <v>-6.8</v>
      </c>
      <c r="M25" s="337">
        <v>-3.6</v>
      </c>
      <c r="N25" s="374">
        <v>67.900000000000006</v>
      </c>
      <c r="O25" s="337">
        <v>32.1</v>
      </c>
    </row>
    <row r="26" spans="1:15" ht="19.5" customHeight="1" x14ac:dyDescent="0.15">
      <c r="A26" s="159" t="s">
        <v>146</v>
      </c>
      <c r="B26" s="178"/>
      <c r="C26" s="93" t="s">
        <v>105</v>
      </c>
      <c r="D26" s="161"/>
      <c r="E26" s="107">
        <v>6352</v>
      </c>
      <c r="F26" s="247">
        <v>3235</v>
      </c>
      <c r="G26" s="342">
        <v>3117</v>
      </c>
      <c r="H26" s="107">
        <v>35</v>
      </c>
      <c r="I26" s="247">
        <v>1</v>
      </c>
      <c r="J26" s="342">
        <v>34</v>
      </c>
      <c r="K26" s="373">
        <v>0.6</v>
      </c>
      <c r="L26" s="374">
        <v>0</v>
      </c>
      <c r="M26" s="337">
        <v>1.1000000000000001</v>
      </c>
      <c r="N26" s="374">
        <v>50.9</v>
      </c>
      <c r="O26" s="337">
        <v>49.1</v>
      </c>
    </row>
    <row r="27" spans="1:15" ht="19.5" customHeight="1" x14ac:dyDescent="0.15">
      <c r="A27" s="159" t="s">
        <v>147</v>
      </c>
      <c r="B27" s="178"/>
      <c r="C27" s="93" t="s">
        <v>106</v>
      </c>
      <c r="D27" s="161"/>
      <c r="E27" s="107">
        <v>3738</v>
      </c>
      <c r="F27" s="247">
        <v>2354</v>
      </c>
      <c r="G27" s="342">
        <v>1384</v>
      </c>
      <c r="H27" s="107">
        <v>1109</v>
      </c>
      <c r="I27" s="247">
        <v>656</v>
      </c>
      <c r="J27" s="342">
        <v>453</v>
      </c>
      <c r="K27" s="373">
        <v>42.2</v>
      </c>
      <c r="L27" s="374">
        <v>38.6</v>
      </c>
      <c r="M27" s="337">
        <v>48.7</v>
      </c>
      <c r="N27" s="374">
        <v>63</v>
      </c>
      <c r="O27" s="337">
        <v>37</v>
      </c>
    </row>
    <row r="28" spans="1:15" ht="19.5" customHeight="1" x14ac:dyDescent="0.15">
      <c r="A28" s="159" t="s">
        <v>148</v>
      </c>
      <c r="B28" s="178"/>
      <c r="C28" s="93" t="s">
        <v>21</v>
      </c>
      <c r="D28" s="161"/>
      <c r="E28" s="107">
        <v>6505</v>
      </c>
      <c r="F28" s="247">
        <v>5079</v>
      </c>
      <c r="G28" s="342">
        <v>1426</v>
      </c>
      <c r="H28" s="107">
        <v>-226</v>
      </c>
      <c r="I28" s="247">
        <v>-132</v>
      </c>
      <c r="J28" s="342">
        <v>-94</v>
      </c>
      <c r="K28" s="373">
        <v>-3.4</v>
      </c>
      <c r="L28" s="374">
        <v>-2.5</v>
      </c>
      <c r="M28" s="337">
        <v>-6.2</v>
      </c>
      <c r="N28" s="374">
        <v>78.099999999999994</v>
      </c>
      <c r="O28" s="337">
        <v>21.9</v>
      </c>
    </row>
    <row r="29" spans="1:15" ht="19.5" customHeight="1" x14ac:dyDescent="0.15">
      <c r="A29" s="159" t="s">
        <v>149</v>
      </c>
      <c r="B29" s="178"/>
      <c r="C29" s="93" t="s">
        <v>107</v>
      </c>
      <c r="D29" s="161"/>
      <c r="E29" s="107">
        <v>2931</v>
      </c>
      <c r="F29" s="247">
        <v>1733</v>
      </c>
      <c r="G29" s="342">
        <v>1198</v>
      </c>
      <c r="H29" s="107">
        <v>-96</v>
      </c>
      <c r="I29" s="247">
        <v>-135</v>
      </c>
      <c r="J29" s="342">
        <v>39</v>
      </c>
      <c r="K29" s="373">
        <v>-3.2</v>
      </c>
      <c r="L29" s="374">
        <v>-7.2</v>
      </c>
      <c r="M29" s="337">
        <v>3.4</v>
      </c>
      <c r="N29" s="374">
        <v>59.1</v>
      </c>
      <c r="O29" s="337">
        <v>40.9</v>
      </c>
    </row>
    <row r="30" spans="1:15" ht="19.5" customHeight="1" x14ac:dyDescent="0.15">
      <c r="A30" s="347"/>
      <c r="B30" s="348"/>
      <c r="C30" s="349"/>
      <c r="D30" s="350"/>
      <c r="E30" s="375"/>
      <c r="F30" s="376"/>
      <c r="G30" s="377"/>
      <c r="H30" s="375"/>
      <c r="I30" s="376"/>
      <c r="J30" s="377"/>
      <c r="K30" s="378"/>
      <c r="L30" s="379"/>
      <c r="M30" s="368"/>
      <c r="N30" s="379"/>
      <c r="O30" s="368"/>
    </row>
    <row r="31" spans="1:15" ht="19.5" customHeight="1" x14ac:dyDescent="0.15">
      <c r="A31" s="497" t="s">
        <v>284</v>
      </c>
      <c r="B31" s="508"/>
      <c r="C31" s="508"/>
      <c r="D31" s="161"/>
      <c r="E31" s="107">
        <v>22125</v>
      </c>
      <c r="F31" s="247">
        <v>16076</v>
      </c>
      <c r="G31" s="342">
        <v>6049</v>
      </c>
      <c r="H31" s="107">
        <v>5</v>
      </c>
      <c r="I31" s="247">
        <v>68</v>
      </c>
      <c r="J31" s="342">
        <v>-63</v>
      </c>
      <c r="K31" s="373">
        <v>0</v>
      </c>
      <c r="L31" s="374">
        <v>0.4</v>
      </c>
      <c r="M31" s="337">
        <v>-1</v>
      </c>
      <c r="N31" s="374">
        <v>72.7</v>
      </c>
      <c r="O31" s="337">
        <v>27.3</v>
      </c>
    </row>
    <row r="32" spans="1:15" ht="19.5" customHeight="1" x14ac:dyDescent="0.15">
      <c r="A32" s="497" t="s">
        <v>286</v>
      </c>
      <c r="B32" s="508"/>
      <c r="C32" s="508"/>
      <c r="D32" s="161"/>
      <c r="E32" s="107">
        <v>47717</v>
      </c>
      <c r="F32" s="247">
        <v>32667</v>
      </c>
      <c r="G32" s="342">
        <v>15050</v>
      </c>
      <c r="H32" s="107">
        <v>394</v>
      </c>
      <c r="I32" s="247">
        <v>9</v>
      </c>
      <c r="J32" s="342">
        <v>385</v>
      </c>
      <c r="K32" s="373">
        <v>0.8</v>
      </c>
      <c r="L32" s="374">
        <v>0</v>
      </c>
      <c r="M32" s="337">
        <v>2.6</v>
      </c>
      <c r="N32" s="374">
        <v>68.5</v>
      </c>
      <c r="O32" s="337">
        <v>31.5</v>
      </c>
    </row>
    <row r="33" spans="1:15" ht="19.5" customHeight="1" x14ac:dyDescent="0.15">
      <c r="A33" s="499" t="s">
        <v>287</v>
      </c>
      <c r="B33" s="509"/>
      <c r="C33" s="509"/>
      <c r="D33" s="168"/>
      <c r="E33" s="108">
        <v>31206</v>
      </c>
      <c r="F33" s="248">
        <v>14013</v>
      </c>
      <c r="G33" s="343">
        <v>17193</v>
      </c>
      <c r="H33" s="108">
        <v>-425</v>
      </c>
      <c r="I33" s="248">
        <v>-407</v>
      </c>
      <c r="J33" s="343">
        <v>-18</v>
      </c>
      <c r="K33" s="380">
        <v>-1.3</v>
      </c>
      <c r="L33" s="381">
        <v>-2.8</v>
      </c>
      <c r="M33" s="340">
        <v>-0.1</v>
      </c>
      <c r="N33" s="381">
        <v>44.9</v>
      </c>
      <c r="O33" s="340">
        <v>55.1</v>
      </c>
    </row>
    <row r="34" spans="1:15" x14ac:dyDescent="0.15">
      <c r="A34" s="482"/>
    </row>
  </sheetData>
  <mergeCells count="4">
    <mergeCell ref="E2:G2"/>
    <mergeCell ref="A31:C31"/>
    <mergeCell ref="A32:C32"/>
    <mergeCell ref="A33:C33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49"/>
  <sheetViews>
    <sheetView zoomScaleNormal="100" zoomScaleSheetLayoutView="118" workbookViewId="0"/>
  </sheetViews>
  <sheetFormatPr defaultRowHeight="11.25" x14ac:dyDescent="0.15"/>
  <cols>
    <col min="1" max="1" width="3.5" style="91" customWidth="1"/>
    <col min="2" max="2" width="1" style="91" customWidth="1"/>
    <col min="3" max="3" width="11.125" style="91" customWidth="1"/>
    <col min="4" max="4" width="1.375" style="91" customWidth="1"/>
    <col min="5" max="7" width="9.875" style="3" bestFit="1" customWidth="1"/>
    <col min="8" max="9" width="9.25" style="3" customWidth="1"/>
    <col min="10" max="10" width="6.375" style="3" customWidth="1"/>
    <col min="11" max="11" width="5.875" style="3" customWidth="1"/>
    <col min="12" max="12" width="5.5" style="3" customWidth="1"/>
    <col min="13" max="14" width="5.75" style="3" customWidth="1"/>
    <col min="15" max="16384" width="9" style="3"/>
  </cols>
  <sheetData>
    <row r="1" spans="1:14" ht="18.95" customHeight="1" x14ac:dyDescent="0.15">
      <c r="C1" s="75" t="s">
        <v>165</v>
      </c>
      <c r="K1" s="91"/>
      <c r="L1" s="91"/>
      <c r="M1" s="91"/>
      <c r="N1" s="333" t="s">
        <v>3</v>
      </c>
    </row>
    <row r="2" spans="1:14" s="2" customFormat="1" ht="15" customHeight="1" x14ac:dyDescent="0.15">
      <c r="A2" s="156"/>
      <c r="B2" s="157"/>
      <c r="C2" s="157"/>
      <c r="D2" s="158"/>
      <c r="E2" s="95" t="s">
        <v>208</v>
      </c>
      <c r="F2" s="109"/>
      <c r="G2" s="96"/>
      <c r="H2" s="92" t="s">
        <v>124</v>
      </c>
      <c r="I2" s="92"/>
      <c r="J2" s="92" t="s">
        <v>25</v>
      </c>
      <c r="K2" s="92"/>
      <c r="L2" s="95" t="s">
        <v>110</v>
      </c>
      <c r="M2" s="109"/>
      <c r="N2" s="96"/>
    </row>
    <row r="3" spans="1:14" s="152" customFormat="1" ht="11.1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152" customFormat="1" ht="11.1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s="88" customFormat="1" ht="12" customHeight="1" x14ac:dyDescent="0.15">
      <c r="A5" s="171"/>
      <c r="B5" s="172"/>
      <c r="C5" s="172"/>
      <c r="D5" s="173"/>
      <c r="E5" s="71" t="s">
        <v>32</v>
      </c>
      <c r="F5" s="230" t="s">
        <v>32</v>
      </c>
      <c r="G5" s="72" t="s">
        <v>98</v>
      </c>
      <c r="H5" s="71" t="s">
        <v>32</v>
      </c>
      <c r="I5" s="234" t="s">
        <v>98</v>
      </c>
      <c r="J5" s="71" t="s">
        <v>4</v>
      </c>
      <c r="K5" s="234" t="s">
        <v>209</v>
      </c>
      <c r="L5" s="71" t="s">
        <v>4</v>
      </c>
      <c r="M5" s="230" t="s">
        <v>4</v>
      </c>
      <c r="N5" s="72" t="s">
        <v>209</v>
      </c>
    </row>
    <row r="6" spans="1:14" ht="18.95" customHeight="1" x14ac:dyDescent="0.15">
      <c r="A6" s="122" t="s">
        <v>115</v>
      </c>
      <c r="B6" s="123"/>
      <c r="C6" s="23"/>
      <c r="D6" s="24"/>
      <c r="E6" s="211">
        <v>266340987</v>
      </c>
      <c r="F6" s="218">
        <v>289866010</v>
      </c>
      <c r="G6" s="329">
        <v>286535903</v>
      </c>
      <c r="H6" s="211">
        <v>23525023</v>
      </c>
      <c r="I6" s="330">
        <v>-3330107</v>
      </c>
      <c r="J6" s="227">
        <v>8.8000000000000007</v>
      </c>
      <c r="K6" s="331">
        <v>-1.1000000000000001</v>
      </c>
      <c r="L6" s="227">
        <v>100</v>
      </c>
      <c r="M6" s="231">
        <v>100</v>
      </c>
      <c r="N6" s="332">
        <v>100</v>
      </c>
    </row>
    <row r="7" spans="1:14" ht="18.95" customHeight="1" x14ac:dyDescent="0.15">
      <c r="A7" s="159" t="s">
        <v>205</v>
      </c>
      <c r="B7" s="178"/>
      <c r="C7" s="93" t="s">
        <v>6</v>
      </c>
      <c r="D7" s="161"/>
      <c r="E7" s="213">
        <v>31990918</v>
      </c>
      <c r="F7" s="220">
        <v>33612646</v>
      </c>
      <c r="G7" s="216">
        <v>32932108</v>
      </c>
      <c r="H7" s="213">
        <v>1621728</v>
      </c>
      <c r="I7" s="335">
        <v>-680538</v>
      </c>
      <c r="J7" s="228">
        <v>5.0999999999999996</v>
      </c>
      <c r="K7" s="336">
        <v>-2</v>
      </c>
      <c r="L7" s="228">
        <v>12</v>
      </c>
      <c r="M7" s="232">
        <v>11.6</v>
      </c>
      <c r="N7" s="337">
        <v>11.5</v>
      </c>
    </row>
    <row r="8" spans="1:14" ht="18.95" customHeight="1" x14ac:dyDescent="0.15">
      <c r="A8" s="159" t="s">
        <v>127</v>
      </c>
      <c r="B8" s="178"/>
      <c r="C8" s="93" t="s">
        <v>7</v>
      </c>
      <c r="D8" s="161"/>
      <c r="E8" s="213">
        <v>4454157</v>
      </c>
      <c r="F8" s="220">
        <v>4765652</v>
      </c>
      <c r="G8" s="216">
        <v>4528734</v>
      </c>
      <c r="H8" s="213">
        <v>311495</v>
      </c>
      <c r="I8" s="335">
        <v>-236918</v>
      </c>
      <c r="J8" s="228">
        <v>7</v>
      </c>
      <c r="K8" s="336">
        <v>-5</v>
      </c>
      <c r="L8" s="228">
        <v>1.7</v>
      </c>
      <c r="M8" s="232">
        <v>1.6</v>
      </c>
      <c r="N8" s="337">
        <v>1.6</v>
      </c>
    </row>
    <row r="9" spans="1:14" ht="18.95" customHeight="1" x14ac:dyDescent="0.15">
      <c r="A9" s="159" t="s">
        <v>128</v>
      </c>
      <c r="B9" s="178"/>
      <c r="C9" s="93" t="s">
        <v>8</v>
      </c>
      <c r="D9" s="161"/>
      <c r="E9" s="213">
        <v>5474141</v>
      </c>
      <c r="F9" s="220">
        <v>5259049</v>
      </c>
      <c r="G9" s="216">
        <v>5254963</v>
      </c>
      <c r="H9" s="213">
        <v>-215092</v>
      </c>
      <c r="I9" s="335">
        <v>-4086</v>
      </c>
      <c r="J9" s="228">
        <v>-3.9</v>
      </c>
      <c r="K9" s="336">
        <v>-0.1</v>
      </c>
      <c r="L9" s="228">
        <v>2.1</v>
      </c>
      <c r="M9" s="232">
        <v>1.8</v>
      </c>
      <c r="N9" s="337">
        <v>1.8</v>
      </c>
    </row>
    <row r="10" spans="1:14" ht="18.95" customHeight="1" x14ac:dyDescent="0.15">
      <c r="A10" s="159" t="s">
        <v>129</v>
      </c>
      <c r="B10" s="178"/>
      <c r="C10" s="93" t="s">
        <v>9</v>
      </c>
      <c r="D10" s="161"/>
      <c r="E10" s="213">
        <v>2287462</v>
      </c>
      <c r="F10" s="220">
        <v>2417126</v>
      </c>
      <c r="G10" s="216">
        <v>2269935</v>
      </c>
      <c r="H10" s="213">
        <v>129664</v>
      </c>
      <c r="I10" s="335">
        <v>-147191</v>
      </c>
      <c r="J10" s="228">
        <v>5.7</v>
      </c>
      <c r="K10" s="336">
        <v>-6.1</v>
      </c>
      <c r="L10" s="228">
        <v>0.9</v>
      </c>
      <c r="M10" s="232">
        <v>0.8</v>
      </c>
      <c r="N10" s="337">
        <v>0.8</v>
      </c>
    </row>
    <row r="11" spans="1:14" ht="18.95" customHeight="1" x14ac:dyDescent="0.15">
      <c r="A11" s="159" t="s">
        <v>130</v>
      </c>
      <c r="B11" s="178"/>
      <c r="C11" s="93" t="s">
        <v>10</v>
      </c>
      <c r="D11" s="161"/>
      <c r="E11" s="213">
        <v>2603431</v>
      </c>
      <c r="F11" s="220">
        <v>2575188</v>
      </c>
      <c r="G11" s="216">
        <v>2480457</v>
      </c>
      <c r="H11" s="213">
        <v>-28243</v>
      </c>
      <c r="I11" s="335">
        <v>-94731</v>
      </c>
      <c r="J11" s="228">
        <v>-1.1000000000000001</v>
      </c>
      <c r="K11" s="336">
        <v>-3.7</v>
      </c>
      <c r="L11" s="228">
        <v>1</v>
      </c>
      <c r="M11" s="232">
        <v>0.9</v>
      </c>
      <c r="N11" s="337">
        <v>0.9</v>
      </c>
    </row>
    <row r="12" spans="1:14" ht="18.95" customHeight="1" x14ac:dyDescent="0.15">
      <c r="A12" s="159" t="s">
        <v>131</v>
      </c>
      <c r="B12" s="178"/>
      <c r="C12" s="93" t="s">
        <v>11</v>
      </c>
      <c r="D12" s="161"/>
      <c r="E12" s="213">
        <v>2151740</v>
      </c>
      <c r="F12" s="220">
        <v>2314458</v>
      </c>
      <c r="G12" s="216">
        <v>2266153</v>
      </c>
      <c r="H12" s="213">
        <v>162718</v>
      </c>
      <c r="I12" s="335">
        <v>-48305</v>
      </c>
      <c r="J12" s="228">
        <v>7.6</v>
      </c>
      <c r="K12" s="336">
        <v>-2.1</v>
      </c>
      <c r="L12" s="228">
        <v>0.8</v>
      </c>
      <c r="M12" s="232">
        <v>0.8</v>
      </c>
      <c r="N12" s="337">
        <v>0.8</v>
      </c>
    </row>
    <row r="13" spans="1:14" ht="18.95" customHeight="1" x14ac:dyDescent="0.15">
      <c r="A13" s="159" t="s">
        <v>132</v>
      </c>
      <c r="B13" s="178"/>
      <c r="C13" s="93" t="s">
        <v>12</v>
      </c>
      <c r="D13" s="161"/>
      <c r="E13" s="213">
        <v>3096639</v>
      </c>
      <c r="F13" s="220">
        <v>3091301</v>
      </c>
      <c r="G13" s="216">
        <v>2973036</v>
      </c>
      <c r="H13" s="213">
        <v>-5338</v>
      </c>
      <c r="I13" s="335">
        <v>-118265</v>
      </c>
      <c r="J13" s="228">
        <v>-0.2</v>
      </c>
      <c r="K13" s="336">
        <v>-3.8</v>
      </c>
      <c r="L13" s="228">
        <v>1.2</v>
      </c>
      <c r="M13" s="232">
        <v>1.1000000000000001</v>
      </c>
      <c r="N13" s="337">
        <v>1</v>
      </c>
    </row>
    <row r="14" spans="1:14" ht="18.95" customHeight="1" x14ac:dyDescent="0.15">
      <c r="A14" s="159" t="s">
        <v>133</v>
      </c>
      <c r="B14" s="178"/>
      <c r="C14" s="93" t="s">
        <v>13</v>
      </c>
      <c r="D14" s="161"/>
      <c r="E14" s="213">
        <v>27012270</v>
      </c>
      <c r="F14" s="220">
        <v>28577300</v>
      </c>
      <c r="G14" s="216">
        <v>26162651</v>
      </c>
      <c r="H14" s="213">
        <v>1565030</v>
      </c>
      <c r="I14" s="335">
        <v>-2414649</v>
      </c>
      <c r="J14" s="228">
        <v>5.8</v>
      </c>
      <c r="K14" s="336">
        <v>-8.4</v>
      </c>
      <c r="L14" s="228">
        <v>10.1</v>
      </c>
      <c r="M14" s="232">
        <v>9.9</v>
      </c>
      <c r="N14" s="337">
        <v>9.1</v>
      </c>
    </row>
    <row r="15" spans="1:14" ht="18.95" customHeight="1" x14ac:dyDescent="0.15">
      <c r="A15" s="159" t="s">
        <v>134</v>
      </c>
      <c r="B15" s="178"/>
      <c r="C15" s="93" t="s">
        <v>14</v>
      </c>
      <c r="D15" s="161"/>
      <c r="E15" s="213">
        <v>462644</v>
      </c>
      <c r="F15" s="220">
        <v>594109</v>
      </c>
      <c r="G15" s="216">
        <v>528368</v>
      </c>
      <c r="H15" s="213">
        <v>131465</v>
      </c>
      <c r="I15" s="335">
        <v>-65741</v>
      </c>
      <c r="J15" s="228">
        <v>28.4</v>
      </c>
      <c r="K15" s="336">
        <v>-11.1</v>
      </c>
      <c r="L15" s="228">
        <v>0.2</v>
      </c>
      <c r="M15" s="232">
        <v>0.2</v>
      </c>
      <c r="N15" s="337">
        <v>0.2</v>
      </c>
    </row>
    <row r="16" spans="1:14" ht="18.95" customHeight="1" x14ac:dyDescent="0.15">
      <c r="A16" s="159" t="s">
        <v>135</v>
      </c>
      <c r="B16" s="178"/>
      <c r="C16" s="93" t="s">
        <v>100</v>
      </c>
      <c r="D16" s="161"/>
      <c r="E16" s="213">
        <v>6304628</v>
      </c>
      <c r="F16" s="220">
        <v>6908691</v>
      </c>
      <c r="G16" s="216">
        <v>6632802</v>
      </c>
      <c r="H16" s="213">
        <v>604063</v>
      </c>
      <c r="I16" s="335">
        <v>-275889</v>
      </c>
      <c r="J16" s="228">
        <v>9.6</v>
      </c>
      <c r="K16" s="336">
        <v>-4</v>
      </c>
      <c r="L16" s="228">
        <v>2.4</v>
      </c>
      <c r="M16" s="232">
        <v>2.4</v>
      </c>
      <c r="N16" s="337">
        <v>2.2999999999999998</v>
      </c>
    </row>
    <row r="17" spans="1:14" ht="18.95" customHeight="1" x14ac:dyDescent="0.15">
      <c r="A17" s="159" t="s">
        <v>136</v>
      </c>
      <c r="B17" s="178"/>
      <c r="C17" s="93" t="s">
        <v>15</v>
      </c>
      <c r="D17" s="161"/>
      <c r="E17" s="213">
        <v>270878</v>
      </c>
      <c r="F17" s="220">
        <v>455243</v>
      </c>
      <c r="G17" s="216">
        <v>450984</v>
      </c>
      <c r="H17" s="213">
        <v>184365</v>
      </c>
      <c r="I17" s="335">
        <v>-4259</v>
      </c>
      <c r="J17" s="228">
        <v>68.099999999999994</v>
      </c>
      <c r="K17" s="336">
        <v>-0.9</v>
      </c>
      <c r="L17" s="228">
        <v>0.1</v>
      </c>
      <c r="M17" s="232">
        <v>0.2</v>
      </c>
      <c r="N17" s="337">
        <v>0.2</v>
      </c>
    </row>
    <row r="18" spans="1:14" ht="18.95" customHeight="1" x14ac:dyDescent="0.15">
      <c r="A18" s="159" t="s">
        <v>137</v>
      </c>
      <c r="B18" s="178"/>
      <c r="C18" s="93" t="s">
        <v>16</v>
      </c>
      <c r="D18" s="161"/>
      <c r="E18" s="213">
        <v>2274703</v>
      </c>
      <c r="F18" s="220">
        <v>2262703</v>
      </c>
      <c r="G18" s="216">
        <v>2225779</v>
      </c>
      <c r="H18" s="213">
        <v>-12000</v>
      </c>
      <c r="I18" s="335">
        <v>-36924</v>
      </c>
      <c r="J18" s="228">
        <v>-0.5</v>
      </c>
      <c r="K18" s="336">
        <v>-1.6</v>
      </c>
      <c r="L18" s="228">
        <v>0.9</v>
      </c>
      <c r="M18" s="232">
        <v>0.8</v>
      </c>
      <c r="N18" s="337">
        <v>0.8</v>
      </c>
    </row>
    <row r="19" spans="1:14" ht="18.95" customHeight="1" x14ac:dyDescent="0.15">
      <c r="A19" s="159" t="s">
        <v>138</v>
      </c>
      <c r="B19" s="178"/>
      <c r="C19" s="93" t="s">
        <v>17</v>
      </c>
      <c r="D19" s="161"/>
      <c r="E19" s="213">
        <v>8312999</v>
      </c>
      <c r="F19" s="220">
        <v>8803153</v>
      </c>
      <c r="G19" s="216">
        <v>10343282</v>
      </c>
      <c r="H19" s="213">
        <v>490154</v>
      </c>
      <c r="I19" s="335">
        <v>1540129</v>
      </c>
      <c r="J19" s="228">
        <v>5.9</v>
      </c>
      <c r="K19" s="336">
        <v>17.5</v>
      </c>
      <c r="L19" s="228">
        <v>3.1</v>
      </c>
      <c r="M19" s="232">
        <v>3</v>
      </c>
      <c r="N19" s="337">
        <v>3.6</v>
      </c>
    </row>
    <row r="20" spans="1:14" ht="18.95" customHeight="1" x14ac:dyDescent="0.15">
      <c r="A20" s="159" t="s">
        <v>139</v>
      </c>
      <c r="B20" s="178"/>
      <c r="C20" s="93" t="s">
        <v>18</v>
      </c>
      <c r="D20" s="161"/>
      <c r="E20" s="213">
        <v>2799831</v>
      </c>
      <c r="F20" s="220">
        <v>3147396</v>
      </c>
      <c r="G20" s="216">
        <v>3169804</v>
      </c>
      <c r="H20" s="213">
        <v>347565</v>
      </c>
      <c r="I20" s="335">
        <v>22408</v>
      </c>
      <c r="J20" s="228">
        <v>12.4</v>
      </c>
      <c r="K20" s="336">
        <v>0.7</v>
      </c>
      <c r="L20" s="228">
        <v>1.1000000000000001</v>
      </c>
      <c r="M20" s="232">
        <v>1.1000000000000001</v>
      </c>
      <c r="N20" s="337">
        <v>1.1000000000000001</v>
      </c>
    </row>
    <row r="21" spans="1:14" ht="18.95" customHeight="1" x14ac:dyDescent="0.15">
      <c r="A21" s="159" t="s">
        <v>140</v>
      </c>
      <c r="B21" s="178"/>
      <c r="C21" s="93" t="s">
        <v>19</v>
      </c>
      <c r="D21" s="161"/>
      <c r="E21" s="213">
        <v>4609676</v>
      </c>
      <c r="F21" s="220">
        <v>5361328</v>
      </c>
      <c r="G21" s="216">
        <v>5876702</v>
      </c>
      <c r="H21" s="213">
        <v>751652</v>
      </c>
      <c r="I21" s="335">
        <v>515374</v>
      </c>
      <c r="J21" s="228">
        <v>16.3</v>
      </c>
      <c r="K21" s="336">
        <v>9.6</v>
      </c>
      <c r="L21" s="228">
        <v>1.7</v>
      </c>
      <c r="M21" s="232">
        <v>1.8</v>
      </c>
      <c r="N21" s="337">
        <v>2.1</v>
      </c>
    </row>
    <row r="22" spans="1:14" ht="18.95" customHeight="1" x14ac:dyDescent="0.15">
      <c r="A22" s="159" t="s">
        <v>141</v>
      </c>
      <c r="B22" s="178"/>
      <c r="C22" s="93" t="s">
        <v>20</v>
      </c>
      <c r="D22" s="161"/>
      <c r="E22" s="213">
        <v>9871304</v>
      </c>
      <c r="F22" s="220">
        <v>10203945</v>
      </c>
      <c r="G22" s="216">
        <v>10821378</v>
      </c>
      <c r="H22" s="213">
        <v>332641</v>
      </c>
      <c r="I22" s="335">
        <v>617433</v>
      </c>
      <c r="J22" s="228">
        <v>3.4</v>
      </c>
      <c r="K22" s="336">
        <v>6.1</v>
      </c>
      <c r="L22" s="228">
        <v>3.7</v>
      </c>
      <c r="M22" s="232">
        <v>3.5</v>
      </c>
      <c r="N22" s="337">
        <v>3.8</v>
      </c>
    </row>
    <row r="23" spans="1:14" ht="18.95" customHeight="1" x14ac:dyDescent="0.15">
      <c r="A23" s="159" t="s">
        <v>142</v>
      </c>
      <c r="B23" s="178"/>
      <c r="C23" s="93" t="s">
        <v>101</v>
      </c>
      <c r="D23" s="161"/>
      <c r="E23" s="213">
        <v>5462183</v>
      </c>
      <c r="F23" s="220">
        <v>6826544</v>
      </c>
      <c r="G23" s="216">
        <v>7813807</v>
      </c>
      <c r="H23" s="213">
        <v>1364361</v>
      </c>
      <c r="I23" s="335">
        <v>987263</v>
      </c>
      <c r="J23" s="228">
        <v>25</v>
      </c>
      <c r="K23" s="336">
        <v>14.5</v>
      </c>
      <c r="L23" s="228">
        <v>2.1</v>
      </c>
      <c r="M23" s="232">
        <v>2.4</v>
      </c>
      <c r="N23" s="337">
        <v>2.7</v>
      </c>
    </row>
    <row r="24" spans="1:14" ht="18.95" customHeight="1" x14ac:dyDescent="0.15">
      <c r="A24" s="159" t="s">
        <v>143</v>
      </c>
      <c r="B24" s="178"/>
      <c r="C24" s="93" t="s">
        <v>102</v>
      </c>
      <c r="D24" s="161"/>
      <c r="E24" s="213">
        <v>24083078</v>
      </c>
      <c r="F24" s="220">
        <v>26577550</v>
      </c>
      <c r="G24" s="216">
        <v>27383704</v>
      </c>
      <c r="H24" s="213">
        <v>2494472</v>
      </c>
      <c r="I24" s="335">
        <v>806154</v>
      </c>
      <c r="J24" s="228">
        <v>10.4</v>
      </c>
      <c r="K24" s="336">
        <v>3</v>
      </c>
      <c r="L24" s="228">
        <v>9</v>
      </c>
      <c r="M24" s="232">
        <v>9.1999999999999993</v>
      </c>
      <c r="N24" s="337">
        <v>9.6</v>
      </c>
    </row>
    <row r="25" spans="1:14" ht="18.95" customHeight="1" x14ac:dyDescent="0.15">
      <c r="A25" s="159" t="s">
        <v>144</v>
      </c>
      <c r="B25" s="178"/>
      <c r="C25" s="93" t="s">
        <v>103</v>
      </c>
      <c r="D25" s="161"/>
      <c r="E25" s="213">
        <v>5070244</v>
      </c>
      <c r="F25" s="220">
        <v>4955857</v>
      </c>
      <c r="G25" s="216">
        <v>5594180</v>
      </c>
      <c r="H25" s="213">
        <v>-114387</v>
      </c>
      <c r="I25" s="335">
        <v>638323</v>
      </c>
      <c r="J25" s="228">
        <v>-2.2999999999999998</v>
      </c>
      <c r="K25" s="336">
        <v>12.9</v>
      </c>
      <c r="L25" s="228">
        <v>1.9</v>
      </c>
      <c r="M25" s="232">
        <v>1.7</v>
      </c>
      <c r="N25" s="337">
        <v>2</v>
      </c>
    </row>
    <row r="26" spans="1:14" ht="18.95" customHeight="1" x14ac:dyDescent="0.15">
      <c r="A26" s="159" t="s">
        <v>145</v>
      </c>
      <c r="B26" s="178"/>
      <c r="C26" s="93" t="s">
        <v>104</v>
      </c>
      <c r="D26" s="161"/>
      <c r="E26" s="213">
        <v>46494989</v>
      </c>
      <c r="F26" s="220">
        <v>51560853</v>
      </c>
      <c r="G26" s="216">
        <v>47117696</v>
      </c>
      <c r="H26" s="213">
        <v>5065864</v>
      </c>
      <c r="I26" s="335">
        <v>-4443157</v>
      </c>
      <c r="J26" s="228">
        <v>10.9</v>
      </c>
      <c r="K26" s="336">
        <v>-8.6</v>
      </c>
      <c r="L26" s="228">
        <v>17.5</v>
      </c>
      <c r="M26" s="232">
        <v>17.8</v>
      </c>
      <c r="N26" s="337">
        <v>16.399999999999999</v>
      </c>
    </row>
    <row r="27" spans="1:14" ht="18.95" customHeight="1" x14ac:dyDescent="0.15">
      <c r="A27" s="159" t="s">
        <v>146</v>
      </c>
      <c r="B27" s="178"/>
      <c r="C27" s="93" t="s">
        <v>105</v>
      </c>
      <c r="D27" s="161"/>
      <c r="E27" s="213">
        <v>14658801</v>
      </c>
      <c r="F27" s="220">
        <v>14980994</v>
      </c>
      <c r="G27" s="216">
        <v>15428234</v>
      </c>
      <c r="H27" s="213">
        <v>322193</v>
      </c>
      <c r="I27" s="335">
        <v>447240</v>
      </c>
      <c r="J27" s="228">
        <v>2.2000000000000002</v>
      </c>
      <c r="K27" s="336">
        <v>3</v>
      </c>
      <c r="L27" s="228">
        <v>5.5</v>
      </c>
      <c r="M27" s="232">
        <v>5.2</v>
      </c>
      <c r="N27" s="337">
        <v>5.4</v>
      </c>
    </row>
    <row r="28" spans="1:14" ht="18.95" customHeight="1" x14ac:dyDescent="0.15">
      <c r="A28" s="159" t="s">
        <v>147</v>
      </c>
      <c r="B28" s="178"/>
      <c r="C28" s="93" t="s">
        <v>106</v>
      </c>
      <c r="D28" s="161"/>
      <c r="E28" s="213">
        <v>24701218</v>
      </c>
      <c r="F28" s="220">
        <v>25239733</v>
      </c>
      <c r="G28" s="216">
        <v>29728735</v>
      </c>
      <c r="H28" s="213">
        <v>538515</v>
      </c>
      <c r="I28" s="335">
        <v>4489002</v>
      </c>
      <c r="J28" s="228">
        <v>2.2000000000000002</v>
      </c>
      <c r="K28" s="336">
        <v>17.8</v>
      </c>
      <c r="L28" s="228">
        <v>9.3000000000000007</v>
      </c>
      <c r="M28" s="232">
        <v>8.6999999999999993</v>
      </c>
      <c r="N28" s="337">
        <v>10.4</v>
      </c>
    </row>
    <row r="29" spans="1:14" ht="18.95" customHeight="1" x14ac:dyDescent="0.15">
      <c r="A29" s="159" t="s">
        <v>148</v>
      </c>
      <c r="B29" s="178"/>
      <c r="C29" s="93" t="s">
        <v>21</v>
      </c>
      <c r="D29" s="161"/>
      <c r="E29" s="213">
        <v>13029880</v>
      </c>
      <c r="F29" s="220">
        <v>13391081</v>
      </c>
      <c r="G29" s="216">
        <v>13416733</v>
      </c>
      <c r="H29" s="213">
        <v>361201</v>
      </c>
      <c r="I29" s="335">
        <v>25652</v>
      </c>
      <c r="J29" s="228">
        <v>2.8</v>
      </c>
      <c r="K29" s="336">
        <v>0.2</v>
      </c>
      <c r="L29" s="228">
        <v>4.9000000000000004</v>
      </c>
      <c r="M29" s="232">
        <v>4.5999999999999996</v>
      </c>
      <c r="N29" s="337">
        <v>4.7</v>
      </c>
    </row>
    <row r="30" spans="1:14" ht="18.95" customHeight="1" x14ac:dyDescent="0.15">
      <c r="A30" s="159" t="s">
        <v>149</v>
      </c>
      <c r="B30" s="178"/>
      <c r="C30" s="93" t="s">
        <v>107</v>
      </c>
      <c r="D30" s="161"/>
      <c r="E30" s="213">
        <v>18863173</v>
      </c>
      <c r="F30" s="220">
        <v>25984110</v>
      </c>
      <c r="G30" s="216">
        <v>21135678</v>
      </c>
      <c r="H30" s="213">
        <v>7120937</v>
      </c>
      <c r="I30" s="335">
        <v>-4848432</v>
      </c>
      <c r="J30" s="228">
        <v>37.799999999999997</v>
      </c>
      <c r="K30" s="336">
        <v>-18.7</v>
      </c>
      <c r="L30" s="228">
        <v>7.1</v>
      </c>
      <c r="M30" s="232">
        <v>9</v>
      </c>
      <c r="N30" s="337">
        <v>7.4</v>
      </c>
    </row>
    <row r="31" spans="1:14" ht="11.25" customHeight="1" x14ac:dyDescent="0.15">
      <c r="A31" s="347"/>
      <c r="B31" s="348"/>
      <c r="C31" s="349"/>
      <c r="D31" s="350"/>
      <c r="E31" s="360"/>
      <c r="F31" s="361"/>
      <c r="G31" s="362"/>
      <c r="H31" s="360"/>
      <c r="I31" s="364"/>
      <c r="J31" s="365"/>
      <c r="K31" s="366"/>
      <c r="L31" s="365"/>
      <c r="M31" s="367"/>
      <c r="N31" s="368"/>
    </row>
    <row r="32" spans="1:14" ht="18.95" customHeight="1" x14ac:dyDescent="0.15">
      <c r="A32" s="497" t="s">
        <v>285</v>
      </c>
      <c r="B32" s="508"/>
      <c r="C32" s="508"/>
      <c r="D32" s="161"/>
      <c r="E32" s="213">
        <v>64083432</v>
      </c>
      <c r="F32" s="220">
        <v>68782749</v>
      </c>
      <c r="G32" s="342">
        <v>68522059</v>
      </c>
      <c r="H32" s="213">
        <v>4699317</v>
      </c>
      <c r="I32" s="335">
        <v>-260690</v>
      </c>
      <c r="J32" s="228">
        <v>7.3</v>
      </c>
      <c r="K32" s="336">
        <v>-0.4</v>
      </c>
      <c r="L32" s="228">
        <v>24.1</v>
      </c>
      <c r="M32" s="232">
        <v>23.7</v>
      </c>
      <c r="N32" s="337">
        <v>23.9</v>
      </c>
    </row>
    <row r="33" spans="1:14" ht="18.95" customHeight="1" x14ac:dyDescent="0.15">
      <c r="A33" s="497" t="s">
        <v>286</v>
      </c>
      <c r="B33" s="508"/>
      <c r="C33" s="508"/>
      <c r="D33" s="161"/>
      <c r="E33" s="213">
        <v>133500393</v>
      </c>
      <c r="F33" s="220">
        <v>143532612</v>
      </c>
      <c r="G33" s="342">
        <v>146483089</v>
      </c>
      <c r="H33" s="213">
        <v>10032219</v>
      </c>
      <c r="I33" s="335">
        <v>2950477</v>
      </c>
      <c r="J33" s="228">
        <v>7.5</v>
      </c>
      <c r="K33" s="336">
        <v>2.1</v>
      </c>
      <c r="L33" s="228">
        <v>50.1</v>
      </c>
      <c r="M33" s="232">
        <v>49.5</v>
      </c>
      <c r="N33" s="337">
        <v>51.1</v>
      </c>
    </row>
    <row r="34" spans="1:14" ht="18.95" customHeight="1" x14ac:dyDescent="0.15">
      <c r="A34" s="499" t="s">
        <v>287</v>
      </c>
      <c r="B34" s="509"/>
      <c r="C34" s="509"/>
      <c r="D34" s="168"/>
      <c r="E34" s="214">
        <v>68757162</v>
      </c>
      <c r="F34" s="221">
        <v>77550649</v>
      </c>
      <c r="G34" s="343">
        <v>71530755</v>
      </c>
      <c r="H34" s="214">
        <v>8793487</v>
      </c>
      <c r="I34" s="338">
        <v>-6019894</v>
      </c>
      <c r="J34" s="229">
        <v>12.8</v>
      </c>
      <c r="K34" s="339">
        <v>-7.8</v>
      </c>
      <c r="L34" s="229">
        <v>25.8</v>
      </c>
      <c r="M34" s="233">
        <v>26.8</v>
      </c>
      <c r="N34" s="340">
        <v>25</v>
      </c>
    </row>
    <row r="35" spans="1:14" ht="18.95" customHeight="1" x14ac:dyDescent="0.15">
      <c r="A35" s="152"/>
      <c r="C35" s="152"/>
    </row>
    <row r="36" spans="1:14" ht="9.9499999999999993" customHeight="1" x14ac:dyDescent="0.15"/>
    <row r="37" spans="1:14" ht="18.95" customHeight="1" x14ac:dyDescent="0.15">
      <c r="C37" s="75" t="s">
        <v>33</v>
      </c>
      <c r="K37" s="91"/>
      <c r="L37" s="91"/>
      <c r="M37" s="91"/>
      <c r="N37" s="333" t="s">
        <v>3</v>
      </c>
    </row>
    <row r="38" spans="1:14" s="2" customFormat="1" ht="15" customHeight="1" x14ac:dyDescent="0.15">
      <c r="A38" s="156"/>
      <c r="B38" s="157"/>
      <c r="C38" s="157"/>
      <c r="D38" s="158"/>
      <c r="E38" s="95" t="s">
        <v>210</v>
      </c>
      <c r="F38" s="109"/>
      <c r="G38" s="96"/>
      <c r="H38" s="92" t="s">
        <v>124</v>
      </c>
      <c r="I38" s="92"/>
      <c r="J38" s="92" t="s">
        <v>25</v>
      </c>
      <c r="K38" s="92"/>
      <c r="L38" s="95" t="s">
        <v>110</v>
      </c>
      <c r="M38" s="109"/>
      <c r="N38" s="96"/>
    </row>
    <row r="39" spans="1:14" s="152" customFormat="1" ht="11.1" customHeight="1" x14ac:dyDescent="0.15">
      <c r="A39" s="149"/>
      <c r="B39" s="150"/>
      <c r="C39" s="150"/>
      <c r="D39" s="15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4" s="152" customFormat="1" ht="11.1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s="88" customFormat="1" ht="12" customHeight="1" x14ac:dyDescent="0.15">
      <c r="A41" s="171"/>
      <c r="B41" s="172"/>
      <c r="C41" s="172"/>
      <c r="D41" s="173"/>
      <c r="E41" s="71" t="s">
        <v>32</v>
      </c>
      <c r="F41" s="230" t="s">
        <v>32</v>
      </c>
      <c r="G41" s="72" t="s">
        <v>98</v>
      </c>
      <c r="H41" s="71" t="s">
        <v>32</v>
      </c>
      <c r="I41" s="234" t="s">
        <v>98</v>
      </c>
      <c r="J41" s="71" t="s">
        <v>4</v>
      </c>
      <c r="K41" s="234" t="s">
        <v>211</v>
      </c>
      <c r="L41" s="71" t="s">
        <v>4</v>
      </c>
      <c r="M41" s="230" t="s">
        <v>4</v>
      </c>
      <c r="N41" s="72" t="s">
        <v>211</v>
      </c>
    </row>
    <row r="42" spans="1:14" ht="18.95" customHeight="1" x14ac:dyDescent="0.15">
      <c r="A42" s="495" t="s">
        <v>198</v>
      </c>
      <c r="B42" s="501"/>
      <c r="C42" s="501"/>
      <c r="D42" s="24"/>
      <c r="E42" s="211">
        <v>266340987</v>
      </c>
      <c r="F42" s="218">
        <v>289866010</v>
      </c>
      <c r="G42" s="329">
        <v>286535903</v>
      </c>
      <c r="H42" s="211">
        <v>23525023</v>
      </c>
      <c r="I42" s="330">
        <v>-3330107</v>
      </c>
      <c r="J42" s="227">
        <v>8.8000000000000007</v>
      </c>
      <c r="K42" s="331">
        <v>-1.1000000000000001</v>
      </c>
      <c r="L42" s="227">
        <v>100</v>
      </c>
      <c r="M42" s="231">
        <v>100</v>
      </c>
      <c r="N42" s="332">
        <v>100</v>
      </c>
    </row>
    <row r="43" spans="1:14" ht="18.95" customHeight="1" x14ac:dyDescent="0.15">
      <c r="A43" s="162"/>
      <c r="B43" s="163"/>
      <c r="C43" s="160" t="s">
        <v>23</v>
      </c>
      <c r="D43" s="161"/>
      <c r="E43" s="213">
        <v>9857936</v>
      </c>
      <c r="F43" s="220">
        <v>6456032</v>
      </c>
      <c r="G43" s="216">
        <v>5129763</v>
      </c>
      <c r="H43" s="213">
        <v>-3401904</v>
      </c>
      <c r="I43" s="335">
        <v>-1326269</v>
      </c>
      <c r="J43" s="228">
        <v>-34.5</v>
      </c>
      <c r="K43" s="336">
        <v>-20.5</v>
      </c>
      <c r="L43" s="228">
        <v>3.7</v>
      </c>
      <c r="M43" s="232">
        <v>2.2000000000000002</v>
      </c>
      <c r="N43" s="337">
        <v>1.8</v>
      </c>
    </row>
    <row r="44" spans="1:14" ht="18.95" customHeight="1" x14ac:dyDescent="0.15">
      <c r="A44" s="162"/>
      <c r="B44" s="163"/>
      <c r="C44" s="160" t="s">
        <v>199</v>
      </c>
      <c r="D44" s="161"/>
      <c r="E44" s="213">
        <v>9933273</v>
      </c>
      <c r="F44" s="220">
        <v>10293442</v>
      </c>
      <c r="G44" s="216">
        <v>12887263</v>
      </c>
      <c r="H44" s="213">
        <v>360169</v>
      </c>
      <c r="I44" s="335">
        <v>2593821</v>
      </c>
      <c r="J44" s="228">
        <v>3.6</v>
      </c>
      <c r="K44" s="336">
        <v>25.2</v>
      </c>
      <c r="L44" s="228">
        <v>3.7</v>
      </c>
      <c r="M44" s="232">
        <v>3.6</v>
      </c>
      <c r="N44" s="337">
        <v>4.5</v>
      </c>
    </row>
    <row r="45" spans="1:14" ht="18.95" customHeight="1" x14ac:dyDescent="0.15">
      <c r="A45" s="162"/>
      <c r="B45" s="163"/>
      <c r="C45" s="160" t="s">
        <v>200</v>
      </c>
      <c r="D45" s="161"/>
      <c r="E45" s="213">
        <v>16925158</v>
      </c>
      <c r="F45" s="220">
        <v>19185279</v>
      </c>
      <c r="G45" s="216">
        <v>17886952</v>
      </c>
      <c r="H45" s="213">
        <v>2260121</v>
      </c>
      <c r="I45" s="335">
        <v>-1298327</v>
      </c>
      <c r="J45" s="228">
        <v>13.4</v>
      </c>
      <c r="K45" s="336">
        <v>-6.8</v>
      </c>
      <c r="L45" s="228">
        <v>6.4</v>
      </c>
      <c r="M45" s="232">
        <v>6.6</v>
      </c>
      <c r="N45" s="337">
        <v>6.2</v>
      </c>
    </row>
    <row r="46" spans="1:14" ht="18.95" customHeight="1" x14ac:dyDescent="0.15">
      <c r="A46" s="162"/>
      <c r="B46" s="163"/>
      <c r="C46" s="160" t="s">
        <v>201</v>
      </c>
      <c r="D46" s="161"/>
      <c r="E46" s="213">
        <v>46895753</v>
      </c>
      <c r="F46" s="220">
        <v>52811217</v>
      </c>
      <c r="G46" s="216">
        <v>52230311</v>
      </c>
      <c r="H46" s="213">
        <v>5915464</v>
      </c>
      <c r="I46" s="335">
        <v>-580906</v>
      </c>
      <c r="J46" s="228">
        <v>12.6</v>
      </c>
      <c r="K46" s="336">
        <v>-1.1000000000000001</v>
      </c>
      <c r="L46" s="228">
        <v>17.600000000000001</v>
      </c>
      <c r="M46" s="232">
        <v>18.2</v>
      </c>
      <c r="N46" s="337">
        <v>18.2</v>
      </c>
    </row>
    <row r="47" spans="1:14" ht="18.95" customHeight="1" x14ac:dyDescent="0.15">
      <c r="A47" s="162"/>
      <c r="B47" s="163"/>
      <c r="C47" s="160" t="s">
        <v>202</v>
      </c>
      <c r="D47" s="161"/>
      <c r="E47" s="213">
        <v>66417641</v>
      </c>
      <c r="F47" s="220">
        <v>82752322</v>
      </c>
      <c r="G47" s="216">
        <v>85122117</v>
      </c>
      <c r="H47" s="213">
        <v>16334681</v>
      </c>
      <c r="I47" s="335">
        <v>2369795</v>
      </c>
      <c r="J47" s="228">
        <v>24.6</v>
      </c>
      <c r="K47" s="336">
        <v>2.9</v>
      </c>
      <c r="L47" s="228">
        <v>24.9</v>
      </c>
      <c r="M47" s="232">
        <v>28.5</v>
      </c>
      <c r="N47" s="337">
        <v>29.7</v>
      </c>
    </row>
    <row r="48" spans="1:14" ht="18.95" customHeight="1" x14ac:dyDescent="0.15">
      <c r="A48" s="165"/>
      <c r="B48" s="166"/>
      <c r="C48" s="174" t="s">
        <v>203</v>
      </c>
      <c r="D48" s="168"/>
      <c r="E48" s="214">
        <v>116311226</v>
      </c>
      <c r="F48" s="221">
        <v>118367718</v>
      </c>
      <c r="G48" s="235">
        <v>113279497</v>
      </c>
      <c r="H48" s="214">
        <v>2056492</v>
      </c>
      <c r="I48" s="338">
        <v>-5088221</v>
      </c>
      <c r="J48" s="229">
        <v>1.8</v>
      </c>
      <c r="K48" s="339">
        <v>-4.3</v>
      </c>
      <c r="L48" s="229">
        <v>43.7</v>
      </c>
      <c r="M48" s="233">
        <v>40.799999999999997</v>
      </c>
      <c r="N48" s="340">
        <v>39.5</v>
      </c>
    </row>
    <row r="49" spans="1:1" s="3" customFormat="1" x14ac:dyDescent="0.15">
      <c r="A49" s="152"/>
    </row>
  </sheetData>
  <mergeCells count="24">
    <mergeCell ref="A32:C32"/>
    <mergeCell ref="A33:C33"/>
    <mergeCell ref="A34:C34"/>
    <mergeCell ref="M3:M4"/>
    <mergeCell ref="H39:H40"/>
    <mergeCell ref="L39:L40"/>
    <mergeCell ref="K39:K40"/>
    <mergeCell ref="M39:M40"/>
    <mergeCell ref="A42:C42"/>
    <mergeCell ref="E39:E40"/>
    <mergeCell ref="F39:F40"/>
    <mergeCell ref="N3:N4"/>
    <mergeCell ref="I39:I40"/>
    <mergeCell ref="J39:J40"/>
    <mergeCell ref="L3:L4"/>
    <mergeCell ref="G39:G40"/>
    <mergeCell ref="N39:N40"/>
    <mergeCell ref="E3:E4"/>
    <mergeCell ref="F3:F4"/>
    <mergeCell ref="G3:G4"/>
    <mergeCell ref="H3:H4"/>
    <mergeCell ref="I3:I4"/>
    <mergeCell ref="J3:J4"/>
    <mergeCell ref="K3:K4"/>
  </mergeCells>
  <phoneticPr fontId="3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A3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view="pageBreakPreview" zoomScale="90" zoomScaleNormal="110" zoomScaleSheetLayoutView="90" workbookViewId="0">
      <selection activeCell="H7" sqref="H7"/>
    </sheetView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6" width="10.125" style="3" customWidth="1"/>
    <col min="7" max="7" width="8.875" style="3" customWidth="1"/>
    <col min="8" max="8" width="9.5" style="91" customWidth="1"/>
    <col min="9" max="10" width="9.5" style="133" customWidth="1"/>
    <col min="11" max="14" width="9" style="3"/>
    <col min="15" max="21" width="5.625" style="3" customWidth="1"/>
    <col min="22" max="16384" width="9" style="3"/>
  </cols>
  <sheetData>
    <row r="1" spans="1:21" x14ac:dyDescent="0.15">
      <c r="A1" s="91"/>
      <c r="B1" s="91"/>
      <c r="C1" s="75" t="s">
        <v>168</v>
      </c>
      <c r="D1" s="91"/>
      <c r="H1" s="3"/>
      <c r="K1" s="133"/>
      <c r="P1" s="30"/>
      <c r="R1" s="131"/>
      <c r="S1" s="131"/>
      <c r="T1" s="131"/>
      <c r="U1" s="146" t="s">
        <v>3</v>
      </c>
    </row>
    <row r="2" spans="1:21" s="2" customFormat="1" ht="15" customHeight="1" x14ac:dyDescent="0.15">
      <c r="A2" s="156"/>
      <c r="B2" s="157"/>
      <c r="C2" s="157"/>
      <c r="D2" s="158"/>
      <c r="E2" s="521" t="s">
        <v>121</v>
      </c>
      <c r="F2" s="521" t="s">
        <v>152</v>
      </c>
      <c r="G2" s="533" t="s">
        <v>153</v>
      </c>
      <c r="H2" s="527" t="s">
        <v>154</v>
      </c>
      <c r="I2" s="524" t="s">
        <v>116</v>
      </c>
      <c r="J2" s="524" t="s">
        <v>117</v>
      </c>
      <c r="K2" s="530" t="s">
        <v>118</v>
      </c>
      <c r="L2" s="95" t="s">
        <v>155</v>
      </c>
      <c r="M2" s="109"/>
      <c r="N2" s="105"/>
      <c r="O2" s="92" t="s">
        <v>124</v>
      </c>
      <c r="P2" s="92"/>
      <c r="Q2" s="92" t="s">
        <v>25</v>
      </c>
      <c r="R2" s="186"/>
      <c r="S2" s="97" t="s">
        <v>156</v>
      </c>
      <c r="T2" s="112"/>
      <c r="U2" s="187"/>
    </row>
    <row r="3" spans="1:21" s="2" customFormat="1" ht="11.1" customHeight="1" x14ac:dyDescent="0.15">
      <c r="A3" s="149"/>
      <c r="B3" s="150"/>
      <c r="C3" s="150"/>
      <c r="D3" s="151"/>
      <c r="E3" s="522"/>
      <c r="F3" s="522"/>
      <c r="G3" s="534"/>
      <c r="H3" s="528"/>
      <c r="I3" s="525"/>
      <c r="J3" s="525"/>
      <c r="K3" s="531"/>
      <c r="L3" s="516" t="s">
        <v>158</v>
      </c>
      <c r="M3" s="516" t="s">
        <v>159</v>
      </c>
      <c r="N3" s="516" t="s">
        <v>160</v>
      </c>
      <c r="O3" s="516" t="s">
        <v>159</v>
      </c>
      <c r="P3" s="516" t="s">
        <v>160</v>
      </c>
      <c r="Q3" s="516" t="s">
        <v>159</v>
      </c>
      <c r="R3" s="516" t="s">
        <v>160</v>
      </c>
      <c r="S3" s="516" t="s">
        <v>158</v>
      </c>
      <c r="T3" s="516" t="s">
        <v>159</v>
      </c>
      <c r="U3" s="516" t="s">
        <v>160</v>
      </c>
    </row>
    <row r="4" spans="1:21" s="2" customFormat="1" ht="11.1" customHeight="1" x14ac:dyDescent="0.15">
      <c r="A4" s="153"/>
      <c r="B4" s="154"/>
      <c r="C4" s="154"/>
      <c r="D4" s="155"/>
      <c r="E4" s="523"/>
      <c r="F4" s="523"/>
      <c r="G4" s="535"/>
      <c r="H4" s="529"/>
      <c r="I4" s="526"/>
      <c r="J4" s="526"/>
      <c r="K4" s="532"/>
      <c r="L4" s="517"/>
      <c r="M4" s="517"/>
      <c r="N4" s="517"/>
      <c r="O4" s="517"/>
      <c r="P4" s="517"/>
      <c r="Q4" s="517"/>
      <c r="R4" s="517"/>
      <c r="S4" s="517"/>
      <c r="T4" s="517"/>
      <c r="U4" s="517"/>
    </row>
    <row r="5" spans="1:21" s="88" customFormat="1" ht="12" customHeight="1" x14ac:dyDescent="0.15">
      <c r="A5" s="171"/>
      <c r="B5" s="172"/>
      <c r="C5" s="172"/>
      <c r="D5" s="173"/>
      <c r="E5" s="142"/>
      <c r="F5" s="142"/>
      <c r="G5" s="142"/>
      <c r="H5" s="12"/>
      <c r="I5" s="134"/>
      <c r="J5" s="134"/>
      <c r="K5" s="134"/>
      <c r="L5" s="90" t="s">
        <v>32</v>
      </c>
      <c r="M5" s="90" t="s">
        <v>32</v>
      </c>
      <c r="N5" s="90" t="s">
        <v>98</v>
      </c>
      <c r="O5" s="90" t="s">
        <v>32</v>
      </c>
      <c r="P5" s="90" t="s">
        <v>98</v>
      </c>
      <c r="Q5" s="90" t="s">
        <v>4</v>
      </c>
      <c r="R5" s="90" t="s">
        <v>113</v>
      </c>
      <c r="S5" s="90" t="s">
        <v>4</v>
      </c>
      <c r="T5" s="5" t="s">
        <v>4</v>
      </c>
      <c r="U5" s="5" t="s">
        <v>113</v>
      </c>
    </row>
    <row r="6" spans="1:21" ht="12.75" customHeight="1" x14ac:dyDescent="0.15">
      <c r="A6" s="513" t="s">
        <v>108</v>
      </c>
      <c r="B6" s="514"/>
      <c r="C6" s="514"/>
      <c r="D6" s="515"/>
      <c r="E6" s="205">
        <f t="shared" ref="E6:J6" si="0">SUM(E7:E30)</f>
        <v>892563</v>
      </c>
      <c r="F6" s="205">
        <f t="shared" si="0"/>
        <v>0</v>
      </c>
      <c r="G6" s="205">
        <f t="shared" si="0"/>
        <v>0</v>
      </c>
      <c r="H6" s="205">
        <f t="shared" si="0"/>
        <v>20460</v>
      </c>
      <c r="I6" s="206">
        <f t="shared" si="0"/>
        <v>255097659</v>
      </c>
      <c r="J6" s="206">
        <f t="shared" si="0"/>
        <v>157342</v>
      </c>
      <c r="K6" s="206">
        <f>SUM(K7:K30)</f>
        <v>5113265</v>
      </c>
      <c r="L6" s="37">
        <v>2438</v>
      </c>
      <c r="M6" s="37">
        <v>2629</v>
      </c>
      <c r="N6" s="129">
        <f>ROUND((I6-J6-K6)/(E6/12+F6+G6+H6),0)</f>
        <v>2634</v>
      </c>
      <c r="O6" s="37">
        <v>191</v>
      </c>
      <c r="P6" s="125">
        <f>+N6-M6</f>
        <v>5</v>
      </c>
      <c r="Q6" s="54">
        <v>7.8</v>
      </c>
      <c r="R6" s="127">
        <f>ROUND((N6/M6-1)*100,1)</f>
        <v>0.2</v>
      </c>
      <c r="S6" s="54">
        <v>100</v>
      </c>
      <c r="T6" s="54">
        <v>100</v>
      </c>
      <c r="U6" s="127">
        <f>ROUND((N6/$N$6)*100,1)</f>
        <v>100</v>
      </c>
    </row>
    <row r="7" spans="1:21" ht="12.75" customHeight="1" x14ac:dyDescent="0.15">
      <c r="A7" s="159" t="s">
        <v>150</v>
      </c>
      <c r="B7" s="163"/>
      <c r="C7" s="93" t="s">
        <v>6</v>
      </c>
      <c r="D7" s="161"/>
      <c r="E7" s="207">
        <v>139672</v>
      </c>
      <c r="F7" s="207"/>
      <c r="G7" s="207"/>
      <c r="H7" s="208">
        <v>3097</v>
      </c>
      <c r="I7" s="209">
        <v>30041192</v>
      </c>
      <c r="J7" s="209">
        <v>36</v>
      </c>
      <c r="K7" s="209">
        <v>772069</v>
      </c>
      <c r="L7" s="38">
        <v>1820</v>
      </c>
      <c r="M7" s="38">
        <v>1953</v>
      </c>
      <c r="N7" s="129">
        <f>ROUND((I7-J7-K7)/(E7/12+F7+G7+H7),0)</f>
        <v>1986</v>
      </c>
      <c r="O7" s="38">
        <v>133</v>
      </c>
      <c r="P7" s="125">
        <f>+N7-M7</f>
        <v>33</v>
      </c>
      <c r="Q7" s="55">
        <v>7.3</v>
      </c>
      <c r="R7" s="127">
        <f t="shared" ref="R7:R34" si="1">ROUND((N7/M7-1)*100,1)</f>
        <v>1.7</v>
      </c>
      <c r="S7" s="55">
        <v>74.7</v>
      </c>
      <c r="T7" s="114">
        <v>74.3</v>
      </c>
      <c r="U7" s="127">
        <f t="shared" ref="U7:U34" si="2">ROUND((N7/$N$6)*100,1)</f>
        <v>75.400000000000006</v>
      </c>
    </row>
    <row r="8" spans="1:21" ht="12.75" customHeight="1" x14ac:dyDescent="0.15">
      <c r="A8" s="159" t="s">
        <v>127</v>
      </c>
      <c r="B8" s="163"/>
      <c r="C8" s="93" t="s">
        <v>7</v>
      </c>
      <c r="D8" s="161"/>
      <c r="E8" s="207">
        <v>8682</v>
      </c>
      <c r="F8" s="207"/>
      <c r="G8" s="207"/>
      <c r="H8" s="208">
        <v>643</v>
      </c>
      <c r="I8" s="209">
        <v>4468487</v>
      </c>
      <c r="J8" s="209">
        <v>157306</v>
      </c>
      <c r="K8" s="209">
        <v>120095</v>
      </c>
      <c r="L8" s="38">
        <v>2542</v>
      </c>
      <c r="M8" s="38">
        <v>3003</v>
      </c>
      <c r="N8" s="129">
        <f t="shared" ref="N8:N34" si="3">ROUND((I8-J8-K8)/(E8/12+F8+G8+H8),0)</f>
        <v>3067</v>
      </c>
      <c r="O8" s="38">
        <v>461</v>
      </c>
      <c r="P8" s="125">
        <f t="shared" ref="P8:P34" si="4">+N8-M8</f>
        <v>64</v>
      </c>
      <c r="Q8" s="55">
        <v>18.100000000000001</v>
      </c>
      <c r="R8" s="127">
        <f t="shared" si="1"/>
        <v>2.1</v>
      </c>
      <c r="S8" s="55">
        <v>104.3</v>
      </c>
      <c r="T8" s="114">
        <v>114.2</v>
      </c>
      <c r="U8" s="127">
        <f t="shared" si="2"/>
        <v>116.4</v>
      </c>
    </row>
    <row r="9" spans="1:21" ht="12.75" customHeight="1" x14ac:dyDescent="0.15">
      <c r="A9" s="159" t="s">
        <v>128</v>
      </c>
      <c r="B9" s="163"/>
      <c r="C9" s="93" t="s">
        <v>8</v>
      </c>
      <c r="D9" s="161"/>
      <c r="E9" s="207">
        <v>55703</v>
      </c>
      <c r="F9" s="207"/>
      <c r="G9" s="207"/>
      <c r="H9" s="208">
        <v>1972</v>
      </c>
      <c r="I9" s="209">
        <v>5069105</v>
      </c>
      <c r="J9" s="209"/>
      <c r="K9" s="209">
        <v>191454</v>
      </c>
      <c r="L9" s="38">
        <v>633</v>
      </c>
      <c r="M9" s="38">
        <v>652</v>
      </c>
      <c r="N9" s="129">
        <f t="shared" si="3"/>
        <v>737</v>
      </c>
      <c r="O9" s="38">
        <v>19</v>
      </c>
      <c r="P9" s="125">
        <f t="shared" si="4"/>
        <v>85</v>
      </c>
      <c r="Q9" s="55">
        <v>3</v>
      </c>
      <c r="R9" s="127">
        <f t="shared" si="1"/>
        <v>13</v>
      </c>
      <c r="S9" s="55">
        <v>26</v>
      </c>
      <c r="T9" s="114">
        <v>24.8</v>
      </c>
      <c r="U9" s="127">
        <f t="shared" si="2"/>
        <v>28</v>
      </c>
    </row>
    <row r="10" spans="1:21" ht="12.75" customHeight="1" x14ac:dyDescent="0.15">
      <c r="A10" s="159" t="s">
        <v>129</v>
      </c>
      <c r="B10" s="163"/>
      <c r="C10" s="93" t="s">
        <v>9</v>
      </c>
      <c r="D10" s="161"/>
      <c r="E10" s="207">
        <v>3285</v>
      </c>
      <c r="F10" s="207"/>
      <c r="G10" s="207"/>
      <c r="H10" s="208">
        <v>662</v>
      </c>
      <c r="I10" s="209">
        <v>2000362</v>
      </c>
      <c r="J10" s="209"/>
      <c r="K10" s="209">
        <v>51795</v>
      </c>
      <c r="L10" s="38">
        <v>2040</v>
      </c>
      <c r="M10" s="38">
        <v>2079</v>
      </c>
      <c r="N10" s="129">
        <f t="shared" si="3"/>
        <v>2082</v>
      </c>
      <c r="O10" s="38">
        <v>39</v>
      </c>
      <c r="P10" s="125">
        <f t="shared" si="4"/>
        <v>3</v>
      </c>
      <c r="Q10" s="55">
        <v>1.9</v>
      </c>
      <c r="R10" s="127">
        <f t="shared" si="1"/>
        <v>0.1</v>
      </c>
      <c r="S10" s="55">
        <v>83.7</v>
      </c>
      <c r="T10" s="114">
        <v>79.099999999999994</v>
      </c>
      <c r="U10" s="127">
        <f t="shared" si="2"/>
        <v>79</v>
      </c>
    </row>
    <row r="11" spans="1:21" ht="12.75" customHeight="1" x14ac:dyDescent="0.15">
      <c r="A11" s="159" t="s">
        <v>130</v>
      </c>
      <c r="B11" s="163"/>
      <c r="C11" s="93" t="s">
        <v>10</v>
      </c>
      <c r="D11" s="161"/>
      <c r="E11" s="207">
        <v>12500</v>
      </c>
      <c r="F11" s="207"/>
      <c r="G11" s="207"/>
      <c r="H11" s="208">
        <v>516</v>
      </c>
      <c r="I11" s="209">
        <v>2729181</v>
      </c>
      <c r="J11" s="209"/>
      <c r="K11" s="209">
        <v>91558</v>
      </c>
      <c r="L11" s="38">
        <v>1357</v>
      </c>
      <c r="M11" s="38">
        <v>1339</v>
      </c>
      <c r="N11" s="129">
        <f t="shared" si="3"/>
        <v>1693</v>
      </c>
      <c r="O11" s="38">
        <v>-18</v>
      </c>
      <c r="P11" s="125">
        <f t="shared" si="4"/>
        <v>354</v>
      </c>
      <c r="Q11" s="55">
        <v>-1.3</v>
      </c>
      <c r="R11" s="127">
        <f t="shared" si="1"/>
        <v>26.4</v>
      </c>
      <c r="S11" s="55">
        <v>55.7</v>
      </c>
      <c r="T11" s="114">
        <v>50.9</v>
      </c>
      <c r="U11" s="127">
        <f t="shared" si="2"/>
        <v>64.3</v>
      </c>
    </row>
    <row r="12" spans="1:21" ht="12.75" customHeight="1" x14ac:dyDescent="0.15">
      <c r="A12" s="159" t="s">
        <v>131</v>
      </c>
      <c r="B12" s="163"/>
      <c r="C12" s="93" t="s">
        <v>11</v>
      </c>
      <c r="D12" s="161"/>
      <c r="E12" s="207">
        <v>6296</v>
      </c>
      <c r="F12" s="207"/>
      <c r="G12" s="207"/>
      <c r="H12" s="208">
        <v>342</v>
      </c>
      <c r="I12" s="209">
        <v>1840223</v>
      </c>
      <c r="J12" s="209"/>
      <c r="K12" s="209">
        <v>35588</v>
      </c>
      <c r="L12" s="38">
        <v>1886</v>
      </c>
      <c r="M12" s="38">
        <v>2120</v>
      </c>
      <c r="N12" s="129">
        <f t="shared" si="3"/>
        <v>2082</v>
      </c>
      <c r="O12" s="38">
        <v>234</v>
      </c>
      <c r="P12" s="125">
        <f t="shared" si="4"/>
        <v>-38</v>
      </c>
      <c r="Q12" s="55">
        <v>12.4</v>
      </c>
      <c r="R12" s="127">
        <f t="shared" si="1"/>
        <v>-1.8</v>
      </c>
      <c r="S12" s="55">
        <v>77.400000000000006</v>
      </c>
      <c r="T12" s="114">
        <v>80.599999999999994</v>
      </c>
      <c r="U12" s="127">
        <f t="shared" si="2"/>
        <v>79</v>
      </c>
    </row>
    <row r="13" spans="1:21" ht="12.75" customHeight="1" x14ac:dyDescent="0.15">
      <c r="A13" s="159" t="s">
        <v>132</v>
      </c>
      <c r="B13" s="163"/>
      <c r="C13" s="93" t="s">
        <v>12</v>
      </c>
      <c r="D13" s="161"/>
      <c r="E13" s="207">
        <v>15029</v>
      </c>
      <c r="F13" s="207"/>
      <c r="G13" s="207"/>
      <c r="H13" s="208">
        <v>807</v>
      </c>
      <c r="I13" s="209">
        <v>3076103</v>
      </c>
      <c r="J13" s="209"/>
      <c r="K13" s="209">
        <v>102812</v>
      </c>
      <c r="L13" s="38">
        <v>1304</v>
      </c>
      <c r="M13" s="38">
        <v>1270</v>
      </c>
      <c r="N13" s="129">
        <f t="shared" si="3"/>
        <v>1444</v>
      </c>
      <c r="O13" s="38">
        <v>-34</v>
      </c>
      <c r="P13" s="125">
        <f t="shared" si="4"/>
        <v>174</v>
      </c>
      <c r="Q13" s="55">
        <v>-2.6</v>
      </c>
      <c r="R13" s="127">
        <f t="shared" si="1"/>
        <v>13.7</v>
      </c>
      <c r="S13" s="55">
        <v>53.5</v>
      </c>
      <c r="T13" s="114">
        <v>48.3</v>
      </c>
      <c r="U13" s="127">
        <f t="shared" si="2"/>
        <v>54.8</v>
      </c>
    </row>
    <row r="14" spans="1:21" ht="12.75" customHeight="1" x14ac:dyDescent="0.15">
      <c r="A14" s="159" t="s">
        <v>133</v>
      </c>
      <c r="B14" s="163"/>
      <c r="C14" s="93" t="s">
        <v>13</v>
      </c>
      <c r="D14" s="161"/>
      <c r="E14" s="207">
        <v>34834</v>
      </c>
      <c r="F14" s="207"/>
      <c r="G14" s="207"/>
      <c r="H14" s="208">
        <v>117</v>
      </c>
      <c r="I14" s="209">
        <v>27263772</v>
      </c>
      <c r="J14" s="209"/>
      <c r="K14" s="209">
        <v>422961</v>
      </c>
      <c r="L14" s="38">
        <v>8028</v>
      </c>
      <c r="M14" s="38">
        <v>8264</v>
      </c>
      <c r="N14" s="129">
        <f t="shared" si="3"/>
        <v>8888</v>
      </c>
      <c r="O14" s="38">
        <v>236</v>
      </c>
      <c r="P14" s="125">
        <f t="shared" si="4"/>
        <v>624</v>
      </c>
      <c r="Q14" s="55">
        <v>2.9</v>
      </c>
      <c r="R14" s="127">
        <f t="shared" si="1"/>
        <v>7.6</v>
      </c>
      <c r="S14" s="55">
        <v>329.3</v>
      </c>
      <c r="T14" s="114">
        <v>314.3</v>
      </c>
      <c r="U14" s="127">
        <f t="shared" si="2"/>
        <v>337.4</v>
      </c>
    </row>
    <row r="15" spans="1:21" ht="12.75" customHeight="1" x14ac:dyDescent="0.15">
      <c r="A15" s="159" t="s">
        <v>134</v>
      </c>
      <c r="B15" s="163"/>
      <c r="C15" s="93" t="s">
        <v>14</v>
      </c>
      <c r="D15" s="161"/>
      <c r="E15" s="207"/>
      <c r="F15" s="207"/>
      <c r="G15" s="207"/>
      <c r="H15" s="208">
        <v>103</v>
      </c>
      <c r="I15" s="209">
        <v>458449</v>
      </c>
      <c r="J15" s="209"/>
      <c r="K15" s="209">
        <v>14723</v>
      </c>
      <c r="L15" s="38">
        <v>8985</v>
      </c>
      <c r="M15" s="38">
        <v>7408</v>
      </c>
      <c r="N15" s="129">
        <f t="shared" si="3"/>
        <v>4308</v>
      </c>
      <c r="O15" s="38">
        <v>-1577</v>
      </c>
      <c r="P15" s="125">
        <f t="shared" si="4"/>
        <v>-3100</v>
      </c>
      <c r="Q15" s="55">
        <v>-17.600000000000001</v>
      </c>
      <c r="R15" s="127">
        <f t="shared" si="1"/>
        <v>-41.8</v>
      </c>
      <c r="S15" s="55">
        <v>368.5</v>
      </c>
      <c r="T15" s="114">
        <v>281.8</v>
      </c>
      <c r="U15" s="127">
        <f t="shared" si="2"/>
        <v>163.6</v>
      </c>
    </row>
    <row r="16" spans="1:21" ht="12.75" customHeight="1" x14ac:dyDescent="0.15">
      <c r="A16" s="159" t="s">
        <v>135</v>
      </c>
      <c r="B16" s="163"/>
      <c r="C16" s="93" t="s">
        <v>100</v>
      </c>
      <c r="D16" s="161"/>
      <c r="E16" s="207">
        <v>42067</v>
      </c>
      <c r="F16" s="207"/>
      <c r="G16" s="210"/>
      <c r="H16" s="208">
        <v>698</v>
      </c>
      <c r="I16" s="209">
        <v>8041557</v>
      </c>
      <c r="J16" s="209"/>
      <c r="K16" s="209">
        <v>240689</v>
      </c>
      <c r="L16" s="38">
        <v>1783</v>
      </c>
      <c r="M16" s="38">
        <v>1853</v>
      </c>
      <c r="N16" s="129">
        <f t="shared" si="3"/>
        <v>1856</v>
      </c>
      <c r="O16" s="38">
        <v>70</v>
      </c>
      <c r="P16" s="125">
        <f t="shared" si="4"/>
        <v>3</v>
      </c>
      <c r="Q16" s="55">
        <v>3.9</v>
      </c>
      <c r="R16" s="127">
        <f t="shared" si="1"/>
        <v>0.2</v>
      </c>
      <c r="S16" s="55">
        <v>73.099999999999994</v>
      </c>
      <c r="T16" s="114">
        <v>70.5</v>
      </c>
      <c r="U16" s="127">
        <f t="shared" si="2"/>
        <v>70.5</v>
      </c>
    </row>
    <row r="17" spans="1:21" ht="12.75" customHeight="1" x14ac:dyDescent="0.15">
      <c r="A17" s="159" t="s">
        <v>136</v>
      </c>
      <c r="B17" s="163"/>
      <c r="C17" s="93" t="s">
        <v>15</v>
      </c>
      <c r="D17" s="161"/>
      <c r="E17" s="207">
        <v>2482</v>
      </c>
      <c r="F17" s="207"/>
      <c r="G17" s="210"/>
      <c r="H17" s="208">
        <v>64</v>
      </c>
      <c r="I17" s="209">
        <v>139982</v>
      </c>
      <c r="J17" s="209"/>
      <c r="K17" s="209">
        <v>5053</v>
      </c>
      <c r="L17" s="38">
        <v>473</v>
      </c>
      <c r="M17" s="38">
        <v>510</v>
      </c>
      <c r="N17" s="129">
        <f t="shared" si="3"/>
        <v>498</v>
      </c>
      <c r="O17" s="38">
        <v>37</v>
      </c>
      <c r="P17" s="125">
        <f t="shared" si="4"/>
        <v>-12</v>
      </c>
      <c r="Q17" s="55">
        <v>7.8</v>
      </c>
      <c r="R17" s="127">
        <f t="shared" si="1"/>
        <v>-2.4</v>
      </c>
      <c r="S17" s="55">
        <v>19.399999999999999</v>
      </c>
      <c r="T17" s="114">
        <v>19.399999999999999</v>
      </c>
      <c r="U17" s="127">
        <f t="shared" si="2"/>
        <v>18.899999999999999</v>
      </c>
    </row>
    <row r="18" spans="1:21" ht="12.75" customHeight="1" x14ac:dyDescent="0.15">
      <c r="A18" s="159" t="s">
        <v>137</v>
      </c>
      <c r="B18" s="163"/>
      <c r="C18" s="93" t="s">
        <v>16</v>
      </c>
      <c r="D18" s="161"/>
      <c r="E18" s="207">
        <v>13082</v>
      </c>
      <c r="F18" s="207"/>
      <c r="G18" s="210"/>
      <c r="H18" s="208">
        <v>156</v>
      </c>
      <c r="I18" s="209">
        <v>2251046</v>
      </c>
      <c r="J18" s="209"/>
      <c r="K18" s="209">
        <v>85643</v>
      </c>
      <c r="L18" s="38">
        <v>1594</v>
      </c>
      <c r="M18" s="38">
        <v>1514</v>
      </c>
      <c r="N18" s="129">
        <f t="shared" si="3"/>
        <v>1738</v>
      </c>
      <c r="O18" s="38">
        <v>-80</v>
      </c>
      <c r="P18" s="125">
        <f t="shared" si="4"/>
        <v>224</v>
      </c>
      <c r="Q18" s="55">
        <v>-5</v>
      </c>
      <c r="R18" s="127">
        <f t="shared" si="1"/>
        <v>14.8</v>
      </c>
      <c r="S18" s="55">
        <v>65.400000000000006</v>
      </c>
      <c r="T18" s="114">
        <v>57.6</v>
      </c>
      <c r="U18" s="127">
        <f t="shared" si="2"/>
        <v>66</v>
      </c>
    </row>
    <row r="19" spans="1:21" ht="12.75" customHeight="1" x14ac:dyDescent="0.15">
      <c r="A19" s="159" t="s">
        <v>138</v>
      </c>
      <c r="B19" s="163"/>
      <c r="C19" s="93" t="s">
        <v>17</v>
      </c>
      <c r="D19" s="161"/>
      <c r="E19" s="207">
        <v>33380</v>
      </c>
      <c r="F19" s="207"/>
      <c r="G19" s="210"/>
      <c r="H19" s="208">
        <v>1235</v>
      </c>
      <c r="I19" s="209">
        <v>9038741</v>
      </c>
      <c r="J19" s="209"/>
      <c r="K19" s="209">
        <v>336754</v>
      </c>
      <c r="L19" s="38">
        <v>2387</v>
      </c>
      <c r="M19" s="38">
        <v>2282</v>
      </c>
      <c r="N19" s="129">
        <f t="shared" si="3"/>
        <v>2166</v>
      </c>
      <c r="O19" s="38">
        <v>-105</v>
      </c>
      <c r="P19" s="125">
        <f t="shared" si="4"/>
        <v>-116</v>
      </c>
      <c r="Q19" s="55">
        <v>-4.4000000000000004</v>
      </c>
      <c r="R19" s="127">
        <f t="shared" si="1"/>
        <v>-5.0999999999999996</v>
      </c>
      <c r="S19" s="55">
        <v>97.9</v>
      </c>
      <c r="T19" s="114">
        <v>86.8</v>
      </c>
      <c r="U19" s="127">
        <f t="shared" si="2"/>
        <v>82.2</v>
      </c>
    </row>
    <row r="20" spans="1:21" ht="12.75" customHeight="1" x14ac:dyDescent="0.15">
      <c r="A20" s="159" t="s">
        <v>139</v>
      </c>
      <c r="B20" s="163"/>
      <c r="C20" s="93" t="s">
        <v>18</v>
      </c>
      <c r="D20" s="161"/>
      <c r="E20" s="207">
        <v>8509</v>
      </c>
      <c r="F20" s="207"/>
      <c r="G20" s="210"/>
      <c r="H20" s="208">
        <v>422</v>
      </c>
      <c r="I20" s="209">
        <v>2823329</v>
      </c>
      <c r="J20" s="209"/>
      <c r="K20" s="209">
        <v>63773</v>
      </c>
      <c r="L20" s="38">
        <v>2476</v>
      </c>
      <c r="M20" s="38">
        <v>2501</v>
      </c>
      <c r="N20" s="129">
        <f t="shared" si="3"/>
        <v>2440</v>
      </c>
      <c r="O20" s="38">
        <v>25</v>
      </c>
      <c r="P20" s="125">
        <f t="shared" si="4"/>
        <v>-61</v>
      </c>
      <c r="Q20" s="55">
        <v>1</v>
      </c>
      <c r="R20" s="127">
        <f t="shared" si="1"/>
        <v>-2.4</v>
      </c>
      <c r="S20" s="55">
        <v>101.6</v>
      </c>
      <c r="T20" s="114">
        <v>95.1</v>
      </c>
      <c r="U20" s="127">
        <f t="shared" si="2"/>
        <v>92.6</v>
      </c>
    </row>
    <row r="21" spans="1:21" ht="12.75" customHeight="1" x14ac:dyDescent="0.15">
      <c r="A21" s="159" t="s">
        <v>140</v>
      </c>
      <c r="B21" s="163"/>
      <c r="C21" s="93" t="s">
        <v>19</v>
      </c>
      <c r="D21" s="161"/>
      <c r="E21" s="207">
        <v>13722</v>
      </c>
      <c r="F21" s="207"/>
      <c r="G21" s="210"/>
      <c r="H21" s="208">
        <v>295</v>
      </c>
      <c r="I21" s="209">
        <v>5234612</v>
      </c>
      <c r="J21" s="209"/>
      <c r="K21" s="209">
        <v>-59330</v>
      </c>
      <c r="L21" s="38">
        <v>3178</v>
      </c>
      <c r="M21" s="38">
        <v>3402</v>
      </c>
      <c r="N21" s="129">
        <f t="shared" si="3"/>
        <v>3680</v>
      </c>
      <c r="O21" s="38">
        <v>224</v>
      </c>
      <c r="P21" s="125">
        <f t="shared" si="4"/>
        <v>278</v>
      </c>
      <c r="Q21" s="55">
        <v>7</v>
      </c>
      <c r="R21" s="127">
        <f t="shared" si="1"/>
        <v>8.1999999999999993</v>
      </c>
      <c r="S21" s="55">
        <v>130.4</v>
      </c>
      <c r="T21" s="114">
        <v>129.4</v>
      </c>
      <c r="U21" s="127">
        <f t="shared" si="2"/>
        <v>139.69999999999999</v>
      </c>
    </row>
    <row r="22" spans="1:21" ht="12.75" customHeight="1" x14ac:dyDescent="0.15">
      <c r="A22" s="159" t="s">
        <v>141</v>
      </c>
      <c r="B22" s="163"/>
      <c r="C22" s="93" t="s">
        <v>20</v>
      </c>
      <c r="D22" s="161"/>
      <c r="E22" s="207">
        <v>32873</v>
      </c>
      <c r="F22" s="207"/>
      <c r="G22" s="210"/>
      <c r="H22" s="208">
        <v>2145</v>
      </c>
      <c r="I22" s="209">
        <v>9278942</v>
      </c>
      <c r="J22" s="209"/>
      <c r="K22" s="209">
        <v>302917</v>
      </c>
      <c r="L22" s="38">
        <v>1680</v>
      </c>
      <c r="M22" s="38">
        <v>1759</v>
      </c>
      <c r="N22" s="129">
        <f t="shared" si="3"/>
        <v>1838</v>
      </c>
      <c r="O22" s="38">
        <v>79</v>
      </c>
      <c r="P22" s="125">
        <f t="shared" si="4"/>
        <v>79</v>
      </c>
      <c r="Q22" s="55">
        <v>4.7</v>
      </c>
      <c r="R22" s="127">
        <f t="shared" si="1"/>
        <v>4.5</v>
      </c>
      <c r="S22" s="55">
        <v>68.900000000000006</v>
      </c>
      <c r="T22" s="114">
        <v>66.900000000000006</v>
      </c>
      <c r="U22" s="127">
        <f t="shared" si="2"/>
        <v>69.8</v>
      </c>
    </row>
    <row r="23" spans="1:21" ht="12.75" customHeight="1" x14ac:dyDescent="0.15">
      <c r="A23" s="159" t="s">
        <v>142</v>
      </c>
      <c r="B23" s="163"/>
      <c r="C23" s="93" t="s">
        <v>101</v>
      </c>
      <c r="D23" s="161"/>
      <c r="E23" s="207">
        <v>23589</v>
      </c>
      <c r="F23" s="207"/>
      <c r="G23" s="210"/>
      <c r="H23" s="208">
        <v>518</v>
      </c>
      <c r="I23" s="209">
        <v>4718914</v>
      </c>
      <c r="J23" s="209"/>
      <c r="K23" s="209">
        <v>128514</v>
      </c>
      <c r="L23" s="38">
        <v>1549</v>
      </c>
      <c r="M23" s="38">
        <v>1779</v>
      </c>
      <c r="N23" s="129">
        <f t="shared" si="3"/>
        <v>1848</v>
      </c>
      <c r="O23" s="38">
        <v>230</v>
      </c>
      <c r="P23" s="125">
        <f t="shared" si="4"/>
        <v>69</v>
      </c>
      <c r="Q23" s="55">
        <v>14.8</v>
      </c>
      <c r="R23" s="127">
        <f t="shared" si="1"/>
        <v>3.9</v>
      </c>
      <c r="S23" s="55">
        <v>63.5</v>
      </c>
      <c r="T23" s="114">
        <v>67.7</v>
      </c>
      <c r="U23" s="127">
        <f t="shared" si="2"/>
        <v>70.2</v>
      </c>
    </row>
    <row r="24" spans="1:21" ht="12.75" customHeight="1" x14ac:dyDescent="0.15">
      <c r="A24" s="159" t="s">
        <v>143</v>
      </c>
      <c r="B24" s="163"/>
      <c r="C24" s="93" t="s">
        <v>102</v>
      </c>
      <c r="D24" s="161"/>
      <c r="E24" s="207">
        <v>88209</v>
      </c>
      <c r="F24" s="207"/>
      <c r="G24" s="210"/>
      <c r="H24" s="208">
        <v>2837</v>
      </c>
      <c r="I24" s="209">
        <v>22842687</v>
      </c>
      <c r="J24" s="209"/>
      <c r="K24" s="209">
        <v>427406</v>
      </c>
      <c r="L24" s="38">
        <v>1885</v>
      </c>
      <c r="M24" s="38">
        <v>2173</v>
      </c>
      <c r="N24" s="129">
        <f t="shared" si="3"/>
        <v>2200</v>
      </c>
      <c r="O24" s="38">
        <v>288</v>
      </c>
      <c r="P24" s="125">
        <f t="shared" si="4"/>
        <v>27</v>
      </c>
      <c r="Q24" s="55">
        <v>15.3</v>
      </c>
      <c r="R24" s="127">
        <f t="shared" si="1"/>
        <v>1.2</v>
      </c>
      <c r="S24" s="55">
        <v>77.3</v>
      </c>
      <c r="T24" s="114">
        <v>82.7</v>
      </c>
      <c r="U24" s="127">
        <f t="shared" si="2"/>
        <v>83.5</v>
      </c>
    </row>
    <row r="25" spans="1:21" ht="12.75" customHeight="1" x14ac:dyDescent="0.15">
      <c r="A25" s="159" t="s">
        <v>144</v>
      </c>
      <c r="B25" s="163"/>
      <c r="C25" s="93" t="s">
        <v>103</v>
      </c>
      <c r="D25" s="161"/>
      <c r="E25" s="207">
        <v>25148</v>
      </c>
      <c r="F25" s="207"/>
      <c r="G25" s="210"/>
      <c r="H25" s="208">
        <v>360</v>
      </c>
      <c r="I25" s="209">
        <v>4313632</v>
      </c>
      <c r="J25" s="209"/>
      <c r="K25" s="209">
        <v>141763</v>
      </c>
      <c r="L25" s="38">
        <v>1952</v>
      </c>
      <c r="M25" s="38">
        <v>1698</v>
      </c>
      <c r="N25" s="129">
        <f t="shared" si="3"/>
        <v>1699</v>
      </c>
      <c r="O25" s="38">
        <v>-254</v>
      </c>
      <c r="P25" s="125">
        <f t="shared" si="4"/>
        <v>1</v>
      </c>
      <c r="Q25" s="55">
        <v>-13</v>
      </c>
      <c r="R25" s="127">
        <f t="shared" si="1"/>
        <v>0.1</v>
      </c>
      <c r="S25" s="55">
        <v>80.099999999999994</v>
      </c>
      <c r="T25" s="114">
        <v>64.599999999999994</v>
      </c>
      <c r="U25" s="127">
        <f t="shared" si="2"/>
        <v>64.5</v>
      </c>
    </row>
    <row r="26" spans="1:21" ht="12.75" customHeight="1" x14ac:dyDescent="0.15">
      <c r="A26" s="159" t="s">
        <v>145</v>
      </c>
      <c r="B26" s="163"/>
      <c r="C26" s="93" t="s">
        <v>104</v>
      </c>
      <c r="D26" s="161"/>
      <c r="E26" s="207">
        <v>150004</v>
      </c>
      <c r="F26" s="207"/>
      <c r="G26" s="210"/>
      <c r="H26" s="208">
        <v>922</v>
      </c>
      <c r="I26" s="209">
        <v>37302349</v>
      </c>
      <c r="J26" s="209"/>
      <c r="K26" s="209">
        <v>252206</v>
      </c>
      <c r="L26" s="38">
        <v>2945</v>
      </c>
      <c r="M26" s="38">
        <v>2970</v>
      </c>
      <c r="N26" s="129">
        <f t="shared" si="3"/>
        <v>2760</v>
      </c>
      <c r="O26" s="38">
        <v>25</v>
      </c>
      <c r="P26" s="125">
        <f t="shared" si="4"/>
        <v>-210</v>
      </c>
      <c r="Q26" s="55">
        <v>0.8</v>
      </c>
      <c r="R26" s="127">
        <f t="shared" si="1"/>
        <v>-7.1</v>
      </c>
      <c r="S26" s="55">
        <v>120.8</v>
      </c>
      <c r="T26" s="114">
        <v>113</v>
      </c>
      <c r="U26" s="127">
        <f t="shared" si="2"/>
        <v>104.8</v>
      </c>
    </row>
    <row r="27" spans="1:21" ht="12.75" customHeight="1" x14ac:dyDescent="0.15">
      <c r="A27" s="159" t="s">
        <v>146</v>
      </c>
      <c r="B27" s="163"/>
      <c r="C27" s="93" t="s">
        <v>105</v>
      </c>
      <c r="D27" s="161"/>
      <c r="E27" s="207">
        <v>50775</v>
      </c>
      <c r="F27" s="207"/>
      <c r="G27" s="210"/>
      <c r="H27" s="208">
        <v>1016</v>
      </c>
      <c r="I27" s="209">
        <v>14688121</v>
      </c>
      <c r="J27" s="209"/>
      <c r="K27" s="209">
        <v>269949</v>
      </c>
      <c r="L27" s="38">
        <v>2034</v>
      </c>
      <c r="M27" s="38">
        <v>2220</v>
      </c>
      <c r="N27" s="129">
        <f t="shared" si="3"/>
        <v>2748</v>
      </c>
      <c r="O27" s="38">
        <v>186</v>
      </c>
      <c r="P27" s="125">
        <f t="shared" si="4"/>
        <v>528</v>
      </c>
      <c r="Q27" s="55">
        <v>9.1</v>
      </c>
      <c r="R27" s="127">
        <f t="shared" si="1"/>
        <v>23.8</v>
      </c>
      <c r="S27" s="55">
        <v>83.4</v>
      </c>
      <c r="T27" s="114">
        <v>84.4</v>
      </c>
      <c r="U27" s="127">
        <f t="shared" si="2"/>
        <v>104.3</v>
      </c>
    </row>
    <row r="28" spans="1:21" ht="12.75" customHeight="1" x14ac:dyDescent="0.15">
      <c r="A28" s="159" t="s">
        <v>147</v>
      </c>
      <c r="B28" s="163"/>
      <c r="C28" s="93" t="s">
        <v>106</v>
      </c>
      <c r="D28" s="161"/>
      <c r="E28" s="207">
        <v>41593</v>
      </c>
      <c r="F28" s="207"/>
      <c r="G28" s="210"/>
      <c r="H28" s="208">
        <v>325</v>
      </c>
      <c r="I28" s="209">
        <v>32116131</v>
      </c>
      <c r="J28" s="209"/>
      <c r="K28" s="209">
        <v>537564</v>
      </c>
      <c r="L28" s="38">
        <v>8531</v>
      </c>
      <c r="M28" s="38">
        <v>9436</v>
      </c>
      <c r="N28" s="129">
        <f t="shared" si="3"/>
        <v>8330</v>
      </c>
      <c r="O28" s="38">
        <v>905</v>
      </c>
      <c r="P28" s="125">
        <f t="shared" si="4"/>
        <v>-1106</v>
      </c>
      <c r="Q28" s="55">
        <v>10.6</v>
      </c>
      <c r="R28" s="127">
        <f t="shared" si="1"/>
        <v>-11.7</v>
      </c>
      <c r="S28" s="55">
        <v>349.9</v>
      </c>
      <c r="T28" s="114">
        <v>358.9</v>
      </c>
      <c r="U28" s="127">
        <f t="shared" si="2"/>
        <v>316.2</v>
      </c>
    </row>
    <row r="29" spans="1:21" ht="12.75" customHeight="1" x14ac:dyDescent="0.15">
      <c r="A29" s="159" t="s">
        <v>148</v>
      </c>
      <c r="B29" s="163"/>
      <c r="C29" s="93" t="s">
        <v>21</v>
      </c>
      <c r="D29" s="161"/>
      <c r="E29" s="207">
        <v>66854</v>
      </c>
      <c r="F29" s="207"/>
      <c r="G29" s="210"/>
      <c r="H29" s="208">
        <v>769</v>
      </c>
      <c r="I29" s="209">
        <v>12950125</v>
      </c>
      <c r="J29" s="209"/>
      <c r="K29" s="209">
        <v>443148</v>
      </c>
      <c r="L29" s="38">
        <v>2082</v>
      </c>
      <c r="M29" s="38">
        <v>2090</v>
      </c>
      <c r="N29" s="129">
        <f t="shared" si="3"/>
        <v>1973</v>
      </c>
      <c r="O29" s="38">
        <v>8</v>
      </c>
      <c r="P29" s="125">
        <f t="shared" si="4"/>
        <v>-117</v>
      </c>
      <c r="Q29" s="55">
        <v>0.4</v>
      </c>
      <c r="R29" s="127">
        <f t="shared" si="1"/>
        <v>-5.6</v>
      </c>
      <c r="S29" s="55">
        <v>85.4</v>
      </c>
      <c r="T29" s="114">
        <v>79.5</v>
      </c>
      <c r="U29" s="127">
        <f t="shared" si="2"/>
        <v>74.900000000000006</v>
      </c>
    </row>
    <row r="30" spans="1:21" ht="12.75" customHeight="1" x14ac:dyDescent="0.15">
      <c r="A30" s="159" t="s">
        <v>149</v>
      </c>
      <c r="B30" s="163"/>
      <c r="C30" s="93" t="s">
        <v>107</v>
      </c>
      <c r="D30" s="161"/>
      <c r="E30" s="207">
        <v>24275</v>
      </c>
      <c r="F30" s="207"/>
      <c r="G30" s="210"/>
      <c r="H30" s="208">
        <v>439</v>
      </c>
      <c r="I30" s="209">
        <v>12410617</v>
      </c>
      <c r="J30" s="209"/>
      <c r="K30" s="209">
        <v>134161</v>
      </c>
      <c r="L30" s="38">
        <v>5137</v>
      </c>
      <c r="M30" s="38">
        <v>7396</v>
      </c>
      <c r="N30" s="129">
        <f t="shared" si="3"/>
        <v>4987</v>
      </c>
      <c r="O30" s="38">
        <v>2259</v>
      </c>
      <c r="P30" s="125">
        <f t="shared" si="4"/>
        <v>-2409</v>
      </c>
      <c r="Q30" s="55">
        <v>44</v>
      </c>
      <c r="R30" s="127">
        <f t="shared" si="1"/>
        <v>-32.6</v>
      </c>
      <c r="S30" s="55">
        <v>210.7</v>
      </c>
      <c r="T30" s="114">
        <v>281.3</v>
      </c>
      <c r="U30" s="127">
        <f t="shared" si="2"/>
        <v>189.3</v>
      </c>
    </row>
    <row r="31" spans="1:21" ht="6" customHeight="1" x14ac:dyDescent="0.15">
      <c r="A31" s="162"/>
      <c r="B31" s="163"/>
      <c r="C31" s="93"/>
      <c r="D31" s="161"/>
      <c r="E31" s="141"/>
      <c r="F31" s="141"/>
      <c r="G31" s="141"/>
      <c r="H31" s="12"/>
      <c r="I31" s="135"/>
      <c r="J31" s="135"/>
      <c r="K31" s="135"/>
      <c r="L31" s="38"/>
      <c r="M31" s="38"/>
      <c r="N31" s="129"/>
      <c r="O31" s="38"/>
      <c r="P31" s="125"/>
      <c r="Q31" s="55"/>
      <c r="R31" s="127"/>
      <c r="S31" s="55"/>
      <c r="T31" s="114"/>
      <c r="U31" s="127"/>
    </row>
    <row r="32" spans="1:21" ht="12.75" customHeight="1" x14ac:dyDescent="0.15">
      <c r="A32" s="162"/>
      <c r="B32" s="163"/>
      <c r="C32" s="164" t="s">
        <v>0</v>
      </c>
      <c r="D32" s="161"/>
      <c r="E32" s="125">
        <f t="shared" ref="E32:K32" si="5">+E10+E12+E14+E15+E16+E17+E19+E20+E21+E22</f>
        <v>177448</v>
      </c>
      <c r="F32" s="125">
        <f t="shared" si="5"/>
        <v>0</v>
      </c>
      <c r="G32" s="125">
        <f t="shared" si="5"/>
        <v>0</v>
      </c>
      <c r="H32" s="125">
        <f t="shared" si="5"/>
        <v>6083</v>
      </c>
      <c r="I32" s="125">
        <f t="shared" si="5"/>
        <v>66119969</v>
      </c>
      <c r="J32" s="125">
        <f t="shared" si="5"/>
        <v>0</v>
      </c>
      <c r="K32" s="125">
        <f t="shared" si="5"/>
        <v>1414923</v>
      </c>
      <c r="L32" s="38">
        <v>2829</v>
      </c>
      <c r="M32" s="38">
        <v>2977</v>
      </c>
      <c r="N32" s="129">
        <f t="shared" si="3"/>
        <v>3100</v>
      </c>
      <c r="O32" s="38">
        <v>148</v>
      </c>
      <c r="P32" s="125">
        <f t="shared" si="4"/>
        <v>123</v>
      </c>
      <c r="Q32" s="55">
        <v>5.2</v>
      </c>
      <c r="R32" s="127">
        <f t="shared" si="1"/>
        <v>4.0999999999999996</v>
      </c>
      <c r="S32" s="55">
        <v>116</v>
      </c>
      <c r="T32" s="114">
        <v>113.2</v>
      </c>
      <c r="U32" s="127">
        <f t="shared" si="2"/>
        <v>117.7</v>
      </c>
    </row>
    <row r="33" spans="1:21" ht="12.75" customHeight="1" x14ac:dyDescent="0.15">
      <c r="A33" s="162"/>
      <c r="B33" s="163"/>
      <c r="C33" s="164" t="s">
        <v>1</v>
      </c>
      <c r="D33" s="161"/>
      <c r="E33" s="125">
        <f t="shared" ref="E33:K33" si="6">SUM(E23:E29)</f>
        <v>446172</v>
      </c>
      <c r="F33" s="125">
        <f t="shared" si="6"/>
        <v>0</v>
      </c>
      <c r="G33" s="125">
        <f t="shared" si="6"/>
        <v>0</v>
      </c>
      <c r="H33" s="125">
        <f t="shared" si="6"/>
        <v>6747</v>
      </c>
      <c r="I33" s="125">
        <f t="shared" si="6"/>
        <v>128931959</v>
      </c>
      <c r="J33" s="125">
        <f t="shared" si="6"/>
        <v>0</v>
      </c>
      <c r="K33" s="125">
        <f t="shared" si="6"/>
        <v>2200550</v>
      </c>
      <c r="L33" s="38">
        <v>2738</v>
      </c>
      <c r="M33" s="38">
        <v>2958</v>
      </c>
      <c r="N33" s="129">
        <f t="shared" si="3"/>
        <v>2885</v>
      </c>
      <c r="O33" s="38">
        <v>220</v>
      </c>
      <c r="P33" s="125">
        <f t="shared" si="4"/>
        <v>-73</v>
      </c>
      <c r="Q33" s="55">
        <v>8</v>
      </c>
      <c r="R33" s="127">
        <f t="shared" si="1"/>
        <v>-2.5</v>
      </c>
      <c r="S33" s="55">
        <v>112.3</v>
      </c>
      <c r="T33" s="114">
        <v>112.5</v>
      </c>
      <c r="U33" s="127">
        <f t="shared" si="2"/>
        <v>109.5</v>
      </c>
    </row>
    <row r="34" spans="1:21" ht="12.75" customHeight="1" x14ac:dyDescent="0.15">
      <c r="A34" s="165"/>
      <c r="B34" s="166"/>
      <c r="C34" s="167" t="s">
        <v>2</v>
      </c>
      <c r="D34" s="168"/>
      <c r="E34" s="126">
        <f t="shared" ref="E34:K34" si="7">+E6-E32-E33</f>
        <v>268943</v>
      </c>
      <c r="F34" s="126">
        <f t="shared" si="7"/>
        <v>0</v>
      </c>
      <c r="G34" s="126">
        <f t="shared" si="7"/>
        <v>0</v>
      </c>
      <c r="H34" s="126">
        <f t="shared" si="7"/>
        <v>7630</v>
      </c>
      <c r="I34" s="126">
        <f t="shared" si="7"/>
        <v>60045731</v>
      </c>
      <c r="J34" s="126">
        <f t="shared" si="7"/>
        <v>157342</v>
      </c>
      <c r="K34" s="126">
        <f t="shared" si="7"/>
        <v>1497792</v>
      </c>
      <c r="L34" s="39">
        <v>1792</v>
      </c>
      <c r="M34" s="39">
        <v>1939</v>
      </c>
      <c r="N34" s="130">
        <f t="shared" si="3"/>
        <v>1944</v>
      </c>
      <c r="O34" s="39">
        <v>147</v>
      </c>
      <c r="P34" s="126">
        <f t="shared" si="4"/>
        <v>5</v>
      </c>
      <c r="Q34" s="56">
        <v>8.1999999999999993</v>
      </c>
      <c r="R34" s="128">
        <f t="shared" si="1"/>
        <v>0.3</v>
      </c>
      <c r="S34" s="56">
        <v>73.5</v>
      </c>
      <c r="T34" s="115">
        <v>73.8</v>
      </c>
      <c r="U34" s="128">
        <f t="shared" si="2"/>
        <v>73.8</v>
      </c>
    </row>
    <row r="35" spans="1:21" ht="12.75" customHeight="1" x14ac:dyDescent="0.15">
      <c r="A35" s="91"/>
      <c r="B35" s="91"/>
      <c r="C35" s="152"/>
      <c r="D35" s="91"/>
      <c r="G35" s="138" t="s">
        <v>119</v>
      </c>
      <c r="H35" s="138"/>
      <c r="K35" s="133"/>
      <c r="S35" s="91"/>
    </row>
    <row r="36" spans="1:21" ht="8.25" customHeight="1" x14ac:dyDescent="0.15">
      <c r="A36" s="91"/>
      <c r="B36" s="91"/>
      <c r="C36" s="91"/>
      <c r="D36" s="91"/>
      <c r="H36" s="3"/>
      <c r="K36" s="133"/>
      <c r="L36" s="91"/>
      <c r="S36" s="91"/>
    </row>
    <row r="37" spans="1:21" ht="12.75" customHeight="1" x14ac:dyDescent="0.15">
      <c r="A37" s="91"/>
      <c r="B37" s="91"/>
      <c r="C37" s="75" t="s">
        <v>169</v>
      </c>
      <c r="D37" s="91"/>
      <c r="H37" s="3"/>
      <c r="K37" s="133"/>
      <c r="L37" s="91"/>
      <c r="R37" s="132"/>
      <c r="S37" s="132"/>
      <c r="T37" s="132"/>
      <c r="U37" s="136" t="s">
        <v>151</v>
      </c>
    </row>
    <row r="38" spans="1:21" s="2" customFormat="1" ht="15" customHeight="1" x14ac:dyDescent="0.15">
      <c r="A38" s="156"/>
      <c r="B38" s="157"/>
      <c r="C38" s="157"/>
      <c r="D38" s="158"/>
      <c r="E38" s="521" t="s">
        <v>121</v>
      </c>
      <c r="F38" s="521" t="s">
        <v>122</v>
      </c>
      <c r="G38" s="533" t="s">
        <v>123</v>
      </c>
      <c r="H38" s="188"/>
      <c r="I38" s="518" t="s">
        <v>116</v>
      </c>
      <c r="J38" s="524" t="s">
        <v>117</v>
      </c>
      <c r="K38" s="530" t="s">
        <v>118</v>
      </c>
      <c r="L38" s="95" t="s">
        <v>155</v>
      </c>
      <c r="M38" s="109"/>
      <c r="N38" s="105"/>
      <c r="O38" s="92" t="s">
        <v>124</v>
      </c>
      <c r="P38" s="92"/>
      <c r="Q38" s="92" t="s">
        <v>25</v>
      </c>
      <c r="R38" s="186"/>
      <c r="S38" s="97" t="s">
        <v>156</v>
      </c>
      <c r="T38" s="112"/>
      <c r="U38" s="187"/>
    </row>
    <row r="39" spans="1:21" s="2" customFormat="1" ht="11.1" customHeight="1" x14ac:dyDescent="0.15">
      <c r="A39" s="149"/>
      <c r="B39" s="150"/>
      <c r="C39" s="150"/>
      <c r="D39" s="151"/>
      <c r="E39" s="522"/>
      <c r="F39" s="522"/>
      <c r="G39" s="534"/>
      <c r="H39" s="189"/>
      <c r="I39" s="519"/>
      <c r="J39" s="525"/>
      <c r="K39" s="531"/>
      <c r="L39" s="516" t="s">
        <v>158</v>
      </c>
      <c r="M39" s="516" t="s">
        <v>159</v>
      </c>
      <c r="N39" s="516" t="s">
        <v>160</v>
      </c>
      <c r="O39" s="516" t="s">
        <v>159</v>
      </c>
      <c r="P39" s="516" t="s">
        <v>160</v>
      </c>
      <c r="Q39" s="516" t="s">
        <v>159</v>
      </c>
      <c r="R39" s="516" t="s">
        <v>160</v>
      </c>
      <c r="S39" s="516" t="s">
        <v>158</v>
      </c>
      <c r="T39" s="516" t="s">
        <v>159</v>
      </c>
      <c r="U39" s="516" t="s">
        <v>160</v>
      </c>
    </row>
    <row r="40" spans="1:21" s="2" customFormat="1" ht="11.1" customHeight="1" x14ac:dyDescent="0.15">
      <c r="A40" s="153"/>
      <c r="B40" s="154"/>
      <c r="C40" s="154"/>
      <c r="D40" s="155"/>
      <c r="E40" s="523"/>
      <c r="F40" s="523"/>
      <c r="G40" s="535"/>
      <c r="H40" s="190"/>
      <c r="I40" s="520"/>
      <c r="J40" s="526"/>
      <c r="K40" s="532"/>
      <c r="L40" s="517"/>
      <c r="M40" s="517"/>
      <c r="N40" s="517"/>
      <c r="O40" s="517"/>
      <c r="P40" s="517"/>
      <c r="Q40" s="517"/>
      <c r="R40" s="517"/>
      <c r="S40" s="517"/>
      <c r="T40" s="517"/>
      <c r="U40" s="517"/>
    </row>
    <row r="41" spans="1:21" s="88" customFormat="1" ht="12" customHeight="1" x14ac:dyDescent="0.15">
      <c r="A41" s="171"/>
      <c r="B41" s="172"/>
      <c r="C41" s="172"/>
      <c r="D41" s="173"/>
      <c r="E41" s="142"/>
      <c r="F41" s="142"/>
      <c r="G41" s="142"/>
      <c r="H41" s="191"/>
      <c r="I41" s="143"/>
      <c r="J41" s="135"/>
      <c r="K41" s="135"/>
      <c r="L41" s="90" t="s">
        <v>32</v>
      </c>
      <c r="M41" s="90" t="s">
        <v>32</v>
      </c>
      <c r="N41" s="90" t="s">
        <v>98</v>
      </c>
      <c r="O41" s="90" t="s">
        <v>32</v>
      </c>
      <c r="P41" s="90" t="s">
        <v>98</v>
      </c>
      <c r="Q41" s="90" t="s">
        <v>4</v>
      </c>
      <c r="R41" s="90" t="s">
        <v>113</v>
      </c>
      <c r="S41" s="90" t="s">
        <v>4</v>
      </c>
      <c r="T41" s="5" t="s">
        <v>4</v>
      </c>
      <c r="U41" s="5" t="s">
        <v>113</v>
      </c>
    </row>
    <row r="42" spans="1:21" ht="12.75" customHeight="1" x14ac:dyDescent="0.15">
      <c r="A42" s="513" t="s">
        <v>108</v>
      </c>
      <c r="B42" s="514"/>
      <c r="C42" s="514"/>
      <c r="D42" s="515"/>
      <c r="E42" s="139">
        <f t="shared" ref="E42:K42" si="8">SUM(E43:E66)</f>
        <v>892563</v>
      </c>
      <c r="F42" s="139">
        <f t="shared" si="8"/>
        <v>0</v>
      </c>
      <c r="G42" s="139">
        <f t="shared" si="8"/>
        <v>0</v>
      </c>
      <c r="H42" s="192"/>
      <c r="I42" s="139">
        <f t="shared" si="8"/>
        <v>225314677</v>
      </c>
      <c r="J42" s="137">
        <f t="shared" si="8"/>
        <v>43613</v>
      </c>
      <c r="K42" s="137">
        <f t="shared" si="8"/>
        <v>4068278</v>
      </c>
      <c r="L42" s="37">
        <v>2804</v>
      </c>
      <c r="M42" s="37">
        <v>3022</v>
      </c>
      <c r="N42" s="129">
        <f>ROUND((I42-J42-K42)/(E42/12+G42+F42),0)</f>
        <v>2974</v>
      </c>
      <c r="O42" s="37">
        <v>218</v>
      </c>
      <c r="P42" s="125">
        <f>+N42-M42</f>
        <v>-48</v>
      </c>
      <c r="Q42" s="54">
        <v>7.8</v>
      </c>
      <c r="R42" s="127">
        <f>ROUND((N42/M42-1)*100,1)</f>
        <v>-1.6</v>
      </c>
      <c r="S42" s="54">
        <v>100</v>
      </c>
      <c r="T42" s="54">
        <v>100</v>
      </c>
      <c r="U42" s="127">
        <f>ROUND((N42/$N$42)*100,1)</f>
        <v>100</v>
      </c>
    </row>
    <row r="43" spans="1:21" ht="12.75" customHeight="1" x14ac:dyDescent="0.15">
      <c r="A43" s="159" t="s">
        <v>150</v>
      </c>
      <c r="B43" s="163"/>
      <c r="C43" s="93" t="s">
        <v>6</v>
      </c>
      <c r="D43" s="161"/>
      <c r="E43" s="144">
        <v>139672</v>
      </c>
      <c r="F43" s="144"/>
      <c r="G43" s="144"/>
      <c r="H43" s="193"/>
      <c r="I43" s="140">
        <v>25692674</v>
      </c>
      <c r="J43" s="135"/>
      <c r="K43" s="135">
        <v>620844</v>
      </c>
      <c r="L43" s="38">
        <v>2004</v>
      </c>
      <c r="M43" s="38">
        <v>2118</v>
      </c>
      <c r="N43" s="129">
        <f t="shared" ref="N43:N66" si="9">ROUND((I43-J43-K43)/(E43/12+G43+F43),0)</f>
        <v>2154</v>
      </c>
      <c r="O43" s="38">
        <v>114</v>
      </c>
      <c r="P43" s="125">
        <f>+N43-M43</f>
        <v>36</v>
      </c>
      <c r="Q43" s="55">
        <v>5.7</v>
      </c>
      <c r="R43" s="127">
        <f t="shared" ref="R43:R70" si="10">ROUND((N43/M43-1)*100,1)</f>
        <v>1.7</v>
      </c>
      <c r="S43" s="55">
        <v>71.5</v>
      </c>
      <c r="T43" s="114">
        <v>70.099999999999994</v>
      </c>
      <c r="U43" s="127">
        <f t="shared" ref="U43:U70" si="11">ROUND((N43/$N$42)*100,1)</f>
        <v>72.400000000000006</v>
      </c>
    </row>
    <row r="44" spans="1:21" ht="12.75" customHeight="1" x14ac:dyDescent="0.15">
      <c r="A44" s="159" t="s">
        <v>127</v>
      </c>
      <c r="B44" s="163"/>
      <c r="C44" s="93" t="s">
        <v>7</v>
      </c>
      <c r="D44" s="161"/>
      <c r="E44" s="144">
        <v>8682</v>
      </c>
      <c r="F44" s="144"/>
      <c r="G44" s="144"/>
      <c r="H44" s="193"/>
      <c r="I44" s="140">
        <v>3360276</v>
      </c>
      <c r="J44" s="135">
        <v>43613</v>
      </c>
      <c r="K44" s="135">
        <v>69096</v>
      </c>
      <c r="L44" s="38">
        <v>4126</v>
      </c>
      <c r="M44" s="38">
        <v>4764</v>
      </c>
      <c r="N44" s="129">
        <f t="shared" si="9"/>
        <v>4489</v>
      </c>
      <c r="O44" s="38">
        <v>638</v>
      </c>
      <c r="P44" s="125">
        <f t="shared" ref="P44:P70" si="12">+N44-M44</f>
        <v>-275</v>
      </c>
      <c r="Q44" s="55">
        <v>15.5</v>
      </c>
      <c r="R44" s="127">
        <f t="shared" si="10"/>
        <v>-5.8</v>
      </c>
      <c r="S44" s="55">
        <v>147.1</v>
      </c>
      <c r="T44" s="114">
        <v>157.6</v>
      </c>
      <c r="U44" s="127">
        <f t="shared" si="11"/>
        <v>150.9</v>
      </c>
    </row>
    <row r="45" spans="1:21" ht="12.75" customHeight="1" x14ac:dyDescent="0.15">
      <c r="A45" s="159" t="s">
        <v>128</v>
      </c>
      <c r="B45" s="163"/>
      <c r="C45" s="93" t="s">
        <v>8</v>
      </c>
      <c r="D45" s="161"/>
      <c r="E45" s="144">
        <v>55703</v>
      </c>
      <c r="F45" s="144"/>
      <c r="G45" s="144"/>
      <c r="H45" s="193"/>
      <c r="I45" s="140">
        <v>3841871</v>
      </c>
      <c r="J45" s="135"/>
      <c r="K45" s="135">
        <v>139570</v>
      </c>
      <c r="L45" s="38">
        <v>663</v>
      </c>
      <c r="M45" s="38">
        <v>687</v>
      </c>
      <c r="N45" s="129">
        <f t="shared" si="9"/>
        <v>798</v>
      </c>
      <c r="O45" s="38">
        <v>24</v>
      </c>
      <c r="P45" s="125">
        <f t="shared" si="12"/>
        <v>111</v>
      </c>
      <c r="Q45" s="55">
        <v>3.6</v>
      </c>
      <c r="R45" s="127">
        <f t="shared" si="10"/>
        <v>16.2</v>
      </c>
      <c r="S45" s="55">
        <v>23.6</v>
      </c>
      <c r="T45" s="114">
        <v>22.7</v>
      </c>
      <c r="U45" s="127">
        <f t="shared" si="11"/>
        <v>26.8</v>
      </c>
    </row>
    <row r="46" spans="1:21" ht="12.75" customHeight="1" x14ac:dyDescent="0.15">
      <c r="A46" s="159" t="s">
        <v>129</v>
      </c>
      <c r="B46" s="163"/>
      <c r="C46" s="93" t="s">
        <v>9</v>
      </c>
      <c r="D46" s="161"/>
      <c r="E46" s="144">
        <v>3285</v>
      </c>
      <c r="F46" s="144"/>
      <c r="G46" s="144"/>
      <c r="H46" s="193"/>
      <c r="I46" s="140">
        <v>642007</v>
      </c>
      <c r="J46" s="135"/>
      <c r="K46" s="135">
        <v>13236</v>
      </c>
      <c r="L46" s="38">
        <v>2922</v>
      </c>
      <c r="M46" s="38">
        <v>3832</v>
      </c>
      <c r="N46" s="129">
        <f t="shared" si="9"/>
        <v>2297</v>
      </c>
      <c r="O46" s="38">
        <v>910</v>
      </c>
      <c r="P46" s="125">
        <f t="shared" si="12"/>
        <v>-1535</v>
      </c>
      <c r="Q46" s="55">
        <v>31.1</v>
      </c>
      <c r="R46" s="127">
        <f t="shared" si="10"/>
        <v>-40.1</v>
      </c>
      <c r="S46" s="55">
        <v>104.2</v>
      </c>
      <c r="T46" s="114">
        <v>126.8</v>
      </c>
      <c r="U46" s="127">
        <f t="shared" si="11"/>
        <v>77.2</v>
      </c>
    </row>
    <row r="47" spans="1:21" ht="12.75" customHeight="1" x14ac:dyDescent="0.15">
      <c r="A47" s="159" t="s">
        <v>130</v>
      </c>
      <c r="B47" s="163"/>
      <c r="C47" s="93" t="s">
        <v>10</v>
      </c>
      <c r="D47" s="161"/>
      <c r="E47" s="144">
        <v>12500</v>
      </c>
      <c r="F47" s="144"/>
      <c r="G47" s="144"/>
      <c r="H47" s="193"/>
      <c r="I47" s="140">
        <v>2139957</v>
      </c>
      <c r="J47" s="135"/>
      <c r="K47" s="135">
        <v>67856</v>
      </c>
      <c r="L47" s="38">
        <v>1542</v>
      </c>
      <c r="M47" s="38">
        <v>1426</v>
      </c>
      <c r="N47" s="129">
        <f t="shared" si="9"/>
        <v>1989</v>
      </c>
      <c r="O47" s="38">
        <v>-116</v>
      </c>
      <c r="P47" s="125">
        <f t="shared" si="12"/>
        <v>563</v>
      </c>
      <c r="Q47" s="55">
        <v>-7.5</v>
      </c>
      <c r="R47" s="127">
        <f t="shared" si="10"/>
        <v>39.5</v>
      </c>
      <c r="S47" s="55">
        <v>55</v>
      </c>
      <c r="T47" s="114">
        <v>47.2</v>
      </c>
      <c r="U47" s="127">
        <f t="shared" si="11"/>
        <v>66.900000000000006</v>
      </c>
    </row>
    <row r="48" spans="1:21" ht="12.75" customHeight="1" x14ac:dyDescent="0.15">
      <c r="A48" s="159" t="s">
        <v>131</v>
      </c>
      <c r="B48" s="163"/>
      <c r="C48" s="93" t="s">
        <v>11</v>
      </c>
      <c r="D48" s="161"/>
      <c r="E48" s="144">
        <v>6296</v>
      </c>
      <c r="F48" s="144"/>
      <c r="G48" s="144"/>
      <c r="H48" s="193"/>
      <c r="I48" s="140">
        <v>1288762</v>
      </c>
      <c r="J48" s="135"/>
      <c r="K48" s="135">
        <v>18411</v>
      </c>
      <c r="L48" s="38">
        <v>1995</v>
      </c>
      <c r="M48" s="38">
        <v>2285</v>
      </c>
      <c r="N48" s="129">
        <f t="shared" si="9"/>
        <v>2421</v>
      </c>
      <c r="O48" s="38">
        <v>290</v>
      </c>
      <c r="P48" s="125">
        <f t="shared" si="12"/>
        <v>136</v>
      </c>
      <c r="Q48" s="55">
        <v>14.5</v>
      </c>
      <c r="R48" s="127">
        <f t="shared" si="10"/>
        <v>6</v>
      </c>
      <c r="S48" s="55">
        <v>71.099999999999994</v>
      </c>
      <c r="T48" s="114">
        <v>75.599999999999994</v>
      </c>
      <c r="U48" s="127">
        <f t="shared" si="11"/>
        <v>81.400000000000006</v>
      </c>
    </row>
    <row r="49" spans="1:21" ht="12.75" customHeight="1" x14ac:dyDescent="0.15">
      <c r="A49" s="159" t="s">
        <v>132</v>
      </c>
      <c r="B49" s="163"/>
      <c r="C49" s="93" t="s">
        <v>12</v>
      </c>
      <c r="D49" s="161"/>
      <c r="E49" s="144">
        <v>15029</v>
      </c>
      <c r="F49" s="144"/>
      <c r="G49" s="144"/>
      <c r="H49" s="193"/>
      <c r="I49" s="140">
        <v>2214023</v>
      </c>
      <c r="J49" s="135"/>
      <c r="K49" s="135">
        <v>69868</v>
      </c>
      <c r="L49" s="38">
        <v>1598</v>
      </c>
      <c r="M49" s="38">
        <v>1500</v>
      </c>
      <c r="N49" s="129">
        <f t="shared" si="9"/>
        <v>1712</v>
      </c>
      <c r="O49" s="38">
        <v>-98</v>
      </c>
      <c r="P49" s="125">
        <f t="shared" si="12"/>
        <v>212</v>
      </c>
      <c r="Q49" s="55">
        <v>-6.1</v>
      </c>
      <c r="R49" s="127">
        <f t="shared" si="10"/>
        <v>14.1</v>
      </c>
      <c r="S49" s="55">
        <v>57</v>
      </c>
      <c r="T49" s="114">
        <v>49.6</v>
      </c>
      <c r="U49" s="127">
        <f t="shared" si="11"/>
        <v>57.6</v>
      </c>
    </row>
    <row r="50" spans="1:21" ht="12.75" customHeight="1" x14ac:dyDescent="0.15">
      <c r="A50" s="159" t="s">
        <v>133</v>
      </c>
      <c r="B50" s="163"/>
      <c r="C50" s="93" t="s">
        <v>13</v>
      </c>
      <c r="D50" s="161"/>
      <c r="E50" s="144">
        <v>34834</v>
      </c>
      <c r="F50" s="144"/>
      <c r="G50" s="144"/>
      <c r="H50" s="193"/>
      <c r="I50" s="140">
        <v>26783001</v>
      </c>
      <c r="J50" s="135"/>
      <c r="K50" s="135">
        <v>400175</v>
      </c>
      <c r="L50" s="38">
        <v>8571</v>
      </c>
      <c r="M50" s="38">
        <v>8653</v>
      </c>
      <c r="N50" s="129">
        <f t="shared" si="9"/>
        <v>9089</v>
      </c>
      <c r="O50" s="38">
        <v>82</v>
      </c>
      <c r="P50" s="125">
        <f t="shared" si="12"/>
        <v>436</v>
      </c>
      <c r="Q50" s="55">
        <v>1</v>
      </c>
      <c r="R50" s="127">
        <f t="shared" si="10"/>
        <v>5</v>
      </c>
      <c r="S50" s="55">
        <v>305.7</v>
      </c>
      <c r="T50" s="114">
        <v>286.3</v>
      </c>
      <c r="U50" s="127">
        <f t="shared" si="11"/>
        <v>305.60000000000002</v>
      </c>
    </row>
    <row r="51" spans="1:21" ht="12.75" customHeight="1" x14ac:dyDescent="0.15">
      <c r="A51" s="159" t="s">
        <v>134</v>
      </c>
      <c r="B51" s="163"/>
      <c r="C51" s="93" t="s">
        <v>14</v>
      </c>
      <c r="D51" s="161"/>
      <c r="E51" s="144"/>
      <c r="F51" s="144"/>
      <c r="G51" s="144"/>
      <c r="H51" s="193"/>
      <c r="I51" s="140"/>
      <c r="J51" s="135"/>
      <c r="K51" s="135"/>
      <c r="L51" s="200" t="e">
        <v>#DIV/0!</v>
      </c>
      <c r="M51" s="38" t="e">
        <v>#DIV/0!</v>
      </c>
      <c r="N51" s="129" t="e">
        <f t="shared" si="9"/>
        <v>#DIV/0!</v>
      </c>
      <c r="O51" s="200" t="e">
        <v>#DIV/0!</v>
      </c>
      <c r="P51" s="125" t="e">
        <f t="shared" si="12"/>
        <v>#DIV/0!</v>
      </c>
      <c r="Q51" s="201" t="e">
        <v>#DIV/0!</v>
      </c>
      <c r="R51" s="127" t="e">
        <f t="shared" si="10"/>
        <v>#DIV/0!</v>
      </c>
      <c r="S51" s="201" t="e">
        <v>#DIV/0!</v>
      </c>
      <c r="T51" s="114" t="e">
        <v>#DIV/0!</v>
      </c>
      <c r="U51" s="127" t="e">
        <f t="shared" si="11"/>
        <v>#DIV/0!</v>
      </c>
    </row>
    <row r="52" spans="1:21" ht="12.75" customHeight="1" x14ac:dyDescent="0.15">
      <c r="A52" s="159" t="s">
        <v>135</v>
      </c>
      <c r="B52" s="163"/>
      <c r="C52" s="93" t="s">
        <v>100</v>
      </c>
      <c r="D52" s="161"/>
      <c r="E52" s="144">
        <v>42067</v>
      </c>
      <c r="F52" s="144"/>
      <c r="G52" s="145"/>
      <c r="H52" s="194"/>
      <c r="I52" s="140">
        <v>5808323</v>
      </c>
      <c r="J52" s="135"/>
      <c r="K52" s="135">
        <v>169190</v>
      </c>
      <c r="L52" s="38">
        <v>1480</v>
      </c>
      <c r="M52" s="38">
        <v>1513</v>
      </c>
      <c r="N52" s="129">
        <f t="shared" si="9"/>
        <v>1609</v>
      </c>
      <c r="O52" s="38">
        <v>33</v>
      </c>
      <c r="P52" s="125">
        <f t="shared" si="12"/>
        <v>96</v>
      </c>
      <c r="Q52" s="55">
        <v>2.2000000000000002</v>
      </c>
      <c r="R52" s="127">
        <f t="shared" si="10"/>
        <v>6.3</v>
      </c>
      <c r="S52" s="55">
        <v>52.8</v>
      </c>
      <c r="T52" s="114">
        <v>50.1</v>
      </c>
      <c r="U52" s="127">
        <f t="shared" si="11"/>
        <v>54.1</v>
      </c>
    </row>
    <row r="53" spans="1:21" ht="12.75" customHeight="1" x14ac:dyDescent="0.15">
      <c r="A53" s="159" t="s">
        <v>136</v>
      </c>
      <c r="B53" s="163"/>
      <c r="C53" s="93" t="s">
        <v>15</v>
      </c>
      <c r="D53" s="161"/>
      <c r="E53" s="144">
        <v>2482</v>
      </c>
      <c r="F53" s="144"/>
      <c r="G53" s="145"/>
      <c r="H53" s="194"/>
      <c r="I53" s="140">
        <v>123206</v>
      </c>
      <c r="J53" s="135"/>
      <c r="K53" s="135">
        <v>4263</v>
      </c>
      <c r="L53" s="38">
        <v>516</v>
      </c>
      <c r="M53" s="38">
        <v>600</v>
      </c>
      <c r="N53" s="129">
        <f t="shared" si="9"/>
        <v>575</v>
      </c>
      <c r="O53" s="38">
        <v>84</v>
      </c>
      <c r="P53" s="125">
        <f t="shared" si="12"/>
        <v>-25</v>
      </c>
      <c r="Q53" s="55">
        <v>16.3</v>
      </c>
      <c r="R53" s="127">
        <f t="shared" si="10"/>
        <v>-4.2</v>
      </c>
      <c r="S53" s="55">
        <v>18.399999999999999</v>
      </c>
      <c r="T53" s="114">
        <v>19.899999999999999</v>
      </c>
      <c r="U53" s="127">
        <f t="shared" si="11"/>
        <v>19.3</v>
      </c>
    </row>
    <row r="54" spans="1:21" ht="12.75" customHeight="1" x14ac:dyDescent="0.15">
      <c r="A54" s="159" t="s">
        <v>137</v>
      </c>
      <c r="B54" s="163"/>
      <c r="C54" s="93" t="s">
        <v>16</v>
      </c>
      <c r="D54" s="161"/>
      <c r="E54" s="144">
        <v>13082</v>
      </c>
      <c r="F54" s="144"/>
      <c r="G54" s="145"/>
      <c r="H54" s="194"/>
      <c r="I54" s="140">
        <v>2109811</v>
      </c>
      <c r="J54" s="135"/>
      <c r="K54" s="135">
        <v>82824</v>
      </c>
      <c r="L54" s="38">
        <v>1704</v>
      </c>
      <c r="M54" s="38">
        <v>1782</v>
      </c>
      <c r="N54" s="129">
        <f t="shared" si="9"/>
        <v>1859</v>
      </c>
      <c r="O54" s="38">
        <v>78</v>
      </c>
      <c r="P54" s="125">
        <f t="shared" si="12"/>
        <v>77</v>
      </c>
      <c r="Q54" s="55">
        <v>4.5999999999999996</v>
      </c>
      <c r="R54" s="127">
        <f t="shared" si="10"/>
        <v>4.3</v>
      </c>
      <c r="S54" s="55">
        <v>60.8</v>
      </c>
      <c r="T54" s="114">
        <v>59</v>
      </c>
      <c r="U54" s="127">
        <f t="shared" si="11"/>
        <v>62.5</v>
      </c>
    </row>
    <row r="55" spans="1:21" ht="12.75" customHeight="1" x14ac:dyDescent="0.15">
      <c r="A55" s="159" t="s">
        <v>138</v>
      </c>
      <c r="B55" s="163"/>
      <c r="C55" s="93" t="s">
        <v>17</v>
      </c>
      <c r="D55" s="161"/>
      <c r="E55" s="144">
        <v>33380</v>
      </c>
      <c r="F55" s="144"/>
      <c r="G55" s="145"/>
      <c r="H55" s="194"/>
      <c r="I55" s="140">
        <v>6410998</v>
      </c>
      <c r="J55" s="135"/>
      <c r="K55" s="135">
        <v>235434</v>
      </c>
      <c r="L55" s="38">
        <v>2645</v>
      </c>
      <c r="M55" s="38">
        <v>2425</v>
      </c>
      <c r="N55" s="129">
        <f t="shared" si="9"/>
        <v>2220</v>
      </c>
      <c r="O55" s="38">
        <v>-220</v>
      </c>
      <c r="P55" s="125">
        <f t="shared" si="12"/>
        <v>-205</v>
      </c>
      <c r="Q55" s="55">
        <v>-8.3000000000000007</v>
      </c>
      <c r="R55" s="127">
        <f t="shared" si="10"/>
        <v>-8.5</v>
      </c>
      <c r="S55" s="55">
        <v>94.3</v>
      </c>
      <c r="T55" s="114">
        <v>80.2</v>
      </c>
      <c r="U55" s="127">
        <f t="shared" si="11"/>
        <v>74.599999999999994</v>
      </c>
    </row>
    <row r="56" spans="1:21" ht="12.75" customHeight="1" x14ac:dyDescent="0.15">
      <c r="A56" s="159" t="s">
        <v>139</v>
      </c>
      <c r="B56" s="163"/>
      <c r="C56" s="93" t="s">
        <v>18</v>
      </c>
      <c r="D56" s="161"/>
      <c r="E56" s="144">
        <v>8509</v>
      </c>
      <c r="F56" s="144"/>
      <c r="G56" s="145"/>
      <c r="H56" s="194"/>
      <c r="I56" s="140">
        <v>1727003</v>
      </c>
      <c r="J56" s="135"/>
      <c r="K56" s="135">
        <v>44004</v>
      </c>
      <c r="L56" s="38">
        <v>2421</v>
      </c>
      <c r="M56" s="38">
        <v>2350</v>
      </c>
      <c r="N56" s="129">
        <f t="shared" si="9"/>
        <v>2373</v>
      </c>
      <c r="O56" s="38">
        <v>-71</v>
      </c>
      <c r="P56" s="125">
        <f t="shared" si="12"/>
        <v>23</v>
      </c>
      <c r="Q56" s="55">
        <v>-2.9</v>
      </c>
      <c r="R56" s="127">
        <f t="shared" si="10"/>
        <v>1</v>
      </c>
      <c r="S56" s="55">
        <v>86.3</v>
      </c>
      <c r="T56" s="114">
        <v>77.8</v>
      </c>
      <c r="U56" s="127">
        <f t="shared" si="11"/>
        <v>79.8</v>
      </c>
    </row>
    <row r="57" spans="1:21" ht="12.75" customHeight="1" x14ac:dyDescent="0.15">
      <c r="A57" s="159" t="s">
        <v>140</v>
      </c>
      <c r="B57" s="163"/>
      <c r="C57" s="93" t="s">
        <v>19</v>
      </c>
      <c r="D57" s="161"/>
      <c r="E57" s="144">
        <v>13722</v>
      </c>
      <c r="F57" s="144"/>
      <c r="G57" s="145"/>
      <c r="H57" s="194"/>
      <c r="I57" s="140">
        <v>4763013</v>
      </c>
      <c r="J57" s="135"/>
      <c r="K57" s="135">
        <v>-75641</v>
      </c>
      <c r="L57" s="38">
        <v>3673</v>
      </c>
      <c r="M57" s="38">
        <v>3753</v>
      </c>
      <c r="N57" s="129">
        <f t="shared" si="9"/>
        <v>4231</v>
      </c>
      <c r="O57" s="38">
        <v>80</v>
      </c>
      <c r="P57" s="125">
        <f t="shared" si="12"/>
        <v>478</v>
      </c>
      <c r="Q57" s="55">
        <v>2.2000000000000002</v>
      </c>
      <c r="R57" s="127">
        <f t="shared" si="10"/>
        <v>12.7</v>
      </c>
      <c r="S57" s="55">
        <v>131</v>
      </c>
      <c r="T57" s="114">
        <v>124.2</v>
      </c>
      <c r="U57" s="127">
        <f t="shared" si="11"/>
        <v>142.30000000000001</v>
      </c>
    </row>
    <row r="58" spans="1:21" ht="12.75" customHeight="1" x14ac:dyDescent="0.15">
      <c r="A58" s="159" t="s">
        <v>141</v>
      </c>
      <c r="B58" s="163"/>
      <c r="C58" s="93" t="s">
        <v>20</v>
      </c>
      <c r="D58" s="161"/>
      <c r="E58" s="144">
        <v>32873</v>
      </c>
      <c r="F58" s="144"/>
      <c r="G58" s="145"/>
      <c r="H58" s="194"/>
      <c r="I58" s="140">
        <v>6407068</v>
      </c>
      <c r="J58" s="135"/>
      <c r="K58" s="135">
        <v>185268</v>
      </c>
      <c r="L58" s="38">
        <v>2076</v>
      </c>
      <c r="M58" s="38">
        <v>2139</v>
      </c>
      <c r="N58" s="129">
        <f t="shared" si="9"/>
        <v>2271</v>
      </c>
      <c r="O58" s="38">
        <v>63</v>
      </c>
      <c r="P58" s="125">
        <f t="shared" si="12"/>
        <v>132</v>
      </c>
      <c r="Q58" s="55">
        <v>3</v>
      </c>
      <c r="R58" s="127">
        <f t="shared" si="10"/>
        <v>6.2</v>
      </c>
      <c r="S58" s="55">
        <v>74</v>
      </c>
      <c r="T58" s="114">
        <v>70.8</v>
      </c>
      <c r="U58" s="127">
        <f t="shared" si="11"/>
        <v>76.400000000000006</v>
      </c>
    </row>
    <row r="59" spans="1:21" ht="12.75" customHeight="1" x14ac:dyDescent="0.15">
      <c r="A59" s="159" t="s">
        <v>142</v>
      </c>
      <c r="B59" s="163"/>
      <c r="C59" s="93" t="s">
        <v>101</v>
      </c>
      <c r="D59" s="161"/>
      <c r="E59" s="144">
        <v>23589</v>
      </c>
      <c r="F59" s="144"/>
      <c r="G59" s="145"/>
      <c r="H59" s="194"/>
      <c r="I59" s="140">
        <v>4080110</v>
      </c>
      <c r="J59" s="135"/>
      <c r="K59" s="135">
        <v>107968</v>
      </c>
      <c r="L59" s="38">
        <v>1604</v>
      </c>
      <c r="M59" s="38">
        <v>1889</v>
      </c>
      <c r="N59" s="129">
        <f t="shared" si="9"/>
        <v>2021</v>
      </c>
      <c r="O59" s="38">
        <v>285</v>
      </c>
      <c r="P59" s="125">
        <f t="shared" si="12"/>
        <v>132</v>
      </c>
      <c r="Q59" s="55">
        <v>17.8</v>
      </c>
      <c r="R59" s="127">
        <f t="shared" si="10"/>
        <v>7</v>
      </c>
      <c r="S59" s="55">
        <v>57.2</v>
      </c>
      <c r="T59" s="114">
        <v>62.5</v>
      </c>
      <c r="U59" s="127">
        <f t="shared" si="11"/>
        <v>68</v>
      </c>
    </row>
    <row r="60" spans="1:21" ht="12.75" customHeight="1" x14ac:dyDescent="0.15">
      <c r="A60" s="159" t="s">
        <v>143</v>
      </c>
      <c r="B60" s="163"/>
      <c r="C60" s="93" t="s">
        <v>102</v>
      </c>
      <c r="D60" s="161"/>
      <c r="E60" s="144">
        <v>88209</v>
      </c>
      <c r="F60" s="144"/>
      <c r="G60" s="145"/>
      <c r="H60" s="194"/>
      <c r="I60" s="140">
        <v>19208569</v>
      </c>
      <c r="J60" s="135"/>
      <c r="K60" s="135">
        <v>283363</v>
      </c>
      <c r="L60" s="38">
        <v>2168</v>
      </c>
      <c r="M60" s="38">
        <v>2523</v>
      </c>
      <c r="N60" s="129">
        <f t="shared" si="9"/>
        <v>2575</v>
      </c>
      <c r="O60" s="38">
        <v>355</v>
      </c>
      <c r="P60" s="125">
        <f t="shared" si="12"/>
        <v>52</v>
      </c>
      <c r="Q60" s="55">
        <v>16.399999999999999</v>
      </c>
      <c r="R60" s="127">
        <f t="shared" si="10"/>
        <v>2.1</v>
      </c>
      <c r="S60" s="55">
        <v>77.3</v>
      </c>
      <c r="T60" s="114">
        <v>83.5</v>
      </c>
      <c r="U60" s="127">
        <f t="shared" si="11"/>
        <v>86.6</v>
      </c>
    </row>
    <row r="61" spans="1:21" ht="12.75" customHeight="1" x14ac:dyDescent="0.15">
      <c r="A61" s="159" t="s">
        <v>144</v>
      </c>
      <c r="B61" s="163"/>
      <c r="C61" s="93" t="s">
        <v>103</v>
      </c>
      <c r="D61" s="161"/>
      <c r="E61" s="144">
        <v>25148</v>
      </c>
      <c r="F61" s="144"/>
      <c r="G61" s="145"/>
      <c r="H61" s="194"/>
      <c r="I61" s="140">
        <v>3858205</v>
      </c>
      <c r="J61" s="135"/>
      <c r="K61" s="135">
        <v>120554</v>
      </c>
      <c r="L61" s="38">
        <v>1986</v>
      </c>
      <c r="M61" s="38">
        <v>1844</v>
      </c>
      <c r="N61" s="129">
        <f t="shared" si="9"/>
        <v>1784</v>
      </c>
      <c r="O61" s="38">
        <v>-142</v>
      </c>
      <c r="P61" s="125">
        <f t="shared" si="12"/>
        <v>-60</v>
      </c>
      <c r="Q61" s="55">
        <v>-7.2</v>
      </c>
      <c r="R61" s="127">
        <f t="shared" si="10"/>
        <v>-3.3</v>
      </c>
      <c r="S61" s="55">
        <v>70.8</v>
      </c>
      <c r="T61" s="114">
        <v>61</v>
      </c>
      <c r="U61" s="127">
        <f t="shared" si="11"/>
        <v>60</v>
      </c>
    </row>
    <row r="62" spans="1:21" ht="12.75" customHeight="1" x14ac:dyDescent="0.15">
      <c r="A62" s="159" t="s">
        <v>145</v>
      </c>
      <c r="B62" s="163"/>
      <c r="C62" s="93" t="s">
        <v>104</v>
      </c>
      <c r="D62" s="161"/>
      <c r="E62" s="144">
        <v>150004</v>
      </c>
      <c r="F62" s="144"/>
      <c r="G62" s="145"/>
      <c r="H62" s="194"/>
      <c r="I62" s="140">
        <v>36016935</v>
      </c>
      <c r="J62" s="135"/>
      <c r="K62" s="135">
        <v>247910</v>
      </c>
      <c r="L62" s="38">
        <v>3108</v>
      </c>
      <c r="M62" s="38">
        <v>3144</v>
      </c>
      <c r="N62" s="129">
        <f t="shared" si="9"/>
        <v>2861</v>
      </c>
      <c r="O62" s="38">
        <v>36</v>
      </c>
      <c r="P62" s="125">
        <f t="shared" si="12"/>
        <v>-283</v>
      </c>
      <c r="Q62" s="55">
        <v>1.2</v>
      </c>
      <c r="R62" s="127">
        <f t="shared" si="10"/>
        <v>-9</v>
      </c>
      <c r="S62" s="55">
        <v>110.8</v>
      </c>
      <c r="T62" s="114">
        <v>104</v>
      </c>
      <c r="U62" s="127">
        <f t="shared" si="11"/>
        <v>96.2</v>
      </c>
    </row>
    <row r="63" spans="1:21" ht="12.75" customHeight="1" x14ac:dyDescent="0.15">
      <c r="A63" s="159" t="s">
        <v>146</v>
      </c>
      <c r="B63" s="163"/>
      <c r="C63" s="93" t="s">
        <v>105</v>
      </c>
      <c r="D63" s="161"/>
      <c r="E63" s="144">
        <v>50775</v>
      </c>
      <c r="F63" s="144"/>
      <c r="G63" s="145"/>
      <c r="H63" s="194"/>
      <c r="I63" s="140">
        <v>13503595</v>
      </c>
      <c r="J63" s="135"/>
      <c r="K63" s="135">
        <v>227537</v>
      </c>
      <c r="L63" s="38">
        <v>2336</v>
      </c>
      <c r="M63" s="38">
        <v>2539</v>
      </c>
      <c r="N63" s="129">
        <f t="shared" si="9"/>
        <v>3138</v>
      </c>
      <c r="O63" s="38">
        <v>203</v>
      </c>
      <c r="P63" s="125">
        <f t="shared" si="12"/>
        <v>599</v>
      </c>
      <c r="Q63" s="55">
        <v>8.6999999999999993</v>
      </c>
      <c r="R63" s="127">
        <f t="shared" si="10"/>
        <v>23.6</v>
      </c>
      <c r="S63" s="55">
        <v>83.3</v>
      </c>
      <c r="T63" s="114">
        <v>84</v>
      </c>
      <c r="U63" s="127">
        <f t="shared" si="11"/>
        <v>105.5</v>
      </c>
    </row>
    <row r="64" spans="1:21" ht="12.75" customHeight="1" x14ac:dyDescent="0.15">
      <c r="A64" s="159" t="s">
        <v>147</v>
      </c>
      <c r="B64" s="163"/>
      <c r="C64" s="93" t="s">
        <v>106</v>
      </c>
      <c r="D64" s="161"/>
      <c r="E64" s="144">
        <v>41593</v>
      </c>
      <c r="F64" s="144"/>
      <c r="G64" s="145"/>
      <c r="H64" s="194"/>
      <c r="I64" s="140">
        <v>31336105</v>
      </c>
      <c r="J64" s="135"/>
      <c r="K64" s="135">
        <v>521365</v>
      </c>
      <c r="L64" s="38">
        <v>9273</v>
      </c>
      <c r="M64" s="38">
        <v>9930</v>
      </c>
      <c r="N64" s="129">
        <f t="shared" si="9"/>
        <v>8890</v>
      </c>
      <c r="O64" s="38">
        <v>657</v>
      </c>
      <c r="P64" s="125">
        <f t="shared" si="12"/>
        <v>-1040</v>
      </c>
      <c r="Q64" s="55">
        <v>7.1</v>
      </c>
      <c r="R64" s="127">
        <f t="shared" si="10"/>
        <v>-10.5</v>
      </c>
      <c r="S64" s="55">
        <v>330.7</v>
      </c>
      <c r="T64" s="114">
        <v>328.6</v>
      </c>
      <c r="U64" s="127">
        <f t="shared" si="11"/>
        <v>298.89999999999998</v>
      </c>
    </row>
    <row r="65" spans="1:21" ht="12.75" customHeight="1" x14ac:dyDescent="0.15">
      <c r="A65" s="159" t="s">
        <v>148</v>
      </c>
      <c r="B65" s="163"/>
      <c r="C65" s="93" t="s">
        <v>21</v>
      </c>
      <c r="D65" s="161"/>
      <c r="E65" s="144">
        <v>66854</v>
      </c>
      <c r="F65" s="144"/>
      <c r="G65" s="145"/>
      <c r="H65" s="194"/>
      <c r="I65" s="140">
        <v>12041055</v>
      </c>
      <c r="J65" s="135"/>
      <c r="K65" s="135">
        <v>402926</v>
      </c>
      <c r="L65" s="38">
        <v>2258</v>
      </c>
      <c r="M65" s="38">
        <v>2233</v>
      </c>
      <c r="N65" s="129">
        <f t="shared" si="9"/>
        <v>2089</v>
      </c>
      <c r="O65" s="38">
        <v>-25</v>
      </c>
      <c r="P65" s="125">
        <f t="shared" si="12"/>
        <v>-144</v>
      </c>
      <c r="Q65" s="55">
        <v>-1.1000000000000001</v>
      </c>
      <c r="R65" s="127">
        <f t="shared" si="10"/>
        <v>-6.4</v>
      </c>
      <c r="S65" s="55">
        <v>80.5</v>
      </c>
      <c r="T65" s="114">
        <v>73.900000000000006</v>
      </c>
      <c r="U65" s="127">
        <f t="shared" si="11"/>
        <v>70.2</v>
      </c>
    </row>
    <row r="66" spans="1:21" ht="12.75" customHeight="1" x14ac:dyDescent="0.15">
      <c r="A66" s="159" t="s">
        <v>149</v>
      </c>
      <c r="B66" s="163"/>
      <c r="C66" s="93" t="s">
        <v>107</v>
      </c>
      <c r="D66" s="161"/>
      <c r="E66" s="144">
        <v>24275</v>
      </c>
      <c r="F66" s="144"/>
      <c r="G66" s="145"/>
      <c r="H66" s="194"/>
      <c r="I66" s="140">
        <v>11958110</v>
      </c>
      <c r="J66" s="135"/>
      <c r="K66" s="135">
        <v>112257</v>
      </c>
      <c r="L66" s="38">
        <v>5988</v>
      </c>
      <c r="M66" s="38">
        <v>9229</v>
      </c>
      <c r="N66" s="129">
        <f t="shared" si="9"/>
        <v>5856</v>
      </c>
      <c r="O66" s="38">
        <v>3241</v>
      </c>
      <c r="P66" s="125">
        <f t="shared" si="12"/>
        <v>-3373</v>
      </c>
      <c r="Q66" s="55">
        <v>54.1</v>
      </c>
      <c r="R66" s="127">
        <f t="shared" si="10"/>
        <v>-36.5</v>
      </c>
      <c r="S66" s="55">
        <v>213.6</v>
      </c>
      <c r="T66" s="114">
        <v>305.39999999999998</v>
      </c>
      <c r="U66" s="127">
        <f t="shared" si="11"/>
        <v>196.9</v>
      </c>
    </row>
    <row r="67" spans="1:21" ht="6" customHeight="1" x14ac:dyDescent="0.15">
      <c r="A67" s="162"/>
      <c r="B67" s="163"/>
      <c r="C67" s="93"/>
      <c r="D67" s="161"/>
      <c r="E67" s="141"/>
      <c r="F67" s="141"/>
      <c r="G67" s="141"/>
      <c r="H67" s="195"/>
      <c r="I67" s="140"/>
      <c r="J67" s="135"/>
      <c r="K67" s="135"/>
      <c r="L67" s="38"/>
      <c r="M67" s="38"/>
      <c r="N67" s="129"/>
      <c r="O67" s="38"/>
      <c r="P67" s="125"/>
      <c r="Q67" s="55"/>
      <c r="R67" s="127"/>
      <c r="S67" s="55"/>
      <c r="T67" s="114"/>
      <c r="U67" s="127"/>
    </row>
    <row r="68" spans="1:21" ht="12.75" customHeight="1" x14ac:dyDescent="0.15">
      <c r="A68" s="162"/>
      <c r="B68" s="163"/>
      <c r="C68" s="164" t="s">
        <v>0</v>
      </c>
      <c r="D68" s="161"/>
      <c r="E68" s="125">
        <f t="shared" ref="E68:K68" si="13">+E46+E48+E50+E51+E52+E53+E55+E56+E57+E58</f>
        <v>177448</v>
      </c>
      <c r="F68" s="125">
        <f t="shared" si="13"/>
        <v>0</v>
      </c>
      <c r="G68" s="125">
        <f t="shared" si="13"/>
        <v>0</v>
      </c>
      <c r="H68" s="107"/>
      <c r="I68" s="125">
        <f t="shared" si="13"/>
        <v>53953381</v>
      </c>
      <c r="J68" s="125">
        <f t="shared" si="13"/>
        <v>0</v>
      </c>
      <c r="K68" s="125">
        <f t="shared" si="13"/>
        <v>994340</v>
      </c>
      <c r="L68" s="38">
        <v>3318</v>
      </c>
      <c r="M68" s="38">
        <v>3476</v>
      </c>
      <c r="N68" s="129">
        <f>ROUND((I68-J68-K68)/(E68/12+G68+F68),0)</f>
        <v>3581</v>
      </c>
      <c r="O68" s="38">
        <v>158</v>
      </c>
      <c r="P68" s="125">
        <f t="shared" si="12"/>
        <v>105</v>
      </c>
      <c r="Q68" s="55">
        <v>4.8</v>
      </c>
      <c r="R68" s="127">
        <f t="shared" si="10"/>
        <v>3</v>
      </c>
      <c r="S68" s="55">
        <v>118.3</v>
      </c>
      <c r="T68" s="114">
        <v>115</v>
      </c>
      <c r="U68" s="127">
        <f t="shared" si="11"/>
        <v>120.4</v>
      </c>
    </row>
    <row r="69" spans="1:21" ht="12.75" customHeight="1" x14ac:dyDescent="0.15">
      <c r="A69" s="162"/>
      <c r="B69" s="163"/>
      <c r="C69" s="164" t="s">
        <v>1</v>
      </c>
      <c r="D69" s="161"/>
      <c r="E69" s="125">
        <f t="shared" ref="E69:K69" si="14">SUM(E59:E65)</f>
        <v>446172</v>
      </c>
      <c r="F69" s="125">
        <f t="shared" si="14"/>
        <v>0</v>
      </c>
      <c r="G69" s="125">
        <f t="shared" si="14"/>
        <v>0</v>
      </c>
      <c r="H69" s="107"/>
      <c r="I69" s="125">
        <f t="shared" si="14"/>
        <v>120044574</v>
      </c>
      <c r="J69" s="125">
        <f t="shared" si="14"/>
        <v>0</v>
      </c>
      <c r="K69" s="125">
        <f t="shared" si="14"/>
        <v>1911623</v>
      </c>
      <c r="L69" s="38">
        <v>3049</v>
      </c>
      <c r="M69" s="38">
        <v>3294</v>
      </c>
      <c r="N69" s="129">
        <f>ROUND((I69-J69-K69)/(E69/12+G69+F69),0)</f>
        <v>3177</v>
      </c>
      <c r="O69" s="38">
        <v>245</v>
      </c>
      <c r="P69" s="125">
        <f t="shared" si="12"/>
        <v>-117</v>
      </c>
      <c r="Q69" s="55">
        <v>8</v>
      </c>
      <c r="R69" s="127">
        <f t="shared" si="10"/>
        <v>-3.6</v>
      </c>
      <c r="S69" s="55">
        <v>108.7</v>
      </c>
      <c r="T69" s="114">
        <v>109</v>
      </c>
      <c r="U69" s="127">
        <f t="shared" si="11"/>
        <v>106.8</v>
      </c>
    </row>
    <row r="70" spans="1:21" ht="12.75" customHeight="1" x14ac:dyDescent="0.15">
      <c r="A70" s="165"/>
      <c r="B70" s="166"/>
      <c r="C70" s="167" t="s">
        <v>2</v>
      </c>
      <c r="D70" s="168"/>
      <c r="E70" s="126">
        <f t="shared" ref="E70:K70" si="15">+E42-E68-E69</f>
        <v>268943</v>
      </c>
      <c r="F70" s="126">
        <f t="shared" si="15"/>
        <v>0</v>
      </c>
      <c r="G70" s="126">
        <f t="shared" si="15"/>
        <v>0</v>
      </c>
      <c r="H70" s="108"/>
      <c r="I70" s="126">
        <f t="shared" si="15"/>
        <v>51316722</v>
      </c>
      <c r="J70" s="126">
        <f t="shared" si="15"/>
        <v>43613</v>
      </c>
      <c r="K70" s="126">
        <f t="shared" si="15"/>
        <v>1162315</v>
      </c>
      <c r="L70" s="39">
        <v>2116</v>
      </c>
      <c r="M70" s="39">
        <v>2286</v>
      </c>
      <c r="N70" s="130">
        <f>ROUND((I70-J70-K70)/(E70/12+G70+F70),0)</f>
        <v>2236</v>
      </c>
      <c r="O70" s="39">
        <v>170</v>
      </c>
      <c r="P70" s="126">
        <f t="shared" si="12"/>
        <v>-50</v>
      </c>
      <c r="Q70" s="56">
        <v>8</v>
      </c>
      <c r="R70" s="128">
        <f t="shared" si="10"/>
        <v>-2.2000000000000002</v>
      </c>
      <c r="S70" s="56">
        <v>75.5</v>
      </c>
      <c r="T70" s="115">
        <v>75.599999999999994</v>
      </c>
      <c r="U70" s="128">
        <f t="shared" si="11"/>
        <v>75.2</v>
      </c>
    </row>
    <row r="71" spans="1:21" x14ac:dyDescent="0.15">
      <c r="C71" s="2"/>
      <c r="E71" s="138" t="s">
        <v>120</v>
      </c>
      <c r="K71" s="91"/>
      <c r="R71" s="91"/>
    </row>
    <row r="72" spans="1:21" x14ac:dyDescent="0.15">
      <c r="K72" s="91"/>
      <c r="R72" s="91"/>
    </row>
    <row r="73" spans="1:21" x14ac:dyDescent="0.15">
      <c r="K73" s="91"/>
      <c r="R73" s="91"/>
    </row>
    <row r="74" spans="1:21" x14ac:dyDescent="0.15">
      <c r="K74" s="91"/>
      <c r="R74" s="91"/>
    </row>
    <row r="75" spans="1:21" x14ac:dyDescent="0.15">
      <c r="K75" s="91"/>
      <c r="R75" s="91"/>
    </row>
    <row r="76" spans="1:21" x14ac:dyDescent="0.15">
      <c r="K76" s="91"/>
      <c r="R76" s="91"/>
    </row>
    <row r="77" spans="1:21" x14ac:dyDescent="0.15">
      <c r="K77" s="91"/>
      <c r="R77" s="91"/>
    </row>
    <row r="78" spans="1:21" x14ac:dyDescent="0.15">
      <c r="K78" s="91"/>
      <c r="R78" s="91"/>
    </row>
    <row r="79" spans="1:21" x14ac:dyDescent="0.15">
      <c r="K79" s="91"/>
      <c r="R79" s="91"/>
    </row>
    <row r="80" spans="1:21" x14ac:dyDescent="0.15">
      <c r="K80" s="91"/>
      <c r="R80" s="91"/>
    </row>
    <row r="81" spans="11:18" x14ac:dyDescent="0.15">
      <c r="K81" s="91"/>
      <c r="R81" s="91"/>
    </row>
    <row r="82" spans="11:18" x14ac:dyDescent="0.15">
      <c r="K82" s="91"/>
      <c r="R82" s="91"/>
    </row>
    <row r="83" spans="11:18" x14ac:dyDescent="0.15">
      <c r="K83" s="91"/>
      <c r="R83" s="91"/>
    </row>
    <row r="84" spans="11:18" x14ac:dyDescent="0.15">
      <c r="K84" s="91"/>
      <c r="R84" s="91"/>
    </row>
    <row r="85" spans="11:18" x14ac:dyDescent="0.15">
      <c r="K85" s="91"/>
      <c r="R85" s="91"/>
    </row>
    <row r="86" spans="11:18" x14ac:dyDescent="0.15">
      <c r="K86" s="91"/>
    </row>
    <row r="87" spans="11:18" x14ac:dyDescent="0.15">
      <c r="K87" s="91"/>
    </row>
    <row r="88" spans="11:18" x14ac:dyDescent="0.15">
      <c r="K88" s="91"/>
    </row>
    <row r="89" spans="11:18" x14ac:dyDescent="0.15">
      <c r="K89" s="91"/>
    </row>
    <row r="90" spans="11:18" x14ac:dyDescent="0.15">
      <c r="K90" s="91"/>
    </row>
    <row r="91" spans="11:18" x14ac:dyDescent="0.15">
      <c r="K91" s="91"/>
    </row>
    <row r="92" spans="11:18" x14ac:dyDescent="0.15">
      <c r="K92" s="91"/>
    </row>
    <row r="93" spans="11:18" x14ac:dyDescent="0.15">
      <c r="K93" s="91"/>
    </row>
    <row r="94" spans="11:18" x14ac:dyDescent="0.15">
      <c r="K94" s="91"/>
    </row>
    <row r="95" spans="11:18" x14ac:dyDescent="0.15">
      <c r="K95" s="91"/>
    </row>
    <row r="96" spans="11:18" x14ac:dyDescent="0.15">
      <c r="K96" s="91"/>
    </row>
    <row r="97" spans="11:11" x14ac:dyDescent="0.15">
      <c r="K97" s="91"/>
    </row>
    <row r="98" spans="11:11" x14ac:dyDescent="0.15">
      <c r="K98" s="91"/>
    </row>
    <row r="99" spans="11:11" x14ac:dyDescent="0.15">
      <c r="K99" s="91"/>
    </row>
    <row r="100" spans="11:11" x14ac:dyDescent="0.15">
      <c r="K100" s="91"/>
    </row>
  </sheetData>
  <mergeCells count="35">
    <mergeCell ref="L3:L4"/>
    <mergeCell ref="G2:G4"/>
    <mergeCell ref="G38:G40"/>
    <mergeCell ref="O39:O40"/>
    <mergeCell ref="I2:I4"/>
    <mergeCell ref="J2:J4"/>
    <mergeCell ref="K2:K4"/>
    <mergeCell ref="M3:M4"/>
    <mergeCell ref="E2:E4"/>
    <mergeCell ref="F2:F4"/>
    <mergeCell ref="H2:H4"/>
    <mergeCell ref="F38:F40"/>
    <mergeCell ref="K38:K40"/>
    <mergeCell ref="U3:U4"/>
    <mergeCell ref="N39:N40"/>
    <mergeCell ref="R39:R40"/>
    <mergeCell ref="S39:S40"/>
    <mergeCell ref="U39:U40"/>
    <mergeCell ref="Q39:Q40"/>
    <mergeCell ref="T39:T40"/>
    <mergeCell ref="R3:R4"/>
    <mergeCell ref="P39:P40"/>
    <mergeCell ref="S3:S4"/>
    <mergeCell ref="P3:P4"/>
    <mergeCell ref="Q3:Q4"/>
    <mergeCell ref="T3:T4"/>
    <mergeCell ref="O3:O4"/>
    <mergeCell ref="N3:N4"/>
    <mergeCell ref="A6:D6"/>
    <mergeCell ref="A42:D42"/>
    <mergeCell ref="L39:L40"/>
    <mergeCell ref="M39:M40"/>
    <mergeCell ref="I38:I40"/>
    <mergeCell ref="E38:E40"/>
    <mergeCell ref="J38:J40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83" firstPageNumber="43" orientation="landscape" useFirstPageNumber="1" r:id="rId1"/>
  <headerFooter alignWithMargins="0">
    <oddFooter>&amp;C- &amp;P -</oddFoot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71"/>
  <sheetViews>
    <sheetView zoomScaleNormal="100" zoomScaleSheetLayoutView="118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7" width="9" style="3"/>
    <col min="8" max="8" width="8.125" style="3" customWidth="1"/>
    <col min="9" max="9" width="7.75" style="3" customWidth="1"/>
    <col min="10" max="10" width="8.25" style="3" customWidth="1"/>
    <col min="11" max="11" width="8" style="3" customWidth="1"/>
    <col min="12" max="12" width="6" style="3" customWidth="1"/>
    <col min="13" max="13" width="6.125" style="3" customWidth="1"/>
    <col min="14" max="14" width="6.25" style="3" customWidth="1"/>
    <col min="15" max="16384" width="9" style="3"/>
  </cols>
  <sheetData>
    <row r="1" spans="1:14" x14ac:dyDescent="0.15">
      <c r="A1" s="91"/>
      <c r="B1" s="91"/>
      <c r="C1" s="75" t="s">
        <v>166</v>
      </c>
      <c r="D1" s="91"/>
      <c r="I1" s="30"/>
      <c r="K1" s="91"/>
      <c r="L1" s="91"/>
      <c r="M1" s="91"/>
      <c r="N1" s="333" t="s">
        <v>3</v>
      </c>
    </row>
    <row r="2" spans="1:14" s="2" customFormat="1" ht="15" customHeight="1" x14ac:dyDescent="0.15">
      <c r="A2" s="6"/>
      <c r="B2" s="14"/>
      <c r="C2" s="14"/>
      <c r="D2" s="10"/>
      <c r="E2" s="95" t="s">
        <v>155</v>
      </c>
      <c r="F2" s="109"/>
      <c r="G2" s="105"/>
      <c r="H2" s="21" t="s">
        <v>124</v>
      </c>
      <c r="I2" s="92"/>
      <c r="J2" s="92" t="s">
        <v>25</v>
      </c>
      <c r="K2" s="186"/>
      <c r="L2" s="97" t="s">
        <v>114</v>
      </c>
      <c r="M2" s="112"/>
      <c r="N2" s="187"/>
    </row>
    <row r="3" spans="1:14" s="2" customFormat="1" ht="11.1" customHeight="1" x14ac:dyDescent="0.15">
      <c r="A3" s="7"/>
      <c r="B3" s="15"/>
      <c r="C3" s="15"/>
      <c r="D3" s="1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2" customFormat="1" ht="11.1" customHeight="1" x14ac:dyDescent="0.15">
      <c r="A4" s="18"/>
      <c r="B4" s="19"/>
      <c r="C4" s="19"/>
      <c r="D4" s="20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s="88" customFormat="1" ht="12" customHeight="1" x14ac:dyDescent="0.15">
      <c r="A5" s="85"/>
      <c r="B5" s="86"/>
      <c r="C5" s="86"/>
      <c r="D5" s="87"/>
      <c r="E5" s="222" t="s">
        <v>32</v>
      </c>
      <c r="F5" s="230" t="s">
        <v>32</v>
      </c>
      <c r="G5" s="72" t="s">
        <v>98</v>
      </c>
      <c r="H5" s="222" t="s">
        <v>32</v>
      </c>
      <c r="I5" s="272" t="s">
        <v>98</v>
      </c>
      <c r="J5" s="71" t="s">
        <v>4</v>
      </c>
      <c r="K5" s="234" t="s">
        <v>112</v>
      </c>
      <c r="L5" s="222" t="s">
        <v>4</v>
      </c>
      <c r="M5" s="230" t="s">
        <v>4</v>
      </c>
      <c r="N5" s="72" t="s">
        <v>112</v>
      </c>
    </row>
    <row r="6" spans="1:14" ht="12.75" customHeight="1" x14ac:dyDescent="0.15">
      <c r="A6" s="513" t="s">
        <v>207</v>
      </c>
      <c r="B6" s="536"/>
      <c r="C6" s="536"/>
      <c r="D6" s="537"/>
      <c r="E6" s="258">
        <v>104439</v>
      </c>
      <c r="F6" s="264">
        <v>113922</v>
      </c>
      <c r="G6" s="346">
        <v>114808</v>
      </c>
      <c r="H6" s="258">
        <v>9483</v>
      </c>
      <c r="I6" s="330">
        <v>886</v>
      </c>
      <c r="J6" s="261">
        <v>9.1</v>
      </c>
      <c r="K6" s="331">
        <v>0.8</v>
      </c>
      <c r="L6" s="261">
        <v>100</v>
      </c>
      <c r="M6" s="267">
        <v>100</v>
      </c>
      <c r="N6" s="332">
        <v>100</v>
      </c>
    </row>
    <row r="7" spans="1:14" ht="12.75" customHeight="1" x14ac:dyDescent="0.15">
      <c r="A7" s="159" t="s">
        <v>150</v>
      </c>
      <c r="B7" s="32"/>
      <c r="C7" s="16" t="s">
        <v>6</v>
      </c>
      <c r="D7" s="12"/>
      <c r="E7" s="259">
        <v>75684</v>
      </c>
      <c r="F7" s="265">
        <v>80695</v>
      </c>
      <c r="G7" s="277">
        <v>80125</v>
      </c>
      <c r="H7" s="259">
        <v>5011</v>
      </c>
      <c r="I7" s="335">
        <v>-570</v>
      </c>
      <c r="J7" s="270">
        <v>6.6</v>
      </c>
      <c r="K7" s="336">
        <v>-0.7</v>
      </c>
      <c r="L7" s="262">
        <v>72.5</v>
      </c>
      <c r="M7" s="268">
        <v>70.8</v>
      </c>
      <c r="N7" s="337">
        <v>69.8</v>
      </c>
    </row>
    <row r="8" spans="1:14" ht="12.75" customHeight="1" x14ac:dyDescent="0.15">
      <c r="A8" s="159" t="s">
        <v>127</v>
      </c>
      <c r="B8" s="32"/>
      <c r="C8" s="16" t="s">
        <v>7</v>
      </c>
      <c r="D8" s="12"/>
      <c r="E8" s="259">
        <v>62776</v>
      </c>
      <c r="F8" s="265">
        <v>62542</v>
      </c>
      <c r="G8" s="277">
        <v>60289</v>
      </c>
      <c r="H8" s="259">
        <v>-234</v>
      </c>
      <c r="I8" s="335">
        <v>-2253</v>
      </c>
      <c r="J8" s="270">
        <v>-0.4</v>
      </c>
      <c r="K8" s="336">
        <v>-3.6</v>
      </c>
      <c r="L8" s="262">
        <v>60.1</v>
      </c>
      <c r="M8" s="268">
        <v>54.9</v>
      </c>
      <c r="N8" s="337">
        <v>52.5</v>
      </c>
    </row>
    <row r="9" spans="1:14" ht="12.75" customHeight="1" x14ac:dyDescent="0.15">
      <c r="A9" s="159" t="s">
        <v>128</v>
      </c>
      <c r="B9" s="32"/>
      <c r="C9" s="16" t="s">
        <v>8</v>
      </c>
      <c r="D9" s="12"/>
      <c r="E9" s="259">
        <v>20444</v>
      </c>
      <c r="F9" s="265">
        <v>20440</v>
      </c>
      <c r="G9" s="277">
        <v>21112</v>
      </c>
      <c r="H9" s="259">
        <v>-4</v>
      </c>
      <c r="I9" s="335">
        <v>672</v>
      </c>
      <c r="J9" s="485">
        <v>0</v>
      </c>
      <c r="K9" s="336">
        <v>3.3</v>
      </c>
      <c r="L9" s="262">
        <v>19.600000000000001</v>
      </c>
      <c r="M9" s="268">
        <v>17.899999999999999</v>
      </c>
      <c r="N9" s="337">
        <v>18.399999999999999</v>
      </c>
    </row>
    <row r="10" spans="1:14" ht="12.75" customHeight="1" x14ac:dyDescent="0.15">
      <c r="A10" s="159" t="s">
        <v>129</v>
      </c>
      <c r="B10" s="32"/>
      <c r="C10" s="16" t="s">
        <v>9</v>
      </c>
      <c r="D10" s="12"/>
      <c r="E10" s="259">
        <v>28188</v>
      </c>
      <c r="F10" s="265">
        <v>30592</v>
      </c>
      <c r="G10" s="277">
        <v>31046</v>
      </c>
      <c r="H10" s="259">
        <v>2404</v>
      </c>
      <c r="I10" s="335">
        <v>454</v>
      </c>
      <c r="J10" s="270">
        <v>8.5</v>
      </c>
      <c r="K10" s="336">
        <v>1.5</v>
      </c>
      <c r="L10" s="262">
        <v>27</v>
      </c>
      <c r="M10" s="268">
        <v>26.9</v>
      </c>
      <c r="N10" s="337">
        <v>27</v>
      </c>
    </row>
    <row r="11" spans="1:14" ht="12.75" customHeight="1" x14ac:dyDescent="0.15">
      <c r="A11" s="159" t="s">
        <v>130</v>
      </c>
      <c r="B11" s="32"/>
      <c r="C11" s="16" t="s">
        <v>10</v>
      </c>
      <c r="D11" s="12"/>
      <c r="E11" s="259">
        <v>34409</v>
      </c>
      <c r="F11" s="265">
        <v>33273</v>
      </c>
      <c r="G11" s="277">
        <v>33727</v>
      </c>
      <c r="H11" s="259">
        <v>-1136</v>
      </c>
      <c r="I11" s="335">
        <v>454</v>
      </c>
      <c r="J11" s="270">
        <v>-3.3</v>
      </c>
      <c r="K11" s="336">
        <v>1.4</v>
      </c>
      <c r="L11" s="262">
        <v>32.9</v>
      </c>
      <c r="M11" s="268">
        <v>29.2</v>
      </c>
      <c r="N11" s="337">
        <v>29.4</v>
      </c>
    </row>
    <row r="12" spans="1:14" ht="12.75" customHeight="1" x14ac:dyDescent="0.15">
      <c r="A12" s="159" t="s">
        <v>131</v>
      </c>
      <c r="B12" s="32"/>
      <c r="C12" s="16" t="s">
        <v>11</v>
      </c>
      <c r="D12" s="12"/>
      <c r="E12" s="259">
        <v>53930</v>
      </c>
      <c r="F12" s="265">
        <v>59515</v>
      </c>
      <c r="G12" s="277">
        <v>58334</v>
      </c>
      <c r="H12" s="259">
        <v>5585</v>
      </c>
      <c r="I12" s="335">
        <v>-1181</v>
      </c>
      <c r="J12" s="270">
        <v>10.4</v>
      </c>
      <c r="K12" s="336">
        <v>-2</v>
      </c>
      <c r="L12" s="262">
        <v>51.6</v>
      </c>
      <c r="M12" s="268">
        <v>52.2</v>
      </c>
      <c r="N12" s="337">
        <v>50.8</v>
      </c>
    </row>
    <row r="13" spans="1:14" ht="12.75" customHeight="1" x14ac:dyDescent="0.15">
      <c r="A13" s="159" t="s">
        <v>132</v>
      </c>
      <c r="B13" s="32"/>
      <c r="C13" s="16" t="s">
        <v>12</v>
      </c>
      <c r="D13" s="12"/>
      <c r="E13" s="259">
        <v>31827</v>
      </c>
      <c r="F13" s="265">
        <v>33243</v>
      </c>
      <c r="G13" s="277">
        <v>33134</v>
      </c>
      <c r="H13" s="259">
        <v>1416</v>
      </c>
      <c r="I13" s="335">
        <v>-109</v>
      </c>
      <c r="J13" s="270">
        <v>4.4000000000000004</v>
      </c>
      <c r="K13" s="336">
        <v>-0.3</v>
      </c>
      <c r="L13" s="262">
        <v>30.5</v>
      </c>
      <c r="M13" s="268">
        <v>29.2</v>
      </c>
      <c r="N13" s="337">
        <v>28.9</v>
      </c>
    </row>
    <row r="14" spans="1:14" ht="12.75" customHeight="1" x14ac:dyDescent="0.15">
      <c r="A14" s="159" t="s">
        <v>133</v>
      </c>
      <c r="B14" s="32"/>
      <c r="C14" s="16" t="s">
        <v>13</v>
      </c>
      <c r="D14" s="12"/>
      <c r="E14" s="259">
        <v>840368</v>
      </c>
      <c r="F14" s="265">
        <v>849879</v>
      </c>
      <c r="G14" s="277">
        <v>757858</v>
      </c>
      <c r="H14" s="259">
        <v>9511</v>
      </c>
      <c r="I14" s="335">
        <v>-92021</v>
      </c>
      <c r="J14" s="270">
        <v>1.1000000000000001</v>
      </c>
      <c r="K14" s="336">
        <v>-10.8</v>
      </c>
      <c r="L14" s="262">
        <v>804.6</v>
      </c>
      <c r="M14" s="268">
        <v>746</v>
      </c>
      <c r="N14" s="337">
        <v>660.1</v>
      </c>
    </row>
    <row r="15" spans="1:14" ht="12.75" customHeight="1" x14ac:dyDescent="0.15">
      <c r="A15" s="159" t="s">
        <v>134</v>
      </c>
      <c r="B15" s="32"/>
      <c r="C15" s="16" t="s">
        <v>14</v>
      </c>
      <c r="D15" s="12"/>
      <c r="E15" s="259">
        <v>34543</v>
      </c>
      <c r="F15" s="265">
        <v>44479</v>
      </c>
      <c r="G15" s="277">
        <v>42896</v>
      </c>
      <c r="H15" s="259">
        <v>9936</v>
      </c>
      <c r="I15" s="335">
        <v>-1583</v>
      </c>
      <c r="J15" s="270">
        <v>28.8</v>
      </c>
      <c r="K15" s="336">
        <v>-3.6</v>
      </c>
      <c r="L15" s="262">
        <v>33.1</v>
      </c>
      <c r="M15" s="268">
        <v>39</v>
      </c>
      <c r="N15" s="337">
        <v>37.4</v>
      </c>
    </row>
    <row r="16" spans="1:14" ht="12.75" customHeight="1" x14ac:dyDescent="0.15">
      <c r="A16" s="159" t="s">
        <v>135</v>
      </c>
      <c r="B16" s="32"/>
      <c r="C16" s="16" t="s">
        <v>100</v>
      </c>
      <c r="D16" s="12"/>
      <c r="E16" s="259">
        <v>72617</v>
      </c>
      <c r="F16" s="265">
        <v>77806</v>
      </c>
      <c r="G16" s="277">
        <v>75676</v>
      </c>
      <c r="H16" s="259">
        <v>5189</v>
      </c>
      <c r="I16" s="335">
        <v>-2130</v>
      </c>
      <c r="J16" s="270">
        <v>7.1</v>
      </c>
      <c r="K16" s="336">
        <v>-2.7</v>
      </c>
      <c r="L16" s="262">
        <v>69.5</v>
      </c>
      <c r="M16" s="268">
        <v>68.3</v>
      </c>
      <c r="N16" s="337">
        <v>65.900000000000006</v>
      </c>
    </row>
    <row r="17" spans="1:14" ht="12.75" customHeight="1" x14ac:dyDescent="0.15">
      <c r="A17" s="159" t="s">
        <v>136</v>
      </c>
      <c r="B17" s="32"/>
      <c r="C17" s="16" t="s">
        <v>15</v>
      </c>
      <c r="D17" s="12"/>
      <c r="E17" s="259">
        <v>19253</v>
      </c>
      <c r="F17" s="265">
        <v>31483</v>
      </c>
      <c r="G17" s="277">
        <v>36192</v>
      </c>
      <c r="H17" s="259">
        <v>12230</v>
      </c>
      <c r="I17" s="335">
        <v>4709</v>
      </c>
      <c r="J17" s="270">
        <v>63.5</v>
      </c>
      <c r="K17" s="336">
        <v>15</v>
      </c>
      <c r="L17" s="262">
        <v>18.399999999999999</v>
      </c>
      <c r="M17" s="268">
        <v>27.6</v>
      </c>
      <c r="N17" s="337">
        <v>31.5</v>
      </c>
    </row>
    <row r="18" spans="1:14" ht="12.75" customHeight="1" x14ac:dyDescent="0.15">
      <c r="A18" s="159" t="s">
        <v>137</v>
      </c>
      <c r="B18" s="32"/>
      <c r="C18" s="16" t="s">
        <v>16</v>
      </c>
      <c r="D18" s="12"/>
      <c r="E18" s="259">
        <v>82216</v>
      </c>
      <c r="F18" s="265">
        <v>87967</v>
      </c>
      <c r="G18" s="277">
        <v>79943</v>
      </c>
      <c r="H18" s="259">
        <v>5751</v>
      </c>
      <c r="I18" s="335">
        <v>-8024</v>
      </c>
      <c r="J18" s="270">
        <v>7</v>
      </c>
      <c r="K18" s="336">
        <v>-9.1</v>
      </c>
      <c r="L18" s="262">
        <v>78.7</v>
      </c>
      <c r="M18" s="268">
        <v>77.2</v>
      </c>
      <c r="N18" s="337">
        <v>69.599999999999994</v>
      </c>
    </row>
    <row r="19" spans="1:14" ht="12.75" customHeight="1" x14ac:dyDescent="0.15">
      <c r="A19" s="159" t="s">
        <v>138</v>
      </c>
      <c r="B19" s="32"/>
      <c r="C19" s="16" t="s">
        <v>17</v>
      </c>
      <c r="D19" s="12"/>
      <c r="E19" s="259">
        <v>75583</v>
      </c>
      <c r="F19" s="265">
        <v>81788</v>
      </c>
      <c r="G19" s="277">
        <v>97423</v>
      </c>
      <c r="H19" s="259">
        <v>6205</v>
      </c>
      <c r="I19" s="335">
        <v>15635</v>
      </c>
      <c r="J19" s="270">
        <v>8.1999999999999993</v>
      </c>
      <c r="K19" s="336">
        <v>19.100000000000001</v>
      </c>
      <c r="L19" s="262">
        <v>72.400000000000006</v>
      </c>
      <c r="M19" s="268">
        <v>71.8</v>
      </c>
      <c r="N19" s="337">
        <v>84.9</v>
      </c>
    </row>
    <row r="20" spans="1:14" ht="12.75" customHeight="1" x14ac:dyDescent="0.15">
      <c r="A20" s="159" t="s">
        <v>139</v>
      </c>
      <c r="B20" s="32"/>
      <c r="C20" s="16" t="s">
        <v>18</v>
      </c>
      <c r="D20" s="12"/>
      <c r="E20" s="259">
        <v>59378</v>
      </c>
      <c r="F20" s="265">
        <v>67027</v>
      </c>
      <c r="G20" s="277">
        <v>74094</v>
      </c>
      <c r="H20" s="259">
        <v>7649</v>
      </c>
      <c r="I20" s="335">
        <v>7067</v>
      </c>
      <c r="J20" s="270">
        <v>12.9</v>
      </c>
      <c r="K20" s="336">
        <v>10.5</v>
      </c>
      <c r="L20" s="262">
        <v>56.9</v>
      </c>
      <c r="M20" s="268">
        <v>58.8</v>
      </c>
      <c r="N20" s="337">
        <v>64.5</v>
      </c>
    </row>
    <row r="21" spans="1:14" ht="12.75" customHeight="1" x14ac:dyDescent="0.15">
      <c r="A21" s="159" t="s">
        <v>140</v>
      </c>
      <c r="B21" s="32"/>
      <c r="C21" s="16" t="s">
        <v>19</v>
      </c>
      <c r="D21" s="12"/>
      <c r="E21" s="259">
        <v>125105</v>
      </c>
      <c r="F21" s="265">
        <v>143906</v>
      </c>
      <c r="G21" s="277">
        <v>137904</v>
      </c>
      <c r="H21" s="259">
        <v>18801</v>
      </c>
      <c r="I21" s="335">
        <v>-6002</v>
      </c>
      <c r="J21" s="270">
        <v>15</v>
      </c>
      <c r="K21" s="336">
        <v>-4.2</v>
      </c>
      <c r="L21" s="262">
        <v>119.8</v>
      </c>
      <c r="M21" s="268">
        <v>126.3</v>
      </c>
      <c r="N21" s="337">
        <v>120.1</v>
      </c>
    </row>
    <row r="22" spans="1:14" ht="12.75" customHeight="1" x14ac:dyDescent="0.15">
      <c r="A22" s="159" t="s">
        <v>141</v>
      </c>
      <c r="B22" s="32"/>
      <c r="C22" s="16" t="s">
        <v>20</v>
      </c>
      <c r="D22" s="12"/>
      <c r="E22" s="259">
        <v>39281</v>
      </c>
      <c r="F22" s="265">
        <v>41293</v>
      </c>
      <c r="G22" s="277">
        <v>45586</v>
      </c>
      <c r="H22" s="259">
        <v>2012</v>
      </c>
      <c r="I22" s="335">
        <v>4293</v>
      </c>
      <c r="J22" s="270">
        <v>5.0999999999999996</v>
      </c>
      <c r="K22" s="336">
        <v>10.4</v>
      </c>
      <c r="L22" s="262">
        <v>37.6</v>
      </c>
      <c r="M22" s="268">
        <v>36.200000000000003</v>
      </c>
      <c r="N22" s="337">
        <v>39.700000000000003</v>
      </c>
    </row>
    <row r="23" spans="1:14" ht="12.75" customHeight="1" x14ac:dyDescent="0.15">
      <c r="A23" s="159" t="s">
        <v>142</v>
      </c>
      <c r="B23" s="32"/>
      <c r="C23" s="16" t="s">
        <v>101</v>
      </c>
      <c r="D23" s="12"/>
      <c r="E23" s="259">
        <v>80384</v>
      </c>
      <c r="F23" s="265">
        <v>103844</v>
      </c>
      <c r="G23" s="277">
        <v>111049</v>
      </c>
      <c r="H23" s="259">
        <v>23460</v>
      </c>
      <c r="I23" s="335">
        <v>7205</v>
      </c>
      <c r="J23" s="270">
        <v>29.2</v>
      </c>
      <c r="K23" s="336">
        <v>6.9</v>
      </c>
      <c r="L23" s="262">
        <v>77</v>
      </c>
      <c r="M23" s="268">
        <v>91.2</v>
      </c>
      <c r="N23" s="337">
        <v>96.7</v>
      </c>
    </row>
    <row r="24" spans="1:14" ht="12.75" customHeight="1" x14ac:dyDescent="0.15">
      <c r="A24" s="159" t="s">
        <v>143</v>
      </c>
      <c r="B24" s="32"/>
      <c r="C24" s="16" t="s">
        <v>102</v>
      </c>
      <c r="D24" s="12"/>
      <c r="E24" s="259">
        <v>76564</v>
      </c>
      <c r="F24" s="265">
        <v>80359</v>
      </c>
      <c r="G24" s="277">
        <v>84070</v>
      </c>
      <c r="H24" s="259">
        <v>3795</v>
      </c>
      <c r="I24" s="335">
        <v>3711</v>
      </c>
      <c r="J24" s="270">
        <v>5</v>
      </c>
      <c r="K24" s="336">
        <v>4.5999999999999996</v>
      </c>
      <c r="L24" s="262">
        <v>73.3</v>
      </c>
      <c r="M24" s="268">
        <v>70.5</v>
      </c>
      <c r="N24" s="337">
        <v>73.2</v>
      </c>
    </row>
    <row r="25" spans="1:14" ht="12.75" customHeight="1" x14ac:dyDescent="0.15">
      <c r="A25" s="159" t="s">
        <v>144</v>
      </c>
      <c r="B25" s="32"/>
      <c r="C25" s="16" t="s">
        <v>103</v>
      </c>
      <c r="D25" s="12"/>
      <c r="E25" s="259">
        <v>87469</v>
      </c>
      <c r="F25" s="265">
        <v>89662</v>
      </c>
      <c r="G25" s="277">
        <v>106942</v>
      </c>
      <c r="H25" s="259">
        <v>2193</v>
      </c>
      <c r="I25" s="335">
        <v>17280</v>
      </c>
      <c r="J25" s="270">
        <v>2.5</v>
      </c>
      <c r="K25" s="336">
        <v>19.3</v>
      </c>
      <c r="L25" s="262">
        <v>83.8</v>
      </c>
      <c r="M25" s="268">
        <v>78.7</v>
      </c>
      <c r="N25" s="337">
        <v>93.1</v>
      </c>
    </row>
    <row r="26" spans="1:14" ht="12.75" customHeight="1" x14ac:dyDescent="0.15">
      <c r="A26" s="159" t="s">
        <v>145</v>
      </c>
      <c r="B26" s="32"/>
      <c r="C26" s="16" t="s">
        <v>104</v>
      </c>
      <c r="D26" s="12"/>
      <c r="E26" s="259">
        <v>410096</v>
      </c>
      <c r="F26" s="265">
        <v>451749</v>
      </c>
      <c r="G26" s="277">
        <v>428242</v>
      </c>
      <c r="H26" s="259">
        <v>41653</v>
      </c>
      <c r="I26" s="335">
        <v>-23507</v>
      </c>
      <c r="J26" s="270">
        <v>10.199999999999999</v>
      </c>
      <c r="K26" s="336">
        <v>-5.2</v>
      </c>
      <c r="L26" s="262">
        <v>392.7</v>
      </c>
      <c r="M26" s="268">
        <v>396.5</v>
      </c>
      <c r="N26" s="337">
        <v>373</v>
      </c>
    </row>
    <row r="27" spans="1:14" ht="12.75" customHeight="1" x14ac:dyDescent="0.15">
      <c r="A27" s="159" t="s">
        <v>146</v>
      </c>
      <c r="B27" s="32"/>
      <c r="C27" s="16" t="s">
        <v>105</v>
      </c>
      <c r="D27" s="12"/>
      <c r="E27" s="259">
        <v>106188</v>
      </c>
      <c r="F27" s="265">
        <v>107897</v>
      </c>
      <c r="G27" s="277">
        <v>109350</v>
      </c>
      <c r="H27" s="259">
        <v>1709</v>
      </c>
      <c r="I27" s="335">
        <v>1453</v>
      </c>
      <c r="J27" s="270">
        <v>1.6</v>
      </c>
      <c r="K27" s="336">
        <v>1.3</v>
      </c>
      <c r="L27" s="262">
        <v>101.7</v>
      </c>
      <c r="M27" s="268">
        <v>94.7</v>
      </c>
      <c r="N27" s="337">
        <v>95.2</v>
      </c>
    </row>
    <row r="28" spans="1:14" ht="12.75" customHeight="1" x14ac:dyDescent="0.15">
      <c r="A28" s="159" t="s">
        <v>147</v>
      </c>
      <c r="B28" s="32"/>
      <c r="C28" s="16" t="s">
        <v>106</v>
      </c>
      <c r="D28" s="12"/>
      <c r="E28" s="259">
        <v>739996</v>
      </c>
      <c r="F28" s="265">
        <v>731670</v>
      </c>
      <c r="G28" s="277">
        <v>859998</v>
      </c>
      <c r="H28" s="259">
        <v>-8326</v>
      </c>
      <c r="I28" s="335">
        <v>128328</v>
      </c>
      <c r="J28" s="270">
        <v>-1.1000000000000001</v>
      </c>
      <c r="K28" s="336">
        <v>17.5</v>
      </c>
      <c r="L28" s="262">
        <v>708.5</v>
      </c>
      <c r="M28" s="268">
        <v>642.29999999999995</v>
      </c>
      <c r="N28" s="337">
        <v>749.1</v>
      </c>
    </row>
    <row r="29" spans="1:14" ht="12.75" customHeight="1" x14ac:dyDescent="0.15">
      <c r="A29" s="159" t="s">
        <v>148</v>
      </c>
      <c r="B29" s="32"/>
      <c r="C29" s="16" t="s">
        <v>21</v>
      </c>
      <c r="D29" s="12"/>
      <c r="E29" s="259">
        <v>127466</v>
      </c>
      <c r="F29" s="265">
        <v>133834</v>
      </c>
      <c r="G29" s="277">
        <v>144832</v>
      </c>
      <c r="H29" s="259">
        <v>6368</v>
      </c>
      <c r="I29" s="335">
        <v>10998</v>
      </c>
      <c r="J29" s="270">
        <v>5</v>
      </c>
      <c r="K29" s="336">
        <v>8.1999999999999993</v>
      </c>
      <c r="L29" s="262">
        <v>122</v>
      </c>
      <c r="M29" s="268">
        <v>117.5</v>
      </c>
      <c r="N29" s="337">
        <v>126.2</v>
      </c>
    </row>
    <row r="30" spans="1:14" ht="12.75" customHeight="1" x14ac:dyDescent="0.15">
      <c r="A30" s="159" t="s">
        <v>149</v>
      </c>
      <c r="B30" s="32"/>
      <c r="C30" s="16" t="s">
        <v>107</v>
      </c>
      <c r="D30" s="12"/>
      <c r="E30" s="259">
        <v>292077</v>
      </c>
      <c r="F30" s="265">
        <v>423973</v>
      </c>
      <c r="G30" s="277">
        <v>333226</v>
      </c>
      <c r="H30" s="259">
        <v>131896</v>
      </c>
      <c r="I30" s="335">
        <v>-90747</v>
      </c>
      <c r="J30" s="270">
        <v>45.2</v>
      </c>
      <c r="K30" s="336">
        <v>-21.4</v>
      </c>
      <c r="L30" s="262">
        <v>279.7</v>
      </c>
      <c r="M30" s="268">
        <v>372.2</v>
      </c>
      <c r="N30" s="337">
        <v>290.2</v>
      </c>
    </row>
    <row r="31" spans="1:14" ht="5.0999999999999996" customHeight="1" x14ac:dyDescent="0.15">
      <c r="A31" s="347"/>
      <c r="B31" s="348"/>
      <c r="C31" s="349"/>
      <c r="D31" s="350"/>
      <c r="E31" s="382"/>
      <c r="F31" s="383"/>
      <c r="G31" s="384"/>
      <c r="H31" s="382"/>
      <c r="I31" s="364"/>
      <c r="J31" s="385"/>
      <c r="K31" s="366"/>
      <c r="L31" s="386"/>
      <c r="M31" s="387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59">
        <v>90777</v>
      </c>
      <c r="F32" s="265">
        <v>97730</v>
      </c>
      <c r="G32" s="277">
        <v>100078</v>
      </c>
      <c r="H32" s="259">
        <v>6953</v>
      </c>
      <c r="I32" s="335">
        <v>2348</v>
      </c>
      <c r="J32" s="270">
        <v>7.7</v>
      </c>
      <c r="K32" s="336">
        <v>2.4</v>
      </c>
      <c r="L32" s="262">
        <v>86.9</v>
      </c>
      <c r="M32" s="268">
        <v>85.8</v>
      </c>
      <c r="N32" s="337">
        <v>87.2</v>
      </c>
    </row>
    <row r="33" spans="1:14" ht="17.45" customHeight="1" x14ac:dyDescent="0.15">
      <c r="A33" s="497" t="s">
        <v>286</v>
      </c>
      <c r="B33" s="508"/>
      <c r="C33" s="508"/>
      <c r="D33" s="161"/>
      <c r="E33" s="259">
        <v>161628</v>
      </c>
      <c r="F33" s="265">
        <v>171087</v>
      </c>
      <c r="G33" s="277">
        <v>177016</v>
      </c>
      <c r="H33" s="259">
        <v>9459</v>
      </c>
      <c r="I33" s="335">
        <v>5929</v>
      </c>
      <c r="J33" s="270">
        <v>5.9</v>
      </c>
      <c r="K33" s="336">
        <v>3.5</v>
      </c>
      <c r="L33" s="262">
        <v>154.80000000000001</v>
      </c>
      <c r="M33" s="268">
        <v>150.19999999999999</v>
      </c>
      <c r="N33" s="337">
        <v>154.19999999999999</v>
      </c>
    </row>
    <row r="34" spans="1:14" ht="17.45" customHeight="1" x14ac:dyDescent="0.15">
      <c r="A34" s="499" t="s">
        <v>287</v>
      </c>
      <c r="B34" s="509"/>
      <c r="C34" s="509"/>
      <c r="D34" s="168"/>
      <c r="E34" s="260">
        <v>67420</v>
      </c>
      <c r="F34" s="266">
        <v>77330</v>
      </c>
      <c r="G34" s="388">
        <v>72561</v>
      </c>
      <c r="H34" s="260">
        <v>9910</v>
      </c>
      <c r="I34" s="338">
        <v>-4769</v>
      </c>
      <c r="J34" s="271">
        <v>14.7</v>
      </c>
      <c r="K34" s="339">
        <v>-6.2</v>
      </c>
      <c r="L34" s="263">
        <v>64.599999999999994</v>
      </c>
      <c r="M34" s="269">
        <v>67.900000000000006</v>
      </c>
      <c r="N34" s="340">
        <v>63.2</v>
      </c>
    </row>
    <row r="35" spans="1:14" ht="12.75" customHeight="1" x14ac:dyDescent="0.15">
      <c r="A35" s="152"/>
      <c r="C35" s="2"/>
    </row>
    <row r="36" spans="1:14" ht="7.5" customHeight="1" x14ac:dyDescent="0.15"/>
    <row r="37" spans="1:14" ht="12.75" customHeight="1" x14ac:dyDescent="0.15">
      <c r="A37" s="91"/>
      <c r="B37" s="91"/>
      <c r="C37" s="75" t="s">
        <v>167</v>
      </c>
      <c r="D37" s="91"/>
      <c r="E37" s="91"/>
      <c r="F37" s="91"/>
      <c r="G37" s="91"/>
      <c r="H37" s="91"/>
      <c r="K37" s="91"/>
      <c r="L37" s="91"/>
      <c r="M37" s="91"/>
      <c r="N37" s="333" t="s">
        <v>206</v>
      </c>
    </row>
    <row r="38" spans="1:14" s="2" customFormat="1" ht="15" customHeight="1" x14ac:dyDescent="0.15">
      <c r="A38" s="6"/>
      <c r="B38" s="14"/>
      <c r="C38" s="14"/>
      <c r="D38" s="10"/>
      <c r="E38" s="95" t="s">
        <v>155</v>
      </c>
      <c r="F38" s="109"/>
      <c r="G38" s="105"/>
      <c r="H38" s="21" t="s">
        <v>124</v>
      </c>
      <c r="I38" s="92"/>
      <c r="J38" s="92" t="s">
        <v>25</v>
      </c>
      <c r="K38" s="186"/>
      <c r="L38" s="97" t="s">
        <v>114</v>
      </c>
      <c r="M38" s="112"/>
      <c r="N38" s="187"/>
    </row>
    <row r="39" spans="1:14" s="2" customFormat="1" ht="11.1" customHeight="1" x14ac:dyDescent="0.15">
      <c r="A39" s="7"/>
      <c r="B39" s="15"/>
      <c r="C39" s="15"/>
      <c r="D39" s="1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4" s="2" customFormat="1" ht="11.1" customHeight="1" x14ac:dyDescent="0.15">
      <c r="A40" s="18"/>
      <c r="B40" s="19"/>
      <c r="C40" s="19"/>
      <c r="D40" s="20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s="88" customFormat="1" ht="12" customHeight="1" x14ac:dyDescent="0.15">
      <c r="A41" s="85"/>
      <c r="B41" s="86"/>
      <c r="C41" s="86"/>
      <c r="D41" s="87"/>
      <c r="E41" s="222" t="s">
        <v>32</v>
      </c>
      <c r="F41" s="273" t="s">
        <v>32</v>
      </c>
      <c r="G41" s="255" t="s">
        <v>98</v>
      </c>
      <c r="H41" s="222" t="s">
        <v>32</v>
      </c>
      <c r="I41" s="272" t="s">
        <v>98</v>
      </c>
      <c r="J41" s="222" t="s">
        <v>4</v>
      </c>
      <c r="K41" s="272" t="s">
        <v>112</v>
      </c>
      <c r="L41" s="222" t="s">
        <v>4</v>
      </c>
      <c r="M41" s="230" t="s">
        <v>4</v>
      </c>
      <c r="N41" s="72" t="s">
        <v>112</v>
      </c>
    </row>
    <row r="42" spans="1:14" ht="12.75" customHeight="1" x14ac:dyDescent="0.15">
      <c r="A42" s="513" t="s">
        <v>108</v>
      </c>
      <c r="B42" s="536"/>
      <c r="C42" s="536"/>
      <c r="D42" s="537"/>
      <c r="E42" s="258">
        <v>315307</v>
      </c>
      <c r="F42" s="264">
        <v>342089</v>
      </c>
      <c r="G42" s="346">
        <v>342094</v>
      </c>
      <c r="H42" s="258">
        <v>26782</v>
      </c>
      <c r="I42" s="330">
        <v>5</v>
      </c>
      <c r="J42" s="261">
        <v>8.5</v>
      </c>
      <c r="K42" s="331">
        <v>0</v>
      </c>
      <c r="L42" s="261">
        <v>100</v>
      </c>
      <c r="M42" s="267">
        <v>100</v>
      </c>
      <c r="N42" s="332">
        <v>100</v>
      </c>
    </row>
    <row r="43" spans="1:14" ht="12.75" customHeight="1" x14ac:dyDescent="0.15">
      <c r="A43" s="159" t="s">
        <v>150</v>
      </c>
      <c r="B43" s="34"/>
      <c r="C43" s="16" t="s">
        <v>6</v>
      </c>
      <c r="D43" s="12"/>
      <c r="E43" s="259">
        <v>249191</v>
      </c>
      <c r="F43" s="274">
        <v>265152</v>
      </c>
      <c r="G43" s="277">
        <v>254987</v>
      </c>
      <c r="H43" s="259">
        <v>15961</v>
      </c>
      <c r="I43" s="335">
        <v>-10165</v>
      </c>
      <c r="J43" s="262">
        <v>6.4</v>
      </c>
      <c r="K43" s="336">
        <v>-3.8</v>
      </c>
      <c r="L43" s="262">
        <v>79</v>
      </c>
      <c r="M43" s="268">
        <v>77.5</v>
      </c>
      <c r="N43" s="337">
        <v>74.5</v>
      </c>
    </row>
    <row r="44" spans="1:14" ht="12.75" customHeight="1" x14ac:dyDescent="0.15">
      <c r="A44" s="159" t="s">
        <v>127</v>
      </c>
      <c r="B44" s="34"/>
      <c r="C44" s="16" t="s">
        <v>7</v>
      </c>
      <c r="D44" s="12"/>
      <c r="E44" s="259">
        <v>349772</v>
      </c>
      <c r="F44" s="274">
        <v>337647</v>
      </c>
      <c r="G44" s="277">
        <v>294936</v>
      </c>
      <c r="H44" s="259">
        <v>-12125</v>
      </c>
      <c r="I44" s="335">
        <v>-42711</v>
      </c>
      <c r="J44" s="262">
        <v>-3.5</v>
      </c>
      <c r="K44" s="336">
        <v>-12.6</v>
      </c>
      <c r="L44" s="262">
        <v>110.9</v>
      </c>
      <c r="M44" s="268">
        <v>98.7</v>
      </c>
      <c r="N44" s="337">
        <v>86.2</v>
      </c>
    </row>
    <row r="45" spans="1:14" ht="12.75" customHeight="1" x14ac:dyDescent="0.15">
      <c r="A45" s="159" t="s">
        <v>128</v>
      </c>
      <c r="B45" s="34"/>
      <c r="C45" s="16" t="s">
        <v>8</v>
      </c>
      <c r="D45" s="12"/>
      <c r="E45" s="259">
        <v>57300</v>
      </c>
      <c r="F45" s="274">
        <v>55622</v>
      </c>
      <c r="G45" s="277">
        <v>58653</v>
      </c>
      <c r="H45" s="259">
        <v>-1678</v>
      </c>
      <c r="I45" s="335">
        <v>3031</v>
      </c>
      <c r="J45" s="262">
        <v>-2.9</v>
      </c>
      <c r="K45" s="336">
        <v>5.4</v>
      </c>
      <c r="L45" s="262">
        <v>18.2</v>
      </c>
      <c r="M45" s="268">
        <v>16.3</v>
      </c>
      <c r="N45" s="337">
        <v>17.100000000000001</v>
      </c>
    </row>
    <row r="46" spans="1:14" ht="12.75" customHeight="1" x14ac:dyDescent="0.15">
      <c r="A46" s="159" t="s">
        <v>129</v>
      </c>
      <c r="B46" s="34"/>
      <c r="C46" s="16" t="s">
        <v>9</v>
      </c>
      <c r="D46" s="12"/>
      <c r="E46" s="259">
        <v>141576</v>
      </c>
      <c r="F46" s="274">
        <v>114330</v>
      </c>
      <c r="G46" s="277">
        <v>141217</v>
      </c>
      <c r="H46" s="259">
        <v>-27246</v>
      </c>
      <c r="I46" s="335">
        <v>26887</v>
      </c>
      <c r="J46" s="262">
        <v>-19.2</v>
      </c>
      <c r="K46" s="336">
        <v>23.5</v>
      </c>
      <c r="L46" s="262">
        <v>44.9</v>
      </c>
      <c r="M46" s="268">
        <v>33.4</v>
      </c>
      <c r="N46" s="337">
        <v>41.3</v>
      </c>
    </row>
    <row r="47" spans="1:14" ht="12.75" customHeight="1" x14ac:dyDescent="0.15">
      <c r="A47" s="159" t="s">
        <v>130</v>
      </c>
      <c r="B47" s="34"/>
      <c r="C47" s="16" t="s">
        <v>10</v>
      </c>
      <c r="D47" s="12"/>
      <c r="E47" s="259">
        <v>138532</v>
      </c>
      <c r="F47" s="274">
        <v>143448</v>
      </c>
      <c r="G47" s="277">
        <v>144361</v>
      </c>
      <c r="H47" s="259">
        <v>4916</v>
      </c>
      <c r="I47" s="335">
        <v>913</v>
      </c>
      <c r="J47" s="262">
        <v>3.5</v>
      </c>
      <c r="K47" s="336">
        <v>0.6</v>
      </c>
      <c r="L47" s="262">
        <v>43.9</v>
      </c>
      <c r="M47" s="268">
        <v>41.9</v>
      </c>
      <c r="N47" s="337">
        <v>42.2</v>
      </c>
    </row>
    <row r="48" spans="1:14" ht="12.75" customHeight="1" x14ac:dyDescent="0.15">
      <c r="A48" s="159" t="s">
        <v>131</v>
      </c>
      <c r="B48" s="34"/>
      <c r="C48" s="16" t="s">
        <v>11</v>
      </c>
      <c r="D48" s="12"/>
      <c r="E48" s="259">
        <v>137717</v>
      </c>
      <c r="F48" s="274">
        <v>138861</v>
      </c>
      <c r="G48" s="277">
        <v>136933</v>
      </c>
      <c r="H48" s="259">
        <v>1144</v>
      </c>
      <c r="I48" s="335">
        <v>-1928</v>
      </c>
      <c r="J48" s="262">
        <v>0.8</v>
      </c>
      <c r="K48" s="336">
        <v>-1.4</v>
      </c>
      <c r="L48" s="262">
        <v>43.7</v>
      </c>
      <c r="M48" s="268">
        <v>40.6</v>
      </c>
      <c r="N48" s="337">
        <v>40</v>
      </c>
    </row>
    <row r="49" spans="1:14" ht="12.75" customHeight="1" x14ac:dyDescent="0.15">
      <c r="A49" s="159" t="s">
        <v>132</v>
      </c>
      <c r="B49" s="34"/>
      <c r="C49" s="16" t="s">
        <v>12</v>
      </c>
      <c r="D49" s="12"/>
      <c r="E49" s="259">
        <v>107562</v>
      </c>
      <c r="F49" s="274">
        <v>105698</v>
      </c>
      <c r="G49" s="277">
        <v>112762</v>
      </c>
      <c r="H49" s="259">
        <v>-1864</v>
      </c>
      <c r="I49" s="335">
        <v>7064</v>
      </c>
      <c r="J49" s="262">
        <v>-1.7</v>
      </c>
      <c r="K49" s="336">
        <v>6.7</v>
      </c>
      <c r="L49" s="262">
        <v>34.1</v>
      </c>
      <c r="M49" s="268">
        <v>30.9</v>
      </c>
      <c r="N49" s="337">
        <v>33</v>
      </c>
    </row>
    <row r="50" spans="1:14" ht="12.75" customHeight="1" x14ac:dyDescent="0.15">
      <c r="A50" s="159" t="s">
        <v>133</v>
      </c>
      <c r="B50" s="34"/>
      <c r="C50" s="16" t="s">
        <v>13</v>
      </c>
      <c r="D50" s="12"/>
      <c r="E50" s="259">
        <v>1311060</v>
      </c>
      <c r="F50" s="274">
        <v>1409136</v>
      </c>
      <c r="G50" s="277">
        <v>1303089</v>
      </c>
      <c r="H50" s="259">
        <v>98076</v>
      </c>
      <c r="I50" s="335">
        <v>-106047</v>
      </c>
      <c r="J50" s="262">
        <v>7.5</v>
      </c>
      <c r="K50" s="336">
        <v>-7.5</v>
      </c>
      <c r="L50" s="262">
        <v>415.8</v>
      </c>
      <c r="M50" s="268">
        <v>411.9</v>
      </c>
      <c r="N50" s="337">
        <v>380.9</v>
      </c>
    </row>
    <row r="51" spans="1:14" ht="12.75" customHeight="1" x14ac:dyDescent="0.15">
      <c r="A51" s="159" t="s">
        <v>134</v>
      </c>
      <c r="B51" s="34"/>
      <c r="C51" s="16" t="s">
        <v>14</v>
      </c>
      <c r="D51" s="12"/>
      <c r="E51" s="259" t="s">
        <v>111</v>
      </c>
      <c r="F51" s="274" t="s">
        <v>267</v>
      </c>
      <c r="G51" s="277" t="s">
        <v>259</v>
      </c>
      <c r="H51" s="259" t="s">
        <v>268</v>
      </c>
      <c r="I51" s="315" t="s">
        <v>263</v>
      </c>
      <c r="J51" s="262" t="s">
        <v>111</v>
      </c>
      <c r="K51" s="389" t="s">
        <v>269</v>
      </c>
      <c r="L51" s="259" t="s">
        <v>111</v>
      </c>
      <c r="M51" s="274" t="s">
        <v>268</v>
      </c>
      <c r="N51" s="390" t="s">
        <v>259</v>
      </c>
    </row>
    <row r="52" spans="1:14" ht="12.75" customHeight="1" x14ac:dyDescent="0.15">
      <c r="A52" s="159" t="s">
        <v>135</v>
      </c>
      <c r="B52" s="34"/>
      <c r="C52" s="16" t="s">
        <v>100</v>
      </c>
      <c r="D52" s="12"/>
      <c r="E52" s="259">
        <v>116225</v>
      </c>
      <c r="F52" s="274">
        <v>132574</v>
      </c>
      <c r="G52" s="277">
        <v>155426</v>
      </c>
      <c r="H52" s="259">
        <v>16349</v>
      </c>
      <c r="I52" s="335">
        <v>22852</v>
      </c>
      <c r="J52" s="262">
        <v>14.1</v>
      </c>
      <c r="K52" s="336">
        <v>17.2</v>
      </c>
      <c r="L52" s="262">
        <v>36.9</v>
      </c>
      <c r="M52" s="288">
        <v>38.799999999999997</v>
      </c>
      <c r="N52" s="337">
        <v>45.4</v>
      </c>
    </row>
    <row r="53" spans="1:14" ht="12.75" customHeight="1" x14ac:dyDescent="0.15">
      <c r="A53" s="159" t="s">
        <v>136</v>
      </c>
      <c r="B53" s="34"/>
      <c r="C53" s="16" t="s">
        <v>15</v>
      </c>
      <c r="D53" s="12"/>
      <c r="E53" s="259">
        <v>43617</v>
      </c>
      <c r="F53" s="274" t="s">
        <v>268</v>
      </c>
      <c r="G53" s="277" t="s">
        <v>259</v>
      </c>
      <c r="H53" s="259" t="s">
        <v>268</v>
      </c>
      <c r="I53" s="315" t="s">
        <v>259</v>
      </c>
      <c r="J53" s="262" t="s">
        <v>270</v>
      </c>
      <c r="K53" s="389" t="s">
        <v>259</v>
      </c>
      <c r="L53" s="262">
        <v>13.8</v>
      </c>
      <c r="M53" s="288" t="s">
        <v>268</v>
      </c>
      <c r="N53" s="390" t="s">
        <v>259</v>
      </c>
    </row>
    <row r="54" spans="1:14" ht="12.75" customHeight="1" x14ac:dyDescent="0.15">
      <c r="A54" s="159" t="s">
        <v>137</v>
      </c>
      <c r="B54" s="34"/>
      <c r="C54" s="16" t="s">
        <v>16</v>
      </c>
      <c r="D54" s="12"/>
      <c r="E54" s="259">
        <v>203371</v>
      </c>
      <c r="F54" s="274">
        <v>223215</v>
      </c>
      <c r="G54" s="277">
        <v>250011</v>
      </c>
      <c r="H54" s="259">
        <v>19844</v>
      </c>
      <c r="I54" s="335">
        <v>26796</v>
      </c>
      <c r="J54" s="262">
        <v>9.8000000000000007</v>
      </c>
      <c r="K54" s="336">
        <v>12</v>
      </c>
      <c r="L54" s="262">
        <v>64.5</v>
      </c>
      <c r="M54" s="268">
        <v>65.3</v>
      </c>
      <c r="N54" s="337">
        <v>73.099999999999994</v>
      </c>
    </row>
    <row r="55" spans="1:14" ht="12.75" customHeight="1" x14ac:dyDescent="0.15">
      <c r="A55" s="159" t="s">
        <v>138</v>
      </c>
      <c r="B55" s="34"/>
      <c r="C55" s="16" t="s">
        <v>17</v>
      </c>
      <c r="D55" s="12"/>
      <c r="E55" s="259">
        <v>256754</v>
      </c>
      <c r="F55" s="274">
        <v>267535</v>
      </c>
      <c r="G55" s="277">
        <v>344630</v>
      </c>
      <c r="H55" s="259">
        <v>10781</v>
      </c>
      <c r="I55" s="335">
        <v>77095</v>
      </c>
      <c r="J55" s="262">
        <v>4.2</v>
      </c>
      <c r="K55" s="336">
        <v>28.8</v>
      </c>
      <c r="L55" s="262">
        <v>81.400000000000006</v>
      </c>
      <c r="M55" s="268">
        <v>78.2</v>
      </c>
      <c r="N55" s="337">
        <v>100.7</v>
      </c>
    </row>
    <row r="56" spans="1:14" ht="12.75" customHeight="1" x14ac:dyDescent="0.15">
      <c r="A56" s="159" t="s">
        <v>139</v>
      </c>
      <c r="B56" s="34"/>
      <c r="C56" s="16" t="s">
        <v>18</v>
      </c>
      <c r="D56" s="12"/>
      <c r="E56" s="259">
        <v>149701</v>
      </c>
      <c r="F56" s="274">
        <v>171633</v>
      </c>
      <c r="G56" s="277">
        <v>243064</v>
      </c>
      <c r="H56" s="259">
        <v>21932</v>
      </c>
      <c r="I56" s="335">
        <v>71431</v>
      </c>
      <c r="J56" s="262">
        <v>14.7</v>
      </c>
      <c r="K56" s="336">
        <v>41.6</v>
      </c>
      <c r="L56" s="262">
        <v>47.5</v>
      </c>
      <c r="M56" s="268">
        <v>50.2</v>
      </c>
      <c r="N56" s="337">
        <v>71.099999999999994</v>
      </c>
    </row>
    <row r="57" spans="1:14" ht="12.75" customHeight="1" x14ac:dyDescent="0.15">
      <c r="A57" s="159" t="s">
        <v>140</v>
      </c>
      <c r="B57" s="34"/>
      <c r="C57" s="16" t="s">
        <v>19</v>
      </c>
      <c r="D57" s="12"/>
      <c r="E57" s="259">
        <v>403286</v>
      </c>
      <c r="F57" s="274">
        <v>529976</v>
      </c>
      <c r="G57" s="277">
        <v>556246</v>
      </c>
      <c r="H57" s="259">
        <v>126690</v>
      </c>
      <c r="I57" s="335">
        <v>26270</v>
      </c>
      <c r="J57" s="262">
        <v>31.4</v>
      </c>
      <c r="K57" s="336">
        <v>5</v>
      </c>
      <c r="L57" s="262">
        <v>127.9</v>
      </c>
      <c r="M57" s="268">
        <v>154.9</v>
      </c>
      <c r="N57" s="337">
        <v>162.6</v>
      </c>
    </row>
    <row r="58" spans="1:14" ht="12.75" customHeight="1" x14ac:dyDescent="0.15">
      <c r="A58" s="159" t="s">
        <v>141</v>
      </c>
      <c r="B58" s="34"/>
      <c r="C58" s="16" t="s">
        <v>20</v>
      </c>
      <c r="D58" s="12"/>
      <c r="E58" s="259">
        <v>149507</v>
      </c>
      <c r="F58" s="274">
        <v>140991</v>
      </c>
      <c r="G58" s="277">
        <v>151223</v>
      </c>
      <c r="H58" s="259">
        <v>-8516</v>
      </c>
      <c r="I58" s="335">
        <v>10232</v>
      </c>
      <c r="J58" s="262">
        <v>-5.7</v>
      </c>
      <c r="K58" s="336">
        <v>7.3</v>
      </c>
      <c r="L58" s="262">
        <v>47.4</v>
      </c>
      <c r="M58" s="268">
        <v>41.2</v>
      </c>
      <c r="N58" s="337">
        <v>44.2</v>
      </c>
    </row>
    <row r="59" spans="1:14" ht="12.75" customHeight="1" x14ac:dyDescent="0.15">
      <c r="A59" s="159" t="s">
        <v>142</v>
      </c>
      <c r="B59" s="34"/>
      <c r="C59" s="16" t="s">
        <v>101</v>
      </c>
      <c r="D59" s="12"/>
      <c r="E59" s="259">
        <v>193773</v>
      </c>
      <c r="F59" s="274">
        <v>235064</v>
      </c>
      <c r="G59" s="277">
        <v>230854</v>
      </c>
      <c r="H59" s="259">
        <v>41291</v>
      </c>
      <c r="I59" s="335">
        <v>-4210</v>
      </c>
      <c r="J59" s="262">
        <v>21.3</v>
      </c>
      <c r="K59" s="336">
        <v>-1.8</v>
      </c>
      <c r="L59" s="262">
        <v>61.5</v>
      </c>
      <c r="M59" s="268">
        <v>68.7</v>
      </c>
      <c r="N59" s="337">
        <v>67.5</v>
      </c>
    </row>
    <row r="60" spans="1:14" ht="12.75" customHeight="1" x14ac:dyDescent="0.15">
      <c r="A60" s="159" t="s">
        <v>143</v>
      </c>
      <c r="B60" s="34"/>
      <c r="C60" s="16" t="s">
        <v>102</v>
      </c>
      <c r="D60" s="12"/>
      <c r="E60" s="259">
        <v>212802</v>
      </c>
      <c r="F60" s="274">
        <v>224210</v>
      </c>
      <c r="G60" s="277">
        <v>240949</v>
      </c>
      <c r="H60" s="259">
        <v>11408</v>
      </c>
      <c r="I60" s="335">
        <v>16739</v>
      </c>
      <c r="J60" s="262">
        <v>5.4</v>
      </c>
      <c r="K60" s="336">
        <v>7.5</v>
      </c>
      <c r="L60" s="262">
        <v>67.5</v>
      </c>
      <c r="M60" s="268">
        <v>65.5</v>
      </c>
      <c r="N60" s="337">
        <v>70.400000000000006</v>
      </c>
    </row>
    <row r="61" spans="1:14" ht="12.75" customHeight="1" x14ac:dyDescent="0.15">
      <c r="A61" s="159" t="s">
        <v>144</v>
      </c>
      <c r="B61" s="34"/>
      <c r="C61" s="16" t="s">
        <v>103</v>
      </c>
      <c r="D61" s="12"/>
      <c r="E61" s="259">
        <v>165178</v>
      </c>
      <c r="F61" s="274">
        <v>166930</v>
      </c>
      <c r="G61" s="277">
        <v>212961</v>
      </c>
      <c r="H61" s="259">
        <v>1752</v>
      </c>
      <c r="I61" s="335">
        <v>46031</v>
      </c>
      <c r="J61" s="262">
        <v>1.1000000000000001</v>
      </c>
      <c r="K61" s="336">
        <v>27.6</v>
      </c>
      <c r="L61" s="262">
        <v>52.4</v>
      </c>
      <c r="M61" s="268">
        <v>48.8</v>
      </c>
      <c r="N61" s="337">
        <v>62.3</v>
      </c>
    </row>
    <row r="62" spans="1:14" ht="12.75" customHeight="1" x14ac:dyDescent="0.15">
      <c r="A62" s="159" t="s">
        <v>145</v>
      </c>
      <c r="B62" s="34"/>
      <c r="C62" s="16" t="s">
        <v>104</v>
      </c>
      <c r="D62" s="12"/>
      <c r="E62" s="259">
        <v>734261</v>
      </c>
      <c r="F62" s="274">
        <v>881808</v>
      </c>
      <c r="G62" s="277">
        <v>770710</v>
      </c>
      <c r="H62" s="259">
        <v>147547</v>
      </c>
      <c r="I62" s="335">
        <v>-111098</v>
      </c>
      <c r="J62" s="262">
        <v>20.100000000000001</v>
      </c>
      <c r="K62" s="336">
        <v>-12.6</v>
      </c>
      <c r="L62" s="262">
        <v>232.9</v>
      </c>
      <c r="M62" s="268">
        <v>257.8</v>
      </c>
      <c r="N62" s="337">
        <v>225.3</v>
      </c>
    </row>
    <row r="63" spans="1:14" ht="12.75" customHeight="1" x14ac:dyDescent="0.15">
      <c r="A63" s="159" t="s">
        <v>146</v>
      </c>
      <c r="B63" s="34"/>
      <c r="C63" s="16" t="s">
        <v>105</v>
      </c>
      <c r="D63" s="12"/>
      <c r="E63" s="259">
        <v>273362</v>
      </c>
      <c r="F63" s="274">
        <v>279525</v>
      </c>
      <c r="G63" s="277">
        <v>284693</v>
      </c>
      <c r="H63" s="259">
        <v>6163</v>
      </c>
      <c r="I63" s="335">
        <v>5168</v>
      </c>
      <c r="J63" s="262">
        <v>2.2999999999999998</v>
      </c>
      <c r="K63" s="336">
        <v>1.8</v>
      </c>
      <c r="L63" s="262">
        <v>86.7</v>
      </c>
      <c r="M63" s="268">
        <v>81.7</v>
      </c>
      <c r="N63" s="337">
        <v>83.2</v>
      </c>
    </row>
    <row r="64" spans="1:14" ht="12.75" customHeight="1" x14ac:dyDescent="0.15">
      <c r="A64" s="159" t="s">
        <v>147</v>
      </c>
      <c r="B64" s="34"/>
      <c r="C64" s="16" t="s">
        <v>106</v>
      </c>
      <c r="D64" s="12"/>
      <c r="E64" s="259">
        <v>1396905</v>
      </c>
      <c r="F64" s="274">
        <v>1302891</v>
      </c>
      <c r="G64" s="277">
        <v>1470918</v>
      </c>
      <c r="H64" s="259">
        <v>-94014</v>
      </c>
      <c r="I64" s="335">
        <v>168027</v>
      </c>
      <c r="J64" s="262">
        <v>-6.7</v>
      </c>
      <c r="K64" s="336">
        <v>12.9</v>
      </c>
      <c r="L64" s="262">
        <v>443</v>
      </c>
      <c r="M64" s="268">
        <v>380.9</v>
      </c>
      <c r="N64" s="337">
        <v>430</v>
      </c>
    </row>
    <row r="65" spans="1:14" ht="12.75" customHeight="1" x14ac:dyDescent="0.15">
      <c r="A65" s="159" t="s">
        <v>148</v>
      </c>
      <c r="B65" s="34"/>
      <c r="C65" s="16" t="s">
        <v>21</v>
      </c>
      <c r="D65" s="12"/>
      <c r="E65" s="259">
        <v>258245</v>
      </c>
      <c r="F65" s="274">
        <v>285049</v>
      </c>
      <c r="G65" s="277">
        <v>286906</v>
      </c>
      <c r="H65" s="259">
        <v>26804</v>
      </c>
      <c r="I65" s="335">
        <v>1857</v>
      </c>
      <c r="J65" s="262">
        <v>10.4</v>
      </c>
      <c r="K65" s="336">
        <v>0.7</v>
      </c>
      <c r="L65" s="262">
        <v>81.900000000000006</v>
      </c>
      <c r="M65" s="268">
        <v>83.3</v>
      </c>
      <c r="N65" s="337">
        <v>83.9</v>
      </c>
    </row>
    <row r="66" spans="1:14" ht="12.75" customHeight="1" x14ac:dyDescent="0.15">
      <c r="A66" s="159" t="s">
        <v>149</v>
      </c>
      <c r="B66" s="34"/>
      <c r="C66" s="16" t="s">
        <v>107</v>
      </c>
      <c r="D66" s="12"/>
      <c r="E66" s="259">
        <v>1515857</v>
      </c>
      <c r="F66" s="274">
        <v>2267361</v>
      </c>
      <c r="G66" s="277">
        <v>1833211</v>
      </c>
      <c r="H66" s="259">
        <v>751504</v>
      </c>
      <c r="I66" s="335">
        <v>-434150</v>
      </c>
      <c r="J66" s="262">
        <v>49.6</v>
      </c>
      <c r="K66" s="336">
        <v>-19.100000000000001</v>
      </c>
      <c r="L66" s="262">
        <v>480.8</v>
      </c>
      <c r="M66" s="268">
        <v>662.8</v>
      </c>
      <c r="N66" s="337">
        <v>535.9</v>
      </c>
    </row>
    <row r="67" spans="1:14" ht="5.0999999999999996" customHeight="1" x14ac:dyDescent="0.15">
      <c r="A67" s="347"/>
      <c r="B67" s="348"/>
      <c r="C67" s="349"/>
      <c r="D67" s="350"/>
      <c r="E67" s="382"/>
      <c r="F67" s="391"/>
      <c r="G67" s="384"/>
      <c r="H67" s="382"/>
      <c r="I67" s="364"/>
      <c r="J67" s="386"/>
      <c r="K67" s="366"/>
      <c r="L67" s="386"/>
      <c r="M67" s="387"/>
      <c r="N67" s="368"/>
    </row>
    <row r="68" spans="1:14" ht="17.45" customHeight="1" x14ac:dyDescent="0.15">
      <c r="A68" s="497" t="s">
        <v>284</v>
      </c>
      <c r="B68" s="508"/>
      <c r="C68" s="508"/>
      <c r="D68" s="161"/>
      <c r="E68" s="259">
        <v>310887</v>
      </c>
      <c r="F68" s="274">
        <v>314876</v>
      </c>
      <c r="G68" s="277">
        <v>328910</v>
      </c>
      <c r="H68" s="259">
        <v>3989</v>
      </c>
      <c r="I68" s="335">
        <v>14034</v>
      </c>
      <c r="J68" s="262">
        <v>1.3</v>
      </c>
      <c r="K68" s="336">
        <v>4.5</v>
      </c>
      <c r="L68" s="262">
        <v>98.6</v>
      </c>
      <c r="M68" s="268">
        <v>92</v>
      </c>
      <c r="N68" s="337">
        <v>96.1</v>
      </c>
    </row>
    <row r="69" spans="1:14" ht="17.45" customHeight="1" x14ac:dyDescent="0.15">
      <c r="A69" s="497" t="s">
        <v>286</v>
      </c>
      <c r="B69" s="508"/>
      <c r="C69" s="508"/>
      <c r="D69" s="161"/>
      <c r="E69" s="259">
        <v>374066</v>
      </c>
      <c r="F69" s="274">
        <v>406919</v>
      </c>
      <c r="G69" s="277">
        <v>411375</v>
      </c>
      <c r="H69" s="259">
        <v>32853</v>
      </c>
      <c r="I69" s="335">
        <v>4456</v>
      </c>
      <c r="J69" s="262">
        <v>8.8000000000000007</v>
      </c>
      <c r="K69" s="336">
        <v>1.1000000000000001</v>
      </c>
      <c r="L69" s="262">
        <v>118.6</v>
      </c>
      <c r="M69" s="268">
        <v>119</v>
      </c>
      <c r="N69" s="337">
        <v>120.3</v>
      </c>
    </row>
    <row r="70" spans="1:14" ht="17.45" customHeight="1" x14ac:dyDescent="0.15">
      <c r="A70" s="499" t="s">
        <v>287</v>
      </c>
      <c r="B70" s="509"/>
      <c r="C70" s="509"/>
      <c r="D70" s="168"/>
      <c r="E70" s="260">
        <v>242431</v>
      </c>
      <c r="F70" s="275">
        <v>277426</v>
      </c>
      <c r="G70" s="388">
        <v>259944</v>
      </c>
      <c r="H70" s="260">
        <v>34995</v>
      </c>
      <c r="I70" s="338">
        <v>-17482</v>
      </c>
      <c r="J70" s="263">
        <v>14.4</v>
      </c>
      <c r="K70" s="339">
        <v>-6.3</v>
      </c>
      <c r="L70" s="263">
        <v>76.900000000000006</v>
      </c>
      <c r="M70" s="269">
        <v>81.099999999999994</v>
      </c>
      <c r="N70" s="340">
        <v>76</v>
      </c>
    </row>
    <row r="71" spans="1:14" ht="12.75" customHeight="1" x14ac:dyDescent="0.15">
      <c r="A71" s="152"/>
      <c r="C71" s="2"/>
    </row>
  </sheetData>
  <mergeCells count="28">
    <mergeCell ref="A32:C32"/>
    <mergeCell ref="E3:E4"/>
    <mergeCell ref="F3:F4"/>
    <mergeCell ref="G3:G4"/>
    <mergeCell ref="H3:H4"/>
    <mergeCell ref="K3:K4"/>
    <mergeCell ref="L3:L4"/>
    <mergeCell ref="M3:M4"/>
    <mergeCell ref="N3:N4"/>
    <mergeCell ref="A6:D6"/>
    <mergeCell ref="I3:I4"/>
    <mergeCell ref="J3:J4"/>
    <mergeCell ref="A33:C33"/>
    <mergeCell ref="A34:C34"/>
    <mergeCell ref="E39:E40"/>
    <mergeCell ref="F39:F40"/>
    <mergeCell ref="G39:G40"/>
    <mergeCell ref="J39:J40"/>
    <mergeCell ref="K39:K40"/>
    <mergeCell ref="L39:L40"/>
    <mergeCell ref="M39:M40"/>
    <mergeCell ref="N39:N40"/>
    <mergeCell ref="A42:D42"/>
    <mergeCell ref="A68:C68"/>
    <mergeCell ref="A69:C69"/>
    <mergeCell ref="A70:C70"/>
    <mergeCell ref="I39:I40"/>
    <mergeCell ref="H39:H40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rowBreaks count="1" manualBreakCount="1">
    <brk id="71" max="12" man="1"/>
  </rowBreaks>
  <ignoredErrors>
    <ignoredError sqref="A7:D31 A36:D66 B35:D35 B34:D34 B32:D32 B33:D3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85"/>
  <sheetViews>
    <sheetView zoomScaleNormal="100" zoomScaleSheetLayoutView="118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7" width="9" style="3"/>
    <col min="8" max="8" width="8.125" style="3" customWidth="1"/>
    <col min="9" max="9" width="7.75" style="3" customWidth="1"/>
    <col min="10" max="10" width="8.25" style="3" customWidth="1"/>
    <col min="11" max="11" width="8" style="3" customWidth="1"/>
    <col min="12" max="12" width="6" style="3" customWidth="1"/>
    <col min="13" max="13" width="6.125" style="3" customWidth="1"/>
    <col min="14" max="14" width="6.25" style="3" customWidth="1"/>
    <col min="15" max="16384" width="9" style="3"/>
  </cols>
  <sheetData>
    <row r="1" spans="1:14" x14ac:dyDescent="0.15">
      <c r="A1" s="91"/>
      <c r="B1" s="91"/>
      <c r="C1" s="75" t="s">
        <v>168</v>
      </c>
      <c r="D1" s="91"/>
      <c r="I1" s="30"/>
      <c r="K1" s="91"/>
      <c r="L1" s="91"/>
      <c r="M1" s="91"/>
      <c r="N1" s="333" t="s">
        <v>3</v>
      </c>
    </row>
    <row r="2" spans="1:14" s="2" customFormat="1" ht="15" customHeight="1" x14ac:dyDescent="0.15">
      <c r="A2" s="156"/>
      <c r="B2" s="157"/>
      <c r="C2" s="157"/>
      <c r="D2" s="158"/>
      <c r="E2" s="95" t="s">
        <v>155</v>
      </c>
      <c r="F2" s="109"/>
      <c r="G2" s="105"/>
      <c r="H2" s="92" t="s">
        <v>124</v>
      </c>
      <c r="I2" s="92"/>
      <c r="J2" s="92" t="s">
        <v>25</v>
      </c>
      <c r="K2" s="186"/>
      <c r="L2" s="97" t="s">
        <v>156</v>
      </c>
      <c r="M2" s="112"/>
      <c r="N2" s="187"/>
    </row>
    <row r="3" spans="1:14" s="2" customFormat="1" ht="11.1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502" t="s">
        <v>258</v>
      </c>
      <c r="I3" s="487" t="s">
        <v>253</v>
      </c>
      <c r="J3" s="502" t="s">
        <v>258</v>
      </c>
      <c r="K3" s="487" t="s">
        <v>253</v>
      </c>
      <c r="L3" s="491" t="s">
        <v>257</v>
      </c>
      <c r="M3" s="493" t="s">
        <v>258</v>
      </c>
      <c r="N3" s="487" t="s">
        <v>253</v>
      </c>
    </row>
    <row r="4" spans="1:14" s="2" customFormat="1" ht="11.1" customHeight="1" x14ac:dyDescent="0.15">
      <c r="A4" s="153"/>
      <c r="B4" s="154"/>
      <c r="C4" s="154"/>
      <c r="D4" s="155"/>
      <c r="E4" s="492"/>
      <c r="F4" s="494"/>
      <c r="G4" s="488"/>
      <c r="H4" s="503"/>
      <c r="I4" s="488"/>
      <c r="J4" s="503"/>
      <c r="K4" s="488"/>
      <c r="L4" s="492"/>
      <c r="M4" s="494"/>
      <c r="N4" s="488"/>
    </row>
    <row r="5" spans="1:14" s="88" customFormat="1" ht="12" customHeight="1" x14ac:dyDescent="0.15">
      <c r="A5" s="171"/>
      <c r="B5" s="172"/>
      <c r="C5" s="172"/>
      <c r="D5" s="173"/>
      <c r="E5" s="222" t="s">
        <v>32</v>
      </c>
      <c r="F5" s="273" t="s">
        <v>32</v>
      </c>
      <c r="G5" s="255" t="s">
        <v>98</v>
      </c>
      <c r="H5" s="222" t="s">
        <v>32</v>
      </c>
      <c r="I5" s="276" t="s">
        <v>98</v>
      </c>
      <c r="J5" s="222" t="s">
        <v>4</v>
      </c>
      <c r="K5" s="276" t="s">
        <v>112</v>
      </c>
      <c r="L5" s="222" t="s">
        <v>4</v>
      </c>
      <c r="M5" s="230" t="s">
        <v>4</v>
      </c>
      <c r="N5" s="72" t="s">
        <v>112</v>
      </c>
    </row>
    <row r="6" spans="1:14" ht="12.75" customHeight="1" x14ac:dyDescent="0.15">
      <c r="A6" s="513" t="s">
        <v>108</v>
      </c>
      <c r="B6" s="514"/>
      <c r="C6" s="514"/>
      <c r="D6" s="515"/>
      <c r="E6" s="258">
        <v>2634</v>
      </c>
      <c r="F6" s="264">
        <v>2798</v>
      </c>
      <c r="G6" s="346">
        <v>2768</v>
      </c>
      <c r="H6" s="258">
        <v>164</v>
      </c>
      <c r="I6" s="330">
        <v>-30</v>
      </c>
      <c r="J6" s="261">
        <v>6.2</v>
      </c>
      <c r="K6" s="331">
        <v>-1.1000000000000001</v>
      </c>
      <c r="L6" s="261">
        <v>100</v>
      </c>
      <c r="M6" s="456">
        <v>100</v>
      </c>
      <c r="N6" s="332">
        <v>100</v>
      </c>
    </row>
    <row r="7" spans="1:14" ht="12.75" customHeight="1" x14ac:dyDescent="0.15">
      <c r="A7" s="159" t="s">
        <v>150</v>
      </c>
      <c r="B7" s="163"/>
      <c r="C7" s="93" t="s">
        <v>6</v>
      </c>
      <c r="D7" s="161"/>
      <c r="E7" s="259">
        <v>2083</v>
      </c>
      <c r="F7" s="274">
        <v>2162</v>
      </c>
      <c r="G7" s="277">
        <v>2136</v>
      </c>
      <c r="H7" s="259">
        <v>79</v>
      </c>
      <c r="I7" s="335">
        <v>-26</v>
      </c>
      <c r="J7" s="262">
        <v>3.8</v>
      </c>
      <c r="K7" s="336">
        <v>-1.2</v>
      </c>
      <c r="L7" s="262">
        <v>79.099999999999994</v>
      </c>
      <c r="M7" s="268">
        <v>77.3</v>
      </c>
      <c r="N7" s="337">
        <v>77.2</v>
      </c>
    </row>
    <row r="8" spans="1:14" ht="12.75" customHeight="1" x14ac:dyDescent="0.15">
      <c r="A8" s="159" t="s">
        <v>127</v>
      </c>
      <c r="B8" s="163"/>
      <c r="C8" s="93" t="s">
        <v>7</v>
      </c>
      <c r="D8" s="161"/>
      <c r="E8" s="259">
        <v>3115</v>
      </c>
      <c r="F8" s="274">
        <v>3097</v>
      </c>
      <c r="G8" s="277">
        <v>2873</v>
      </c>
      <c r="H8" s="259">
        <v>-18</v>
      </c>
      <c r="I8" s="335">
        <v>-224</v>
      </c>
      <c r="J8" s="262">
        <v>-0.6</v>
      </c>
      <c r="K8" s="336">
        <v>-7.2</v>
      </c>
      <c r="L8" s="262">
        <v>118.3</v>
      </c>
      <c r="M8" s="268">
        <v>110.7</v>
      </c>
      <c r="N8" s="337">
        <v>103.8</v>
      </c>
    </row>
    <row r="9" spans="1:14" ht="12.75" customHeight="1" x14ac:dyDescent="0.15">
      <c r="A9" s="159" t="s">
        <v>128</v>
      </c>
      <c r="B9" s="163"/>
      <c r="C9" s="93" t="s">
        <v>8</v>
      </c>
      <c r="D9" s="161"/>
      <c r="E9" s="259">
        <v>736</v>
      </c>
      <c r="F9" s="274">
        <v>747</v>
      </c>
      <c r="G9" s="277">
        <v>763</v>
      </c>
      <c r="H9" s="259">
        <v>11</v>
      </c>
      <c r="I9" s="335">
        <v>16</v>
      </c>
      <c r="J9" s="262">
        <v>1.5</v>
      </c>
      <c r="K9" s="336">
        <v>2.1</v>
      </c>
      <c r="L9" s="262">
        <v>27.9</v>
      </c>
      <c r="M9" s="268">
        <v>26.7</v>
      </c>
      <c r="N9" s="337">
        <v>27.6</v>
      </c>
    </row>
    <row r="10" spans="1:14" ht="12.75" customHeight="1" x14ac:dyDescent="0.15">
      <c r="A10" s="159" t="s">
        <v>129</v>
      </c>
      <c r="B10" s="163"/>
      <c r="C10" s="93" t="s">
        <v>9</v>
      </c>
      <c r="D10" s="161"/>
      <c r="E10" s="259">
        <v>2164</v>
      </c>
      <c r="F10" s="274">
        <v>2118</v>
      </c>
      <c r="G10" s="277">
        <v>2117</v>
      </c>
      <c r="H10" s="259">
        <v>-46</v>
      </c>
      <c r="I10" s="335">
        <v>-1</v>
      </c>
      <c r="J10" s="262">
        <v>-2.1</v>
      </c>
      <c r="K10" s="486">
        <v>0</v>
      </c>
      <c r="L10" s="262">
        <v>82.2</v>
      </c>
      <c r="M10" s="268">
        <v>75.7</v>
      </c>
      <c r="N10" s="337">
        <v>76.5</v>
      </c>
    </row>
    <row r="11" spans="1:14" ht="12.75" customHeight="1" x14ac:dyDescent="0.15">
      <c r="A11" s="159" t="s">
        <v>130</v>
      </c>
      <c r="B11" s="163"/>
      <c r="C11" s="93" t="s">
        <v>10</v>
      </c>
      <c r="D11" s="161"/>
      <c r="E11" s="259">
        <v>1397</v>
      </c>
      <c r="F11" s="274">
        <v>1397</v>
      </c>
      <c r="G11" s="277">
        <v>1381</v>
      </c>
      <c r="H11" s="259">
        <v>0</v>
      </c>
      <c r="I11" s="335">
        <v>-16</v>
      </c>
      <c r="J11" s="262">
        <v>0</v>
      </c>
      <c r="K11" s="336">
        <v>-1.1000000000000001</v>
      </c>
      <c r="L11" s="262">
        <v>53</v>
      </c>
      <c r="M11" s="268">
        <v>49.9</v>
      </c>
      <c r="N11" s="337">
        <v>49.9</v>
      </c>
    </row>
    <row r="12" spans="1:14" ht="12.75" customHeight="1" x14ac:dyDescent="0.15">
      <c r="A12" s="159" t="s">
        <v>131</v>
      </c>
      <c r="B12" s="163"/>
      <c r="C12" s="93" t="s">
        <v>11</v>
      </c>
      <c r="D12" s="161"/>
      <c r="E12" s="259">
        <v>2110</v>
      </c>
      <c r="F12" s="274">
        <v>2228</v>
      </c>
      <c r="G12" s="277">
        <v>2144</v>
      </c>
      <c r="H12" s="259">
        <v>118</v>
      </c>
      <c r="I12" s="335">
        <v>-84</v>
      </c>
      <c r="J12" s="262">
        <v>5.6</v>
      </c>
      <c r="K12" s="336">
        <v>-3.8</v>
      </c>
      <c r="L12" s="262">
        <v>80.099999999999994</v>
      </c>
      <c r="M12" s="268">
        <v>79.599999999999994</v>
      </c>
      <c r="N12" s="337">
        <v>77.5</v>
      </c>
    </row>
    <row r="13" spans="1:14" ht="12.75" customHeight="1" x14ac:dyDescent="0.15">
      <c r="A13" s="159" t="s">
        <v>132</v>
      </c>
      <c r="B13" s="163"/>
      <c r="C13" s="93" t="s">
        <v>12</v>
      </c>
      <c r="D13" s="161"/>
      <c r="E13" s="259">
        <v>1321</v>
      </c>
      <c r="F13" s="274">
        <v>1337</v>
      </c>
      <c r="G13" s="277">
        <v>1304</v>
      </c>
      <c r="H13" s="259">
        <v>16</v>
      </c>
      <c r="I13" s="335">
        <v>-33</v>
      </c>
      <c r="J13" s="262">
        <v>1.2</v>
      </c>
      <c r="K13" s="336">
        <v>-2.5</v>
      </c>
      <c r="L13" s="262">
        <v>50.2</v>
      </c>
      <c r="M13" s="268">
        <v>47.8</v>
      </c>
      <c r="N13" s="337">
        <v>47.1</v>
      </c>
    </row>
    <row r="14" spans="1:14" ht="12.75" customHeight="1" x14ac:dyDescent="0.15">
      <c r="A14" s="159" t="s">
        <v>133</v>
      </c>
      <c r="B14" s="163"/>
      <c r="C14" s="93" t="s">
        <v>13</v>
      </c>
      <c r="D14" s="161"/>
      <c r="E14" s="259">
        <v>8357</v>
      </c>
      <c r="F14" s="274">
        <v>8015</v>
      </c>
      <c r="G14" s="277">
        <v>7304</v>
      </c>
      <c r="H14" s="259">
        <v>-342</v>
      </c>
      <c r="I14" s="335">
        <v>-711</v>
      </c>
      <c r="J14" s="262">
        <v>-4.0999999999999996</v>
      </c>
      <c r="K14" s="336">
        <v>-8.9</v>
      </c>
      <c r="L14" s="262">
        <v>317.3</v>
      </c>
      <c r="M14" s="268">
        <v>286.5</v>
      </c>
      <c r="N14" s="337">
        <v>263.89999999999998</v>
      </c>
    </row>
    <row r="15" spans="1:14" ht="12.75" customHeight="1" x14ac:dyDescent="0.15">
      <c r="A15" s="159" t="s">
        <v>134</v>
      </c>
      <c r="B15" s="163"/>
      <c r="C15" s="93" t="s">
        <v>14</v>
      </c>
      <c r="D15" s="161"/>
      <c r="E15" s="259">
        <v>3974</v>
      </c>
      <c r="F15" s="274">
        <v>5209</v>
      </c>
      <c r="G15" s="277">
        <v>4680</v>
      </c>
      <c r="H15" s="259">
        <v>1235</v>
      </c>
      <c r="I15" s="335">
        <v>-529</v>
      </c>
      <c r="J15" s="262">
        <v>31.1</v>
      </c>
      <c r="K15" s="336">
        <v>-10.199999999999999</v>
      </c>
      <c r="L15" s="262">
        <v>150.9</v>
      </c>
      <c r="M15" s="268">
        <v>186.2</v>
      </c>
      <c r="N15" s="337">
        <v>169.1</v>
      </c>
    </row>
    <row r="16" spans="1:14" ht="12.75" customHeight="1" x14ac:dyDescent="0.15">
      <c r="A16" s="159" t="s">
        <v>135</v>
      </c>
      <c r="B16" s="163"/>
      <c r="C16" s="93" t="s">
        <v>100</v>
      </c>
      <c r="D16" s="161"/>
      <c r="E16" s="259">
        <v>1656</v>
      </c>
      <c r="F16" s="274">
        <v>1827</v>
      </c>
      <c r="G16" s="277">
        <v>1696</v>
      </c>
      <c r="H16" s="259">
        <v>171</v>
      </c>
      <c r="I16" s="335">
        <v>-131</v>
      </c>
      <c r="J16" s="262">
        <v>10.3</v>
      </c>
      <c r="K16" s="336">
        <v>-7.2</v>
      </c>
      <c r="L16" s="262">
        <v>62.9</v>
      </c>
      <c r="M16" s="268">
        <v>65.3</v>
      </c>
      <c r="N16" s="337">
        <v>61.3</v>
      </c>
    </row>
    <row r="17" spans="1:14" ht="12.75" customHeight="1" x14ac:dyDescent="0.15">
      <c r="A17" s="159" t="s">
        <v>136</v>
      </c>
      <c r="B17" s="163"/>
      <c r="C17" s="93" t="s">
        <v>15</v>
      </c>
      <c r="D17" s="161"/>
      <c r="E17" s="259">
        <v>569</v>
      </c>
      <c r="F17" s="274">
        <v>946</v>
      </c>
      <c r="G17" s="277">
        <v>1008</v>
      </c>
      <c r="H17" s="259">
        <v>377</v>
      </c>
      <c r="I17" s="335">
        <v>62</v>
      </c>
      <c r="J17" s="262">
        <v>66.3</v>
      </c>
      <c r="K17" s="336">
        <v>6.6</v>
      </c>
      <c r="L17" s="262">
        <v>21.6</v>
      </c>
      <c r="M17" s="268">
        <v>33.799999999999997</v>
      </c>
      <c r="N17" s="337">
        <v>36.4</v>
      </c>
    </row>
    <row r="18" spans="1:14" ht="12.75" customHeight="1" x14ac:dyDescent="0.15">
      <c r="A18" s="159" t="s">
        <v>137</v>
      </c>
      <c r="B18" s="163"/>
      <c r="C18" s="93" t="s">
        <v>16</v>
      </c>
      <c r="D18" s="161"/>
      <c r="E18" s="259">
        <v>1741</v>
      </c>
      <c r="F18" s="274">
        <v>1825</v>
      </c>
      <c r="G18" s="277">
        <v>1832</v>
      </c>
      <c r="H18" s="259">
        <v>84</v>
      </c>
      <c r="I18" s="335">
        <v>7</v>
      </c>
      <c r="J18" s="262">
        <v>4.8</v>
      </c>
      <c r="K18" s="336">
        <v>0.4</v>
      </c>
      <c r="L18" s="262">
        <v>66.099999999999994</v>
      </c>
      <c r="M18" s="268">
        <v>65.2</v>
      </c>
      <c r="N18" s="337">
        <v>66.2</v>
      </c>
    </row>
    <row r="19" spans="1:14" ht="12.75" customHeight="1" x14ac:dyDescent="0.15">
      <c r="A19" s="159" t="s">
        <v>138</v>
      </c>
      <c r="B19" s="163"/>
      <c r="C19" s="93" t="s">
        <v>17</v>
      </c>
      <c r="D19" s="161"/>
      <c r="E19" s="259">
        <v>2090</v>
      </c>
      <c r="F19" s="274">
        <v>2206</v>
      </c>
      <c r="G19" s="277">
        <v>2464</v>
      </c>
      <c r="H19" s="259">
        <v>116</v>
      </c>
      <c r="I19" s="335">
        <v>258</v>
      </c>
      <c r="J19" s="262">
        <v>5.6</v>
      </c>
      <c r="K19" s="336">
        <v>11.7</v>
      </c>
      <c r="L19" s="262">
        <v>79.3</v>
      </c>
      <c r="M19" s="268">
        <v>78.8</v>
      </c>
      <c r="N19" s="337">
        <v>89</v>
      </c>
    </row>
    <row r="20" spans="1:14" ht="12.75" customHeight="1" x14ac:dyDescent="0.15">
      <c r="A20" s="159" t="s">
        <v>139</v>
      </c>
      <c r="B20" s="163"/>
      <c r="C20" s="93" t="s">
        <v>18</v>
      </c>
      <c r="D20" s="161"/>
      <c r="E20" s="259">
        <v>2180</v>
      </c>
      <c r="F20" s="274">
        <v>2316</v>
      </c>
      <c r="G20" s="277">
        <v>2834</v>
      </c>
      <c r="H20" s="259">
        <v>136</v>
      </c>
      <c r="I20" s="335">
        <v>518</v>
      </c>
      <c r="J20" s="262">
        <v>6.2</v>
      </c>
      <c r="K20" s="336">
        <v>22.4</v>
      </c>
      <c r="L20" s="262">
        <v>82.8</v>
      </c>
      <c r="M20" s="268">
        <v>82.8</v>
      </c>
      <c r="N20" s="337">
        <v>102.4</v>
      </c>
    </row>
    <row r="21" spans="1:14" ht="12.75" customHeight="1" x14ac:dyDescent="0.15">
      <c r="A21" s="159" t="s">
        <v>140</v>
      </c>
      <c r="B21" s="163"/>
      <c r="C21" s="93" t="s">
        <v>19</v>
      </c>
      <c r="D21" s="161"/>
      <c r="E21" s="259">
        <v>2686</v>
      </c>
      <c r="F21" s="274">
        <v>3088</v>
      </c>
      <c r="G21" s="277">
        <v>3108</v>
      </c>
      <c r="H21" s="259">
        <v>402</v>
      </c>
      <c r="I21" s="335">
        <v>20</v>
      </c>
      <c r="J21" s="262">
        <v>15</v>
      </c>
      <c r="K21" s="336">
        <v>0.6</v>
      </c>
      <c r="L21" s="262">
        <v>102</v>
      </c>
      <c r="M21" s="268">
        <v>110.4</v>
      </c>
      <c r="N21" s="337">
        <v>112.3</v>
      </c>
    </row>
    <row r="22" spans="1:14" ht="12.75" customHeight="1" x14ac:dyDescent="0.15">
      <c r="A22" s="159" t="s">
        <v>141</v>
      </c>
      <c r="B22" s="163"/>
      <c r="C22" s="93" t="s">
        <v>20</v>
      </c>
      <c r="D22" s="161"/>
      <c r="E22" s="259">
        <v>1817</v>
      </c>
      <c r="F22" s="274">
        <v>1860</v>
      </c>
      <c r="G22" s="277">
        <v>2032</v>
      </c>
      <c r="H22" s="259">
        <v>43</v>
      </c>
      <c r="I22" s="335">
        <v>172</v>
      </c>
      <c r="J22" s="262">
        <v>2.4</v>
      </c>
      <c r="K22" s="336">
        <v>9.1999999999999993</v>
      </c>
      <c r="L22" s="262">
        <v>69</v>
      </c>
      <c r="M22" s="268">
        <v>66.5</v>
      </c>
      <c r="N22" s="337">
        <v>73.400000000000006</v>
      </c>
    </row>
    <row r="23" spans="1:14" ht="12.75" customHeight="1" x14ac:dyDescent="0.15">
      <c r="A23" s="159" t="s">
        <v>142</v>
      </c>
      <c r="B23" s="163"/>
      <c r="C23" s="93" t="s">
        <v>101</v>
      </c>
      <c r="D23" s="161"/>
      <c r="E23" s="259">
        <v>1868</v>
      </c>
      <c r="F23" s="274">
        <v>2185</v>
      </c>
      <c r="G23" s="277">
        <v>2181</v>
      </c>
      <c r="H23" s="259">
        <v>317</v>
      </c>
      <c r="I23" s="335">
        <v>-4</v>
      </c>
      <c r="J23" s="262">
        <v>17</v>
      </c>
      <c r="K23" s="336">
        <v>-0.2</v>
      </c>
      <c r="L23" s="262">
        <v>70.900000000000006</v>
      </c>
      <c r="M23" s="268">
        <v>78.099999999999994</v>
      </c>
      <c r="N23" s="337">
        <v>78.8</v>
      </c>
    </row>
    <row r="24" spans="1:14" ht="12.75" customHeight="1" x14ac:dyDescent="0.15">
      <c r="A24" s="159" t="s">
        <v>143</v>
      </c>
      <c r="B24" s="163"/>
      <c r="C24" s="93" t="s">
        <v>102</v>
      </c>
      <c r="D24" s="161"/>
      <c r="E24" s="259">
        <v>2113</v>
      </c>
      <c r="F24" s="274">
        <v>2198</v>
      </c>
      <c r="G24" s="277">
        <v>2310</v>
      </c>
      <c r="H24" s="259">
        <v>85</v>
      </c>
      <c r="I24" s="335">
        <v>112</v>
      </c>
      <c r="J24" s="262">
        <v>4</v>
      </c>
      <c r="K24" s="336">
        <v>5.0999999999999996</v>
      </c>
      <c r="L24" s="262">
        <v>80.2</v>
      </c>
      <c r="M24" s="268">
        <v>78.599999999999994</v>
      </c>
      <c r="N24" s="337">
        <v>83.5</v>
      </c>
    </row>
    <row r="25" spans="1:14" ht="12.75" customHeight="1" x14ac:dyDescent="0.15">
      <c r="A25" s="159" t="s">
        <v>144</v>
      </c>
      <c r="B25" s="163"/>
      <c r="C25" s="93" t="s">
        <v>103</v>
      </c>
      <c r="D25" s="161"/>
      <c r="E25" s="259">
        <v>1694</v>
      </c>
      <c r="F25" s="274">
        <v>1739</v>
      </c>
      <c r="G25" s="277">
        <v>1973</v>
      </c>
      <c r="H25" s="259">
        <v>45</v>
      </c>
      <c r="I25" s="335">
        <v>234</v>
      </c>
      <c r="J25" s="262">
        <v>2.7</v>
      </c>
      <c r="K25" s="336">
        <v>13.5</v>
      </c>
      <c r="L25" s="262">
        <v>64.3</v>
      </c>
      <c r="M25" s="268">
        <v>62.2</v>
      </c>
      <c r="N25" s="337">
        <v>71.3</v>
      </c>
    </row>
    <row r="26" spans="1:14" ht="12.75" customHeight="1" x14ac:dyDescent="0.15">
      <c r="A26" s="159" t="s">
        <v>145</v>
      </c>
      <c r="B26" s="163"/>
      <c r="C26" s="93" t="s">
        <v>104</v>
      </c>
      <c r="D26" s="161"/>
      <c r="E26" s="259">
        <v>3368</v>
      </c>
      <c r="F26" s="274">
        <v>3579</v>
      </c>
      <c r="G26" s="277">
        <v>3472</v>
      </c>
      <c r="H26" s="259">
        <v>211</v>
      </c>
      <c r="I26" s="335">
        <v>-107</v>
      </c>
      <c r="J26" s="262">
        <v>6.3</v>
      </c>
      <c r="K26" s="336">
        <v>-3</v>
      </c>
      <c r="L26" s="262">
        <v>127.9</v>
      </c>
      <c r="M26" s="268">
        <v>127.9</v>
      </c>
      <c r="N26" s="337">
        <v>125.4</v>
      </c>
    </row>
    <row r="27" spans="1:14" ht="12.75" customHeight="1" x14ac:dyDescent="0.15">
      <c r="A27" s="159" t="s">
        <v>146</v>
      </c>
      <c r="B27" s="163"/>
      <c r="C27" s="93" t="s">
        <v>105</v>
      </c>
      <c r="D27" s="161"/>
      <c r="E27" s="259">
        <v>2403</v>
      </c>
      <c r="F27" s="274">
        <v>2323</v>
      </c>
      <c r="G27" s="277">
        <v>2376</v>
      </c>
      <c r="H27" s="259">
        <v>-80</v>
      </c>
      <c r="I27" s="335">
        <v>53</v>
      </c>
      <c r="J27" s="262">
        <v>-3.3</v>
      </c>
      <c r="K27" s="336">
        <v>2.2999999999999998</v>
      </c>
      <c r="L27" s="262">
        <v>91.2</v>
      </c>
      <c r="M27" s="268">
        <v>83</v>
      </c>
      <c r="N27" s="337">
        <v>85.8</v>
      </c>
    </row>
    <row r="28" spans="1:14" ht="12.75" customHeight="1" x14ac:dyDescent="0.15">
      <c r="A28" s="159" t="s">
        <v>147</v>
      </c>
      <c r="B28" s="163"/>
      <c r="C28" s="93" t="s">
        <v>106</v>
      </c>
      <c r="D28" s="161"/>
      <c r="E28" s="259">
        <v>8922</v>
      </c>
      <c r="F28" s="274">
        <v>9462</v>
      </c>
      <c r="G28" s="277">
        <v>7822</v>
      </c>
      <c r="H28" s="259">
        <v>540</v>
      </c>
      <c r="I28" s="335">
        <v>-1640</v>
      </c>
      <c r="J28" s="262">
        <v>6.1</v>
      </c>
      <c r="K28" s="336">
        <v>-17.3</v>
      </c>
      <c r="L28" s="262">
        <v>338.7</v>
      </c>
      <c r="M28" s="268">
        <v>338.2</v>
      </c>
      <c r="N28" s="337">
        <v>282.60000000000002</v>
      </c>
    </row>
    <row r="29" spans="1:14" ht="12.75" customHeight="1" x14ac:dyDescent="0.15">
      <c r="A29" s="159" t="s">
        <v>148</v>
      </c>
      <c r="B29" s="163"/>
      <c r="C29" s="93" t="s">
        <v>21</v>
      </c>
      <c r="D29" s="161"/>
      <c r="E29" s="259">
        <v>1918</v>
      </c>
      <c r="F29" s="274">
        <v>1929</v>
      </c>
      <c r="G29" s="277">
        <v>2004</v>
      </c>
      <c r="H29" s="259">
        <v>11</v>
      </c>
      <c r="I29" s="335">
        <v>75</v>
      </c>
      <c r="J29" s="262">
        <v>0.6</v>
      </c>
      <c r="K29" s="336">
        <v>3.9</v>
      </c>
      <c r="L29" s="262">
        <v>72.8</v>
      </c>
      <c r="M29" s="268">
        <v>68.900000000000006</v>
      </c>
      <c r="N29" s="337">
        <v>72.400000000000006</v>
      </c>
    </row>
    <row r="30" spans="1:14" ht="12.75" customHeight="1" x14ac:dyDescent="0.15">
      <c r="A30" s="159" t="s">
        <v>149</v>
      </c>
      <c r="B30" s="163"/>
      <c r="C30" s="93" t="s">
        <v>107</v>
      </c>
      <c r="D30" s="161"/>
      <c r="E30" s="259">
        <v>6486</v>
      </c>
      <c r="F30" s="274">
        <v>8404</v>
      </c>
      <c r="G30" s="277">
        <v>7049</v>
      </c>
      <c r="H30" s="259">
        <v>1918</v>
      </c>
      <c r="I30" s="335">
        <v>-1355</v>
      </c>
      <c r="J30" s="262">
        <v>29.6</v>
      </c>
      <c r="K30" s="336">
        <v>-16.100000000000001</v>
      </c>
      <c r="L30" s="262">
        <v>246.2</v>
      </c>
      <c r="M30" s="268">
        <v>300.39999999999998</v>
      </c>
      <c r="N30" s="337">
        <v>254.7</v>
      </c>
    </row>
    <row r="31" spans="1:14" ht="5.0999999999999996" customHeight="1" x14ac:dyDescent="0.15">
      <c r="A31" s="347"/>
      <c r="B31" s="348"/>
      <c r="C31" s="349"/>
      <c r="D31" s="350"/>
      <c r="E31" s="382"/>
      <c r="F31" s="391"/>
      <c r="G31" s="384"/>
      <c r="H31" s="382"/>
      <c r="I31" s="364"/>
      <c r="J31" s="386"/>
      <c r="K31" s="366"/>
      <c r="L31" s="386"/>
      <c r="M31" s="387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59">
        <v>2917</v>
      </c>
      <c r="F32" s="274">
        <v>3040</v>
      </c>
      <c r="G32" s="277">
        <v>3026</v>
      </c>
      <c r="H32" s="259">
        <v>123</v>
      </c>
      <c r="I32" s="335">
        <v>-14</v>
      </c>
      <c r="J32" s="262">
        <v>4.2</v>
      </c>
      <c r="K32" s="336">
        <v>-0.5</v>
      </c>
      <c r="L32" s="262">
        <v>110.7</v>
      </c>
      <c r="M32" s="268">
        <v>108.6</v>
      </c>
      <c r="N32" s="337">
        <v>109.3</v>
      </c>
    </row>
    <row r="33" spans="1:14" ht="17.45" customHeight="1" x14ac:dyDescent="0.15">
      <c r="A33" s="497" t="s">
        <v>286</v>
      </c>
      <c r="B33" s="508"/>
      <c r="C33" s="508"/>
      <c r="D33" s="161"/>
      <c r="E33" s="259">
        <v>2860</v>
      </c>
      <c r="F33" s="274">
        <v>2961</v>
      </c>
      <c r="G33" s="277">
        <v>3001</v>
      </c>
      <c r="H33" s="259">
        <v>101</v>
      </c>
      <c r="I33" s="335">
        <v>40</v>
      </c>
      <c r="J33" s="262">
        <v>3.5</v>
      </c>
      <c r="K33" s="336">
        <v>1.4</v>
      </c>
      <c r="L33" s="262">
        <v>108.6</v>
      </c>
      <c r="M33" s="268">
        <v>105.8</v>
      </c>
      <c r="N33" s="337">
        <v>108.4</v>
      </c>
    </row>
    <row r="34" spans="1:14" ht="17.45" customHeight="1" x14ac:dyDescent="0.15">
      <c r="A34" s="499" t="s">
        <v>287</v>
      </c>
      <c r="B34" s="509"/>
      <c r="C34" s="509"/>
      <c r="D34" s="168"/>
      <c r="E34" s="260">
        <v>2115</v>
      </c>
      <c r="F34" s="275">
        <v>2384</v>
      </c>
      <c r="G34" s="388">
        <v>2228</v>
      </c>
      <c r="H34" s="260">
        <v>269</v>
      </c>
      <c r="I34" s="338">
        <v>-156</v>
      </c>
      <c r="J34" s="263">
        <v>12.7</v>
      </c>
      <c r="K34" s="339">
        <v>-6.5</v>
      </c>
      <c r="L34" s="263">
        <v>80.3</v>
      </c>
      <c r="M34" s="269">
        <v>85.2</v>
      </c>
      <c r="N34" s="340">
        <v>80.5</v>
      </c>
    </row>
    <row r="35" spans="1:14" ht="12.75" customHeight="1" x14ac:dyDescent="0.15">
      <c r="A35" s="152"/>
      <c r="B35" s="91"/>
      <c r="C35" s="152"/>
      <c r="D35" s="91"/>
      <c r="L35" s="91"/>
    </row>
    <row r="36" spans="1:14" ht="8.25" customHeight="1" x14ac:dyDescent="0.15">
      <c r="A36" s="91"/>
      <c r="B36" s="91"/>
      <c r="C36" s="91"/>
      <c r="D36" s="91"/>
      <c r="E36" s="91"/>
      <c r="L36" s="91"/>
    </row>
    <row r="37" spans="1:14" ht="12.75" customHeight="1" x14ac:dyDescent="0.15">
      <c r="A37" s="91"/>
      <c r="B37" s="91"/>
      <c r="C37" s="75" t="s">
        <v>169</v>
      </c>
      <c r="D37" s="91"/>
      <c r="E37" s="91"/>
      <c r="K37" s="91"/>
      <c r="L37" s="91"/>
      <c r="M37" s="91"/>
      <c r="N37" s="333" t="s">
        <v>206</v>
      </c>
    </row>
    <row r="38" spans="1:14" s="2" customFormat="1" ht="15" customHeight="1" x14ac:dyDescent="0.15">
      <c r="A38" s="156"/>
      <c r="B38" s="157"/>
      <c r="C38" s="157"/>
      <c r="D38" s="158"/>
      <c r="E38" s="95" t="s">
        <v>155</v>
      </c>
      <c r="F38" s="109"/>
      <c r="G38" s="105"/>
      <c r="H38" s="92" t="s">
        <v>124</v>
      </c>
      <c r="I38" s="92"/>
      <c r="J38" s="92" t="s">
        <v>25</v>
      </c>
      <c r="K38" s="186"/>
      <c r="L38" s="97" t="s">
        <v>156</v>
      </c>
      <c r="M38" s="112"/>
      <c r="N38" s="187"/>
    </row>
    <row r="39" spans="1:14" s="2" customFormat="1" ht="11.1" customHeight="1" x14ac:dyDescent="0.15">
      <c r="A39" s="149"/>
      <c r="B39" s="150"/>
      <c r="C39" s="150"/>
      <c r="D39" s="15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4" s="2" customFormat="1" ht="11.1" customHeight="1" x14ac:dyDescent="0.15">
      <c r="A40" s="153"/>
      <c r="B40" s="154"/>
      <c r="C40" s="154"/>
      <c r="D40" s="155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s="88" customFormat="1" ht="12" customHeight="1" x14ac:dyDescent="0.15">
      <c r="A41" s="171"/>
      <c r="B41" s="172"/>
      <c r="C41" s="172"/>
      <c r="D41" s="173"/>
      <c r="E41" s="222" t="s">
        <v>32</v>
      </c>
      <c r="F41" s="273" t="s">
        <v>32</v>
      </c>
      <c r="G41" s="255" t="s">
        <v>98</v>
      </c>
      <c r="H41" s="222" t="s">
        <v>32</v>
      </c>
      <c r="I41" s="272" t="s">
        <v>98</v>
      </c>
      <c r="J41" s="222" t="s">
        <v>4</v>
      </c>
      <c r="K41" s="272" t="s">
        <v>112</v>
      </c>
      <c r="L41" s="222" t="s">
        <v>4</v>
      </c>
      <c r="M41" s="230" t="s">
        <v>4</v>
      </c>
      <c r="N41" s="72" t="s">
        <v>112</v>
      </c>
    </row>
    <row r="42" spans="1:14" ht="12.75" customHeight="1" x14ac:dyDescent="0.15">
      <c r="A42" s="538" t="s">
        <v>108</v>
      </c>
      <c r="B42" s="539"/>
      <c r="C42" s="539"/>
      <c r="D42" s="540"/>
      <c r="E42" s="448">
        <v>2913</v>
      </c>
      <c r="F42" s="457">
        <v>3118</v>
      </c>
      <c r="G42" s="346">
        <v>3068</v>
      </c>
      <c r="H42" s="448">
        <v>205</v>
      </c>
      <c r="I42" s="330">
        <v>-50</v>
      </c>
      <c r="J42" s="458">
        <v>7</v>
      </c>
      <c r="K42" s="331">
        <v>-1.6</v>
      </c>
      <c r="L42" s="458">
        <v>100</v>
      </c>
      <c r="M42" s="456">
        <v>100</v>
      </c>
      <c r="N42" s="332">
        <v>100</v>
      </c>
    </row>
    <row r="43" spans="1:14" ht="12.75" customHeight="1" x14ac:dyDescent="0.15">
      <c r="A43" s="159" t="s">
        <v>150</v>
      </c>
      <c r="B43" s="163"/>
      <c r="C43" s="93" t="s">
        <v>6</v>
      </c>
      <c r="D43" s="161"/>
      <c r="E43" s="259">
        <v>2343</v>
      </c>
      <c r="F43" s="274">
        <v>2428</v>
      </c>
      <c r="G43" s="277">
        <v>2394</v>
      </c>
      <c r="H43" s="259">
        <v>85</v>
      </c>
      <c r="I43" s="335">
        <v>-34</v>
      </c>
      <c r="J43" s="262">
        <v>3.6</v>
      </c>
      <c r="K43" s="336">
        <v>-1.4</v>
      </c>
      <c r="L43" s="262">
        <v>80.400000000000006</v>
      </c>
      <c r="M43" s="288">
        <v>77.900000000000006</v>
      </c>
      <c r="N43" s="337">
        <v>78</v>
      </c>
    </row>
    <row r="44" spans="1:14" ht="12.75" customHeight="1" x14ac:dyDescent="0.15">
      <c r="A44" s="159" t="s">
        <v>127</v>
      </c>
      <c r="B44" s="163"/>
      <c r="C44" s="93" t="s">
        <v>7</v>
      </c>
      <c r="D44" s="161"/>
      <c r="E44" s="259">
        <v>4821</v>
      </c>
      <c r="F44" s="274">
        <v>4729</v>
      </c>
      <c r="G44" s="277">
        <v>4235</v>
      </c>
      <c r="H44" s="259">
        <v>-92</v>
      </c>
      <c r="I44" s="335">
        <v>-494</v>
      </c>
      <c r="J44" s="262">
        <v>-1.9</v>
      </c>
      <c r="K44" s="336">
        <v>-10.4</v>
      </c>
      <c r="L44" s="262">
        <v>165.5</v>
      </c>
      <c r="M44" s="288">
        <v>151.69999999999999</v>
      </c>
      <c r="N44" s="337">
        <v>138</v>
      </c>
    </row>
    <row r="45" spans="1:14" ht="12.75" customHeight="1" x14ac:dyDescent="0.15">
      <c r="A45" s="159" t="s">
        <v>128</v>
      </c>
      <c r="B45" s="163"/>
      <c r="C45" s="93" t="s">
        <v>8</v>
      </c>
      <c r="D45" s="161"/>
      <c r="E45" s="259">
        <v>802</v>
      </c>
      <c r="F45" s="274">
        <v>834</v>
      </c>
      <c r="G45" s="277">
        <v>842</v>
      </c>
      <c r="H45" s="259">
        <v>32</v>
      </c>
      <c r="I45" s="335">
        <v>8</v>
      </c>
      <c r="J45" s="262">
        <v>4</v>
      </c>
      <c r="K45" s="336">
        <v>1</v>
      </c>
      <c r="L45" s="262">
        <v>27.5</v>
      </c>
      <c r="M45" s="288">
        <v>26.7</v>
      </c>
      <c r="N45" s="337">
        <v>27.4</v>
      </c>
    </row>
    <row r="46" spans="1:14" ht="12.75" customHeight="1" x14ac:dyDescent="0.15">
      <c r="A46" s="159" t="s">
        <v>129</v>
      </c>
      <c r="B46" s="163"/>
      <c r="C46" s="93" t="s">
        <v>9</v>
      </c>
      <c r="D46" s="161"/>
      <c r="E46" s="259">
        <v>2767</v>
      </c>
      <c r="F46" s="274">
        <v>2225</v>
      </c>
      <c r="G46" s="277">
        <v>2810</v>
      </c>
      <c r="H46" s="259">
        <v>-542</v>
      </c>
      <c r="I46" s="335">
        <v>585</v>
      </c>
      <c r="J46" s="262">
        <v>-19.600000000000001</v>
      </c>
      <c r="K46" s="336">
        <v>26.3</v>
      </c>
      <c r="L46" s="262">
        <v>95</v>
      </c>
      <c r="M46" s="288">
        <v>71.400000000000006</v>
      </c>
      <c r="N46" s="337">
        <v>91.6</v>
      </c>
    </row>
    <row r="47" spans="1:14" ht="12.75" customHeight="1" x14ac:dyDescent="0.15">
      <c r="A47" s="159" t="s">
        <v>130</v>
      </c>
      <c r="B47" s="163"/>
      <c r="C47" s="93" t="s">
        <v>10</v>
      </c>
      <c r="D47" s="161"/>
      <c r="E47" s="259">
        <v>1538</v>
      </c>
      <c r="F47" s="274">
        <v>1501</v>
      </c>
      <c r="G47" s="277">
        <v>1516</v>
      </c>
      <c r="H47" s="259">
        <v>-37</v>
      </c>
      <c r="I47" s="335">
        <v>15</v>
      </c>
      <c r="J47" s="262">
        <v>-2.4</v>
      </c>
      <c r="K47" s="336">
        <v>1</v>
      </c>
      <c r="L47" s="262">
        <v>52.8</v>
      </c>
      <c r="M47" s="288">
        <v>48.1</v>
      </c>
      <c r="N47" s="337">
        <v>49.4</v>
      </c>
    </row>
    <row r="48" spans="1:14" ht="12.75" customHeight="1" x14ac:dyDescent="0.15">
      <c r="A48" s="159" t="s">
        <v>131</v>
      </c>
      <c r="B48" s="163"/>
      <c r="C48" s="93" t="s">
        <v>11</v>
      </c>
      <c r="D48" s="161"/>
      <c r="E48" s="259">
        <v>2331</v>
      </c>
      <c r="F48" s="274">
        <v>2354</v>
      </c>
      <c r="G48" s="277">
        <v>2298</v>
      </c>
      <c r="H48" s="259">
        <v>23</v>
      </c>
      <c r="I48" s="335">
        <v>-56</v>
      </c>
      <c r="J48" s="262">
        <v>1</v>
      </c>
      <c r="K48" s="336">
        <v>-2.4</v>
      </c>
      <c r="L48" s="262">
        <v>80</v>
      </c>
      <c r="M48" s="288">
        <v>75.5</v>
      </c>
      <c r="N48" s="337">
        <v>74.900000000000006</v>
      </c>
    </row>
    <row r="49" spans="1:14" ht="12.75" customHeight="1" x14ac:dyDescent="0.15">
      <c r="A49" s="159" t="s">
        <v>132</v>
      </c>
      <c r="B49" s="163"/>
      <c r="C49" s="93" t="s">
        <v>12</v>
      </c>
      <c r="D49" s="161"/>
      <c r="E49" s="259">
        <v>1515</v>
      </c>
      <c r="F49" s="274">
        <v>1512</v>
      </c>
      <c r="G49" s="277">
        <v>1487</v>
      </c>
      <c r="H49" s="259">
        <v>-3</v>
      </c>
      <c r="I49" s="335">
        <v>-25</v>
      </c>
      <c r="J49" s="262">
        <v>-0.2</v>
      </c>
      <c r="K49" s="336">
        <v>-1.7</v>
      </c>
      <c r="L49" s="262">
        <v>52</v>
      </c>
      <c r="M49" s="288">
        <v>48.5</v>
      </c>
      <c r="N49" s="337">
        <v>48.5</v>
      </c>
    </row>
    <row r="50" spans="1:14" ht="12.75" customHeight="1" x14ac:dyDescent="0.15">
      <c r="A50" s="159" t="s">
        <v>133</v>
      </c>
      <c r="B50" s="163"/>
      <c r="C50" s="93" t="s">
        <v>13</v>
      </c>
      <c r="D50" s="161"/>
      <c r="E50" s="259">
        <v>8583</v>
      </c>
      <c r="F50" s="274">
        <v>8165</v>
      </c>
      <c r="G50" s="277">
        <v>7471</v>
      </c>
      <c r="H50" s="259">
        <v>-418</v>
      </c>
      <c r="I50" s="335">
        <v>-694</v>
      </c>
      <c r="J50" s="262">
        <v>-4.9000000000000004</v>
      </c>
      <c r="K50" s="336">
        <v>-8.5</v>
      </c>
      <c r="L50" s="262">
        <v>294.60000000000002</v>
      </c>
      <c r="M50" s="288">
        <v>261.89999999999998</v>
      </c>
      <c r="N50" s="337">
        <v>243.5</v>
      </c>
    </row>
    <row r="51" spans="1:14" ht="12.75" customHeight="1" x14ac:dyDescent="0.15">
      <c r="A51" s="159" t="s">
        <v>134</v>
      </c>
      <c r="B51" s="163"/>
      <c r="C51" s="93" t="s">
        <v>14</v>
      </c>
      <c r="D51" s="161"/>
      <c r="E51" s="394">
        <v>0</v>
      </c>
      <c r="F51" s="284" t="s">
        <v>271</v>
      </c>
      <c r="G51" s="277" t="s">
        <v>259</v>
      </c>
      <c r="H51" s="394" t="s">
        <v>268</v>
      </c>
      <c r="I51" s="315" t="s">
        <v>259</v>
      </c>
      <c r="J51" s="394">
        <v>0</v>
      </c>
      <c r="K51" s="413" t="s">
        <v>259</v>
      </c>
      <c r="L51" s="394">
        <v>0</v>
      </c>
      <c r="M51" s="284" t="s">
        <v>270</v>
      </c>
      <c r="N51" s="390" t="s">
        <v>259</v>
      </c>
    </row>
    <row r="52" spans="1:14" ht="12.75" customHeight="1" x14ac:dyDescent="0.15">
      <c r="A52" s="159" t="s">
        <v>135</v>
      </c>
      <c r="B52" s="163"/>
      <c r="C52" s="93" t="s">
        <v>100</v>
      </c>
      <c r="D52" s="161"/>
      <c r="E52" s="259">
        <v>1262</v>
      </c>
      <c r="F52" s="274">
        <v>1532</v>
      </c>
      <c r="G52" s="277">
        <v>1687</v>
      </c>
      <c r="H52" s="259">
        <v>270</v>
      </c>
      <c r="I52" s="335">
        <v>155</v>
      </c>
      <c r="J52" s="262">
        <v>21.4</v>
      </c>
      <c r="K52" s="336">
        <v>10.1</v>
      </c>
      <c r="L52" s="262">
        <v>43.3</v>
      </c>
      <c r="M52" s="288">
        <v>49.1</v>
      </c>
      <c r="N52" s="337">
        <v>55</v>
      </c>
    </row>
    <row r="53" spans="1:14" ht="12.75" customHeight="1" x14ac:dyDescent="0.15">
      <c r="A53" s="159" t="s">
        <v>136</v>
      </c>
      <c r="B53" s="163"/>
      <c r="C53" s="93" t="s">
        <v>15</v>
      </c>
      <c r="D53" s="161"/>
      <c r="E53" s="259">
        <v>616</v>
      </c>
      <c r="F53" s="274" t="s">
        <v>268</v>
      </c>
      <c r="G53" s="277" t="s">
        <v>259</v>
      </c>
      <c r="H53" s="259" t="s">
        <v>268</v>
      </c>
      <c r="I53" s="315" t="s">
        <v>259</v>
      </c>
      <c r="J53" s="262" t="s">
        <v>270</v>
      </c>
      <c r="K53" s="389" t="s">
        <v>259</v>
      </c>
      <c r="L53" s="262">
        <v>21.1</v>
      </c>
      <c r="M53" s="288" t="s">
        <v>272</v>
      </c>
      <c r="N53" s="390" t="s">
        <v>259</v>
      </c>
    </row>
    <row r="54" spans="1:14" ht="12.75" customHeight="1" x14ac:dyDescent="0.15">
      <c r="A54" s="159" t="s">
        <v>137</v>
      </c>
      <c r="B54" s="163"/>
      <c r="C54" s="93" t="s">
        <v>16</v>
      </c>
      <c r="D54" s="161"/>
      <c r="E54" s="259">
        <v>1954</v>
      </c>
      <c r="F54" s="274">
        <v>2019</v>
      </c>
      <c r="G54" s="277">
        <v>2227</v>
      </c>
      <c r="H54" s="259">
        <v>65</v>
      </c>
      <c r="I54" s="335">
        <v>208</v>
      </c>
      <c r="J54" s="262">
        <v>3.3</v>
      </c>
      <c r="K54" s="336">
        <v>10.3</v>
      </c>
      <c r="L54" s="262">
        <v>67.099999999999994</v>
      </c>
      <c r="M54" s="288">
        <v>64.8</v>
      </c>
      <c r="N54" s="337">
        <v>72.599999999999994</v>
      </c>
    </row>
    <row r="55" spans="1:14" ht="12.75" customHeight="1" x14ac:dyDescent="0.15">
      <c r="A55" s="159" t="s">
        <v>138</v>
      </c>
      <c r="B55" s="163"/>
      <c r="C55" s="93" t="s">
        <v>17</v>
      </c>
      <c r="D55" s="161"/>
      <c r="E55" s="259">
        <v>2120</v>
      </c>
      <c r="F55" s="274">
        <v>2249</v>
      </c>
      <c r="G55" s="277">
        <v>2600</v>
      </c>
      <c r="H55" s="259">
        <v>129</v>
      </c>
      <c r="I55" s="335">
        <v>351</v>
      </c>
      <c r="J55" s="262">
        <v>6.1</v>
      </c>
      <c r="K55" s="336">
        <v>15.6</v>
      </c>
      <c r="L55" s="262">
        <v>72.8</v>
      </c>
      <c r="M55" s="288">
        <v>72.099999999999994</v>
      </c>
      <c r="N55" s="337">
        <v>84.7</v>
      </c>
    </row>
    <row r="56" spans="1:14" ht="12.75" customHeight="1" x14ac:dyDescent="0.15">
      <c r="A56" s="159" t="s">
        <v>139</v>
      </c>
      <c r="B56" s="163"/>
      <c r="C56" s="93" t="s">
        <v>18</v>
      </c>
      <c r="D56" s="161"/>
      <c r="E56" s="259">
        <v>2197</v>
      </c>
      <c r="F56" s="274">
        <v>2295</v>
      </c>
      <c r="G56" s="277">
        <v>3022</v>
      </c>
      <c r="H56" s="259">
        <v>98</v>
      </c>
      <c r="I56" s="335">
        <v>727</v>
      </c>
      <c r="J56" s="262">
        <v>4.5</v>
      </c>
      <c r="K56" s="336">
        <v>31.7</v>
      </c>
      <c r="L56" s="262">
        <v>75.400000000000006</v>
      </c>
      <c r="M56" s="288">
        <v>73.599999999999994</v>
      </c>
      <c r="N56" s="337">
        <v>98.5</v>
      </c>
    </row>
    <row r="57" spans="1:14" ht="12.75" customHeight="1" x14ac:dyDescent="0.15">
      <c r="A57" s="159" t="s">
        <v>140</v>
      </c>
      <c r="B57" s="163"/>
      <c r="C57" s="93" t="s">
        <v>19</v>
      </c>
      <c r="D57" s="161"/>
      <c r="E57" s="259">
        <v>3041</v>
      </c>
      <c r="F57" s="274">
        <v>3562</v>
      </c>
      <c r="G57" s="277">
        <v>3692</v>
      </c>
      <c r="H57" s="259">
        <v>521</v>
      </c>
      <c r="I57" s="335">
        <v>130</v>
      </c>
      <c r="J57" s="262">
        <v>17.100000000000001</v>
      </c>
      <c r="K57" s="336">
        <v>3.6</v>
      </c>
      <c r="L57" s="262">
        <v>104.4</v>
      </c>
      <c r="M57" s="288">
        <v>114.2</v>
      </c>
      <c r="N57" s="337">
        <v>120.3</v>
      </c>
    </row>
    <row r="58" spans="1:14" ht="12.75" customHeight="1" x14ac:dyDescent="0.15">
      <c r="A58" s="159" t="s">
        <v>141</v>
      </c>
      <c r="B58" s="163"/>
      <c r="C58" s="93" t="s">
        <v>20</v>
      </c>
      <c r="D58" s="161"/>
      <c r="E58" s="259">
        <v>2205</v>
      </c>
      <c r="F58" s="274">
        <v>2193</v>
      </c>
      <c r="G58" s="277">
        <v>2453</v>
      </c>
      <c r="H58" s="259">
        <v>-12</v>
      </c>
      <c r="I58" s="335">
        <v>260</v>
      </c>
      <c r="J58" s="262">
        <v>-0.5</v>
      </c>
      <c r="K58" s="336">
        <v>11.9</v>
      </c>
      <c r="L58" s="262">
        <v>75.7</v>
      </c>
      <c r="M58" s="288">
        <v>70.3</v>
      </c>
      <c r="N58" s="337">
        <v>80</v>
      </c>
    </row>
    <row r="59" spans="1:14" ht="12.75" customHeight="1" x14ac:dyDescent="0.15">
      <c r="A59" s="159" t="s">
        <v>142</v>
      </c>
      <c r="B59" s="163"/>
      <c r="C59" s="93" t="s">
        <v>101</v>
      </c>
      <c r="D59" s="161"/>
      <c r="E59" s="259">
        <v>2020</v>
      </c>
      <c r="F59" s="274">
        <v>2370</v>
      </c>
      <c r="G59" s="277">
        <v>2345</v>
      </c>
      <c r="H59" s="259">
        <v>350</v>
      </c>
      <c r="I59" s="335">
        <v>-25</v>
      </c>
      <c r="J59" s="262">
        <v>17.3</v>
      </c>
      <c r="K59" s="336">
        <v>-1.1000000000000001</v>
      </c>
      <c r="L59" s="262">
        <v>69.3</v>
      </c>
      <c r="M59" s="288">
        <v>76</v>
      </c>
      <c r="N59" s="337">
        <v>76.400000000000006</v>
      </c>
    </row>
    <row r="60" spans="1:14" ht="12.75" customHeight="1" x14ac:dyDescent="0.15">
      <c r="A60" s="159" t="s">
        <v>143</v>
      </c>
      <c r="B60" s="163"/>
      <c r="C60" s="93" t="s">
        <v>102</v>
      </c>
      <c r="D60" s="161"/>
      <c r="E60" s="259">
        <v>2425</v>
      </c>
      <c r="F60" s="274">
        <v>2515</v>
      </c>
      <c r="G60" s="277">
        <v>2669</v>
      </c>
      <c r="H60" s="259">
        <v>90</v>
      </c>
      <c r="I60" s="335">
        <v>154</v>
      </c>
      <c r="J60" s="262">
        <v>3.7</v>
      </c>
      <c r="K60" s="336">
        <v>6.1</v>
      </c>
      <c r="L60" s="262">
        <v>83.2</v>
      </c>
      <c r="M60" s="288">
        <v>80.7</v>
      </c>
      <c r="N60" s="337">
        <v>87</v>
      </c>
    </row>
    <row r="61" spans="1:14" ht="12.75" customHeight="1" x14ac:dyDescent="0.15">
      <c r="A61" s="159" t="s">
        <v>144</v>
      </c>
      <c r="B61" s="163"/>
      <c r="C61" s="93" t="s">
        <v>103</v>
      </c>
      <c r="D61" s="161"/>
      <c r="E61" s="259">
        <v>1843</v>
      </c>
      <c r="F61" s="274">
        <v>1882</v>
      </c>
      <c r="G61" s="277">
        <v>2153</v>
      </c>
      <c r="H61" s="259">
        <v>39</v>
      </c>
      <c r="I61" s="335">
        <v>271</v>
      </c>
      <c r="J61" s="262">
        <v>2.1</v>
      </c>
      <c r="K61" s="336">
        <v>14.4</v>
      </c>
      <c r="L61" s="262">
        <v>63.3</v>
      </c>
      <c r="M61" s="288">
        <v>60.4</v>
      </c>
      <c r="N61" s="337">
        <v>70.2</v>
      </c>
    </row>
    <row r="62" spans="1:14" ht="12.75" customHeight="1" x14ac:dyDescent="0.15">
      <c r="A62" s="159" t="s">
        <v>145</v>
      </c>
      <c r="B62" s="163"/>
      <c r="C62" s="93" t="s">
        <v>104</v>
      </c>
      <c r="D62" s="161"/>
      <c r="E62" s="259">
        <v>2963</v>
      </c>
      <c r="F62" s="274">
        <v>3436</v>
      </c>
      <c r="G62" s="277">
        <v>3116</v>
      </c>
      <c r="H62" s="259">
        <v>473</v>
      </c>
      <c r="I62" s="335">
        <v>-320</v>
      </c>
      <c r="J62" s="262">
        <v>16</v>
      </c>
      <c r="K62" s="336">
        <v>-9.3000000000000007</v>
      </c>
      <c r="L62" s="262">
        <v>101.7</v>
      </c>
      <c r="M62" s="288">
        <v>110.2</v>
      </c>
      <c r="N62" s="337">
        <v>101.6</v>
      </c>
    </row>
    <row r="63" spans="1:14" ht="12.75" customHeight="1" x14ac:dyDescent="0.15">
      <c r="A63" s="159" t="s">
        <v>146</v>
      </c>
      <c r="B63" s="163"/>
      <c r="C63" s="93" t="s">
        <v>105</v>
      </c>
      <c r="D63" s="161"/>
      <c r="E63" s="259">
        <v>2778</v>
      </c>
      <c r="F63" s="274">
        <v>2663</v>
      </c>
      <c r="G63" s="277">
        <v>2709</v>
      </c>
      <c r="H63" s="259">
        <v>-115</v>
      </c>
      <c r="I63" s="335">
        <v>46</v>
      </c>
      <c r="J63" s="262">
        <v>-4.0999999999999996</v>
      </c>
      <c r="K63" s="336">
        <v>1.7</v>
      </c>
      <c r="L63" s="262">
        <v>95.4</v>
      </c>
      <c r="M63" s="288">
        <v>85.4</v>
      </c>
      <c r="N63" s="337">
        <v>88.3</v>
      </c>
    </row>
    <row r="64" spans="1:14" ht="12.75" customHeight="1" x14ac:dyDescent="0.15">
      <c r="A64" s="159" t="s">
        <v>147</v>
      </c>
      <c r="B64" s="163"/>
      <c r="C64" s="93" t="s">
        <v>106</v>
      </c>
      <c r="D64" s="161"/>
      <c r="E64" s="259">
        <v>9649</v>
      </c>
      <c r="F64" s="274">
        <v>9997</v>
      </c>
      <c r="G64" s="277">
        <v>8068</v>
      </c>
      <c r="H64" s="259">
        <v>348</v>
      </c>
      <c r="I64" s="335">
        <v>-1929</v>
      </c>
      <c r="J64" s="262">
        <v>3.6</v>
      </c>
      <c r="K64" s="336">
        <v>-19.3</v>
      </c>
      <c r="L64" s="262">
        <v>331.2</v>
      </c>
      <c r="M64" s="288">
        <v>320.60000000000002</v>
      </c>
      <c r="N64" s="337">
        <v>263</v>
      </c>
    </row>
    <row r="65" spans="1:14" ht="12.75" customHeight="1" x14ac:dyDescent="0.15">
      <c r="A65" s="159" t="s">
        <v>148</v>
      </c>
      <c r="B65" s="163"/>
      <c r="C65" s="93" t="s">
        <v>21</v>
      </c>
      <c r="D65" s="161"/>
      <c r="E65" s="259">
        <v>2010</v>
      </c>
      <c r="F65" s="274">
        <v>2030</v>
      </c>
      <c r="G65" s="277">
        <v>2097</v>
      </c>
      <c r="H65" s="259">
        <v>20</v>
      </c>
      <c r="I65" s="335">
        <v>67</v>
      </c>
      <c r="J65" s="262">
        <v>1</v>
      </c>
      <c r="K65" s="336">
        <v>3.3</v>
      </c>
      <c r="L65" s="262">
        <v>69</v>
      </c>
      <c r="M65" s="288">
        <v>65.099999999999994</v>
      </c>
      <c r="N65" s="337">
        <v>68.400000000000006</v>
      </c>
    </row>
    <row r="66" spans="1:14" ht="12.75" customHeight="1" x14ac:dyDescent="0.15">
      <c r="A66" s="159" t="s">
        <v>149</v>
      </c>
      <c r="B66" s="163"/>
      <c r="C66" s="93" t="s">
        <v>107</v>
      </c>
      <c r="D66" s="161"/>
      <c r="E66" s="259">
        <v>7633</v>
      </c>
      <c r="F66" s="274">
        <v>9765</v>
      </c>
      <c r="G66" s="277">
        <v>8237</v>
      </c>
      <c r="H66" s="259">
        <v>2132</v>
      </c>
      <c r="I66" s="335">
        <v>-1528</v>
      </c>
      <c r="J66" s="262">
        <v>27.9</v>
      </c>
      <c r="K66" s="336">
        <v>-15.6</v>
      </c>
      <c r="L66" s="262">
        <v>262</v>
      </c>
      <c r="M66" s="288">
        <v>313.2</v>
      </c>
      <c r="N66" s="337">
        <v>268.5</v>
      </c>
    </row>
    <row r="67" spans="1:14" ht="5.0999999999999996" customHeight="1" x14ac:dyDescent="0.15">
      <c r="A67" s="347"/>
      <c r="B67" s="348"/>
      <c r="C67" s="349"/>
      <c r="D67" s="350"/>
      <c r="E67" s="382"/>
      <c r="F67" s="391"/>
      <c r="G67" s="384"/>
      <c r="H67" s="382"/>
      <c r="I67" s="364"/>
      <c r="J67" s="386"/>
      <c r="K67" s="366"/>
      <c r="L67" s="386"/>
      <c r="M67" s="404"/>
      <c r="N67" s="368"/>
    </row>
    <row r="68" spans="1:14" ht="17.45" customHeight="1" x14ac:dyDescent="0.15">
      <c r="A68" s="497" t="s">
        <v>284</v>
      </c>
      <c r="B68" s="508"/>
      <c r="C68" s="508"/>
      <c r="D68" s="161"/>
      <c r="E68" s="259">
        <v>3334</v>
      </c>
      <c r="F68" s="274">
        <v>3408</v>
      </c>
      <c r="G68" s="277">
        <v>3470</v>
      </c>
      <c r="H68" s="259">
        <v>74</v>
      </c>
      <c r="I68" s="335">
        <v>62</v>
      </c>
      <c r="J68" s="262">
        <v>2.2000000000000002</v>
      </c>
      <c r="K68" s="336">
        <v>1.8</v>
      </c>
      <c r="L68" s="262">
        <v>114.5</v>
      </c>
      <c r="M68" s="288">
        <v>109.3</v>
      </c>
      <c r="N68" s="337">
        <v>113.1</v>
      </c>
    </row>
    <row r="69" spans="1:14" ht="17.45" customHeight="1" x14ac:dyDescent="0.15">
      <c r="A69" s="497" t="s">
        <v>286</v>
      </c>
      <c r="B69" s="508"/>
      <c r="C69" s="508"/>
      <c r="D69" s="161"/>
      <c r="E69" s="259">
        <v>2975</v>
      </c>
      <c r="F69" s="274">
        <v>3149</v>
      </c>
      <c r="G69" s="277">
        <v>3131</v>
      </c>
      <c r="H69" s="259">
        <v>174</v>
      </c>
      <c r="I69" s="335">
        <v>-18</v>
      </c>
      <c r="J69" s="262">
        <v>5.8</v>
      </c>
      <c r="K69" s="336">
        <v>-0.6</v>
      </c>
      <c r="L69" s="262">
        <v>102.1</v>
      </c>
      <c r="M69" s="288">
        <v>101</v>
      </c>
      <c r="N69" s="337">
        <v>102.1</v>
      </c>
    </row>
    <row r="70" spans="1:14" ht="17.45" customHeight="1" x14ac:dyDescent="0.15">
      <c r="A70" s="499" t="s">
        <v>287</v>
      </c>
      <c r="B70" s="509"/>
      <c r="C70" s="509"/>
      <c r="D70" s="168"/>
      <c r="E70" s="260">
        <v>2528</v>
      </c>
      <c r="F70" s="275">
        <v>2865</v>
      </c>
      <c r="G70" s="388">
        <v>2671</v>
      </c>
      <c r="H70" s="260">
        <v>337</v>
      </c>
      <c r="I70" s="338">
        <v>-194</v>
      </c>
      <c r="J70" s="263">
        <v>13.3</v>
      </c>
      <c r="K70" s="339">
        <v>-6.8</v>
      </c>
      <c r="L70" s="263">
        <v>86.8</v>
      </c>
      <c r="M70" s="289">
        <v>91.9</v>
      </c>
      <c r="N70" s="340">
        <v>87.1</v>
      </c>
    </row>
    <row r="71" spans="1:14" x14ac:dyDescent="0.15">
      <c r="A71" s="152"/>
      <c r="C71" s="2"/>
      <c r="K71" s="91"/>
    </row>
    <row r="72" spans="1:14" x14ac:dyDescent="0.15">
      <c r="K72" s="91"/>
    </row>
    <row r="73" spans="1:14" x14ac:dyDescent="0.15">
      <c r="K73" s="91"/>
    </row>
    <row r="74" spans="1:14" x14ac:dyDescent="0.15">
      <c r="K74" s="91"/>
    </row>
    <row r="75" spans="1:14" x14ac:dyDescent="0.15">
      <c r="K75" s="91"/>
    </row>
    <row r="76" spans="1:14" x14ac:dyDescent="0.15">
      <c r="K76" s="91"/>
    </row>
    <row r="77" spans="1:14" x14ac:dyDescent="0.15">
      <c r="K77" s="91"/>
    </row>
    <row r="78" spans="1:14" x14ac:dyDescent="0.15">
      <c r="K78" s="91"/>
    </row>
    <row r="79" spans="1:14" x14ac:dyDescent="0.15">
      <c r="K79" s="91"/>
    </row>
    <row r="80" spans="1:14" x14ac:dyDescent="0.15">
      <c r="K80" s="91"/>
    </row>
    <row r="81" spans="11:11" x14ac:dyDescent="0.15">
      <c r="K81" s="91"/>
    </row>
    <row r="82" spans="11:11" x14ac:dyDescent="0.15">
      <c r="K82" s="91"/>
    </row>
    <row r="83" spans="11:11" x14ac:dyDescent="0.15">
      <c r="K83" s="91"/>
    </row>
    <row r="84" spans="11:11" x14ac:dyDescent="0.15">
      <c r="K84" s="91"/>
    </row>
    <row r="85" spans="11:11" x14ac:dyDescent="0.15">
      <c r="K85" s="91"/>
    </row>
  </sheetData>
  <mergeCells count="28">
    <mergeCell ref="A32:C32"/>
    <mergeCell ref="E3:E4"/>
    <mergeCell ref="F3:F4"/>
    <mergeCell ref="G3:G4"/>
    <mergeCell ref="H3:H4"/>
    <mergeCell ref="K3:K4"/>
    <mergeCell ref="L3:L4"/>
    <mergeCell ref="M3:M4"/>
    <mergeCell ref="N3:N4"/>
    <mergeCell ref="A6:D6"/>
    <mergeCell ref="I3:I4"/>
    <mergeCell ref="J3:J4"/>
    <mergeCell ref="A33:C33"/>
    <mergeCell ref="A34:C34"/>
    <mergeCell ref="E39:E40"/>
    <mergeCell ref="F39:F40"/>
    <mergeCell ref="G39:G40"/>
    <mergeCell ref="J39:J40"/>
    <mergeCell ref="K39:K40"/>
    <mergeCell ref="L39:L40"/>
    <mergeCell ref="M39:M40"/>
    <mergeCell ref="N39:N40"/>
    <mergeCell ref="A42:D42"/>
    <mergeCell ref="A68:C68"/>
    <mergeCell ref="A69:C69"/>
    <mergeCell ref="A70:C70"/>
    <mergeCell ref="I39:I40"/>
    <mergeCell ref="H39:H40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7:D31 A36:D66 B35:D35 B34:D34 B32:D32 B33:D3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1:N85"/>
  <sheetViews>
    <sheetView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.125" style="91" bestFit="1" customWidth="1"/>
    <col min="6" max="9" width="9.125" style="3" bestFit="1" customWidth="1"/>
    <col min="10" max="10" width="7.125" style="3" customWidth="1"/>
    <col min="11" max="11" width="7.25" style="3" customWidth="1"/>
    <col min="12" max="12" width="6.125" style="91" customWidth="1"/>
    <col min="13" max="13" width="6.25" style="3" customWidth="1"/>
    <col min="14" max="14" width="6.625" style="3" customWidth="1"/>
    <col min="15" max="16384" width="9" style="3"/>
  </cols>
  <sheetData>
    <row r="1" spans="1:14" ht="11.25" customHeight="1" x14ac:dyDescent="0.15">
      <c r="A1" s="91"/>
      <c r="B1" s="91"/>
      <c r="C1" s="75" t="s">
        <v>170</v>
      </c>
      <c r="D1" s="91"/>
      <c r="I1" s="30"/>
      <c r="K1" s="91"/>
      <c r="M1" s="91"/>
      <c r="N1" s="333" t="s">
        <v>3</v>
      </c>
    </row>
    <row r="2" spans="1:14" s="2" customFormat="1" ht="12.95" customHeight="1" x14ac:dyDescent="0.15">
      <c r="A2" s="156"/>
      <c r="B2" s="157"/>
      <c r="C2" s="157"/>
      <c r="D2" s="158"/>
      <c r="E2" s="95" t="s">
        <v>204</v>
      </c>
      <c r="F2" s="109"/>
      <c r="G2" s="96"/>
      <c r="H2" s="92" t="s">
        <v>124</v>
      </c>
      <c r="I2" s="92"/>
      <c r="J2" s="92" t="s">
        <v>25</v>
      </c>
      <c r="K2" s="92"/>
      <c r="L2" s="95" t="s">
        <v>26</v>
      </c>
      <c r="M2" s="109"/>
      <c r="N2" s="96"/>
    </row>
    <row r="3" spans="1:14" s="152" customFormat="1" ht="6" customHeight="1" x14ac:dyDescent="0.15">
      <c r="A3" s="149"/>
      <c r="B3" s="150"/>
      <c r="C3" s="150"/>
      <c r="D3" s="151"/>
      <c r="E3" s="491" t="s">
        <v>257</v>
      </c>
      <c r="F3" s="493" t="s">
        <v>258</v>
      </c>
      <c r="G3" s="487" t="s">
        <v>253</v>
      </c>
      <c r="H3" s="491" t="s">
        <v>258</v>
      </c>
      <c r="I3" s="489" t="s">
        <v>253</v>
      </c>
      <c r="J3" s="491" t="s">
        <v>258</v>
      </c>
      <c r="K3" s="489" t="s">
        <v>253</v>
      </c>
      <c r="L3" s="491" t="s">
        <v>257</v>
      </c>
      <c r="M3" s="493" t="s">
        <v>258</v>
      </c>
      <c r="N3" s="487" t="s">
        <v>253</v>
      </c>
    </row>
    <row r="4" spans="1:14" s="152" customFormat="1" ht="6" customHeight="1" x14ac:dyDescent="0.15">
      <c r="A4" s="153"/>
      <c r="B4" s="154"/>
      <c r="C4" s="154"/>
      <c r="D4" s="155"/>
      <c r="E4" s="492"/>
      <c r="F4" s="494"/>
      <c r="G4" s="488"/>
      <c r="H4" s="492"/>
      <c r="I4" s="490"/>
      <c r="J4" s="492"/>
      <c r="K4" s="490"/>
      <c r="L4" s="492"/>
      <c r="M4" s="494"/>
      <c r="N4" s="488"/>
    </row>
    <row r="5" spans="1:14" ht="9.9499999999999993" customHeight="1" x14ac:dyDescent="0.15">
      <c r="A5" s="162"/>
      <c r="B5" s="163"/>
      <c r="C5" s="163"/>
      <c r="D5" s="161"/>
      <c r="E5" s="71" t="s">
        <v>32</v>
      </c>
      <c r="F5" s="230" t="s">
        <v>32</v>
      </c>
      <c r="G5" s="72" t="s">
        <v>32</v>
      </c>
      <c r="H5" s="71" t="s">
        <v>32</v>
      </c>
      <c r="I5" s="234" t="s">
        <v>32</v>
      </c>
      <c r="J5" s="71" t="s">
        <v>4</v>
      </c>
      <c r="K5" s="234" t="s">
        <v>4</v>
      </c>
      <c r="L5" s="71" t="s">
        <v>4</v>
      </c>
      <c r="M5" s="230" t="s">
        <v>4</v>
      </c>
      <c r="N5" s="72" t="s">
        <v>4</v>
      </c>
    </row>
    <row r="6" spans="1:14" ht="11.25" customHeight="1" x14ac:dyDescent="0.15">
      <c r="A6" s="122" t="s">
        <v>115</v>
      </c>
      <c r="B6" s="123"/>
      <c r="C6" s="23"/>
      <c r="D6" s="24"/>
      <c r="E6" s="258">
        <v>37170346</v>
      </c>
      <c r="F6" s="264">
        <v>38522673</v>
      </c>
      <c r="G6" s="346">
        <v>38982480</v>
      </c>
      <c r="H6" s="258">
        <v>1352327</v>
      </c>
      <c r="I6" s="330">
        <v>459807</v>
      </c>
      <c r="J6" s="261">
        <v>3.6</v>
      </c>
      <c r="K6" s="331">
        <v>1.2</v>
      </c>
      <c r="L6" s="261">
        <v>100</v>
      </c>
      <c r="M6" s="267">
        <v>100</v>
      </c>
      <c r="N6" s="332">
        <v>100</v>
      </c>
    </row>
    <row r="7" spans="1:14" ht="11.25" customHeight="1" x14ac:dyDescent="0.15">
      <c r="A7" s="159" t="s">
        <v>205</v>
      </c>
      <c r="B7" s="163"/>
      <c r="C7" s="93" t="s">
        <v>6</v>
      </c>
      <c r="D7" s="161"/>
      <c r="E7" s="259">
        <v>4193405</v>
      </c>
      <c r="F7" s="274">
        <v>4228374</v>
      </c>
      <c r="G7" s="277">
        <v>4268133</v>
      </c>
      <c r="H7" s="29">
        <v>34969</v>
      </c>
      <c r="I7" s="335">
        <v>39759</v>
      </c>
      <c r="J7" s="270">
        <v>0.8</v>
      </c>
      <c r="K7" s="336">
        <v>0.9</v>
      </c>
      <c r="L7" s="270">
        <v>11.3</v>
      </c>
      <c r="M7" s="268">
        <v>11</v>
      </c>
      <c r="N7" s="337">
        <v>10.9</v>
      </c>
    </row>
    <row r="8" spans="1:14" ht="11.25" customHeight="1" x14ac:dyDescent="0.15">
      <c r="A8" s="159" t="s">
        <v>127</v>
      </c>
      <c r="B8" s="163"/>
      <c r="C8" s="93" t="s">
        <v>7</v>
      </c>
      <c r="D8" s="161"/>
      <c r="E8" s="259">
        <v>505071</v>
      </c>
      <c r="F8" s="274">
        <v>525545</v>
      </c>
      <c r="G8" s="277">
        <v>531757</v>
      </c>
      <c r="H8" s="29">
        <v>20474</v>
      </c>
      <c r="I8" s="335">
        <v>6212</v>
      </c>
      <c r="J8" s="270">
        <v>4.0999999999999996</v>
      </c>
      <c r="K8" s="336">
        <v>1.2</v>
      </c>
      <c r="L8" s="270">
        <v>1.4</v>
      </c>
      <c r="M8" s="268">
        <v>1.4</v>
      </c>
      <c r="N8" s="337">
        <v>1.4</v>
      </c>
    </row>
    <row r="9" spans="1:14" ht="11.25" customHeight="1" x14ac:dyDescent="0.15">
      <c r="A9" s="159" t="s">
        <v>128</v>
      </c>
      <c r="B9" s="163"/>
      <c r="C9" s="93" t="s">
        <v>8</v>
      </c>
      <c r="D9" s="161"/>
      <c r="E9" s="259">
        <v>1503799</v>
      </c>
      <c r="F9" s="274">
        <v>1479033</v>
      </c>
      <c r="G9" s="277">
        <v>1486906</v>
      </c>
      <c r="H9" s="29">
        <v>-24766</v>
      </c>
      <c r="I9" s="335">
        <v>7873</v>
      </c>
      <c r="J9" s="270">
        <v>-1.6</v>
      </c>
      <c r="K9" s="336">
        <v>0.5</v>
      </c>
      <c r="L9" s="270">
        <v>4</v>
      </c>
      <c r="M9" s="268">
        <v>3.8</v>
      </c>
      <c r="N9" s="337">
        <v>3.8</v>
      </c>
    </row>
    <row r="10" spans="1:14" ht="11.25" customHeight="1" x14ac:dyDescent="0.15">
      <c r="A10" s="159" t="s">
        <v>129</v>
      </c>
      <c r="B10" s="163"/>
      <c r="C10" s="93" t="s">
        <v>9</v>
      </c>
      <c r="D10" s="161"/>
      <c r="E10" s="259">
        <v>285075</v>
      </c>
      <c r="F10" s="274">
        <v>317294</v>
      </c>
      <c r="G10" s="277">
        <v>325271</v>
      </c>
      <c r="H10" s="29">
        <v>32219</v>
      </c>
      <c r="I10" s="335">
        <v>7977</v>
      </c>
      <c r="J10" s="270">
        <v>11.3</v>
      </c>
      <c r="K10" s="336">
        <v>2.5</v>
      </c>
      <c r="L10" s="270">
        <v>0.8</v>
      </c>
      <c r="M10" s="268">
        <v>0.8</v>
      </c>
      <c r="N10" s="337">
        <v>0.8</v>
      </c>
    </row>
    <row r="11" spans="1:14" ht="11.25" customHeight="1" x14ac:dyDescent="0.15">
      <c r="A11" s="159" t="s">
        <v>130</v>
      </c>
      <c r="B11" s="163"/>
      <c r="C11" s="93" t="s">
        <v>10</v>
      </c>
      <c r="D11" s="161"/>
      <c r="E11" s="259">
        <v>584486</v>
      </c>
      <c r="F11" s="274">
        <v>583536</v>
      </c>
      <c r="G11" s="277">
        <v>567881</v>
      </c>
      <c r="H11" s="29">
        <v>-950</v>
      </c>
      <c r="I11" s="335">
        <v>-15655</v>
      </c>
      <c r="J11" s="270">
        <v>-0.2</v>
      </c>
      <c r="K11" s="336">
        <v>-2.7</v>
      </c>
      <c r="L11" s="270">
        <v>1.6</v>
      </c>
      <c r="M11" s="268">
        <v>1.5</v>
      </c>
      <c r="N11" s="337">
        <v>1.5</v>
      </c>
    </row>
    <row r="12" spans="1:14" ht="11.25" customHeight="1" x14ac:dyDescent="0.15">
      <c r="A12" s="159" t="s">
        <v>131</v>
      </c>
      <c r="B12" s="163"/>
      <c r="C12" s="93" t="s">
        <v>11</v>
      </c>
      <c r="D12" s="161"/>
      <c r="E12" s="259">
        <v>315147</v>
      </c>
      <c r="F12" s="274">
        <v>369713</v>
      </c>
      <c r="G12" s="277">
        <v>347464</v>
      </c>
      <c r="H12" s="29">
        <v>54566</v>
      </c>
      <c r="I12" s="335">
        <v>-22249</v>
      </c>
      <c r="J12" s="270">
        <v>17.3</v>
      </c>
      <c r="K12" s="336">
        <v>-6</v>
      </c>
      <c r="L12" s="270">
        <v>0.8</v>
      </c>
      <c r="M12" s="268">
        <v>1</v>
      </c>
      <c r="N12" s="337">
        <v>0.9</v>
      </c>
    </row>
    <row r="13" spans="1:14" ht="11.25" customHeight="1" x14ac:dyDescent="0.15">
      <c r="A13" s="159" t="s">
        <v>132</v>
      </c>
      <c r="B13" s="163"/>
      <c r="C13" s="93" t="s">
        <v>12</v>
      </c>
      <c r="D13" s="161"/>
      <c r="E13" s="259">
        <v>702102</v>
      </c>
      <c r="F13" s="274">
        <v>695332</v>
      </c>
      <c r="G13" s="277">
        <v>711374</v>
      </c>
      <c r="H13" s="29">
        <v>-6770</v>
      </c>
      <c r="I13" s="335">
        <v>16042</v>
      </c>
      <c r="J13" s="270">
        <v>-1</v>
      </c>
      <c r="K13" s="336">
        <v>2.2999999999999998</v>
      </c>
      <c r="L13" s="270">
        <v>1.9</v>
      </c>
      <c r="M13" s="268">
        <v>1.8</v>
      </c>
      <c r="N13" s="337">
        <v>1.8</v>
      </c>
    </row>
    <row r="14" spans="1:14" ht="11.25" customHeight="1" x14ac:dyDescent="0.15">
      <c r="A14" s="159" t="s">
        <v>133</v>
      </c>
      <c r="B14" s="163"/>
      <c r="C14" s="93" t="s">
        <v>13</v>
      </c>
      <c r="D14" s="161"/>
      <c r="E14" s="259">
        <v>1572501</v>
      </c>
      <c r="F14" s="274">
        <v>1662705</v>
      </c>
      <c r="G14" s="277">
        <v>1718725</v>
      </c>
      <c r="H14" s="29">
        <v>90204</v>
      </c>
      <c r="I14" s="335">
        <v>56020</v>
      </c>
      <c r="J14" s="270">
        <v>5.7</v>
      </c>
      <c r="K14" s="336">
        <v>3.4</v>
      </c>
      <c r="L14" s="270">
        <v>4.2</v>
      </c>
      <c r="M14" s="268">
        <v>4.3</v>
      </c>
      <c r="N14" s="337">
        <v>4.4000000000000004</v>
      </c>
    </row>
    <row r="15" spans="1:14" ht="11.25" customHeight="1" x14ac:dyDescent="0.15">
      <c r="A15" s="159" t="s">
        <v>134</v>
      </c>
      <c r="B15" s="163"/>
      <c r="C15" s="93" t="s">
        <v>14</v>
      </c>
      <c r="D15" s="161"/>
      <c r="E15" s="259">
        <v>51724</v>
      </c>
      <c r="F15" s="274">
        <v>48714</v>
      </c>
      <c r="G15" s="277">
        <v>48071</v>
      </c>
      <c r="H15" s="29">
        <v>-3010</v>
      </c>
      <c r="I15" s="335">
        <v>-643</v>
      </c>
      <c r="J15" s="270">
        <v>-5.8</v>
      </c>
      <c r="K15" s="336">
        <v>-1.3</v>
      </c>
      <c r="L15" s="270">
        <v>0.1</v>
      </c>
      <c r="M15" s="268">
        <v>0.1</v>
      </c>
      <c r="N15" s="337">
        <v>0.1</v>
      </c>
    </row>
    <row r="16" spans="1:14" ht="11.25" customHeight="1" x14ac:dyDescent="0.15">
      <c r="A16" s="159" t="s">
        <v>135</v>
      </c>
      <c r="B16" s="163"/>
      <c r="C16" s="93" t="s">
        <v>100</v>
      </c>
      <c r="D16" s="161"/>
      <c r="E16" s="259">
        <v>1187128</v>
      </c>
      <c r="F16" s="274">
        <v>1216861</v>
      </c>
      <c r="G16" s="277">
        <v>1279543</v>
      </c>
      <c r="H16" s="29">
        <v>29733</v>
      </c>
      <c r="I16" s="335">
        <v>62682</v>
      </c>
      <c r="J16" s="270">
        <v>2.5</v>
      </c>
      <c r="K16" s="336">
        <v>5.2</v>
      </c>
      <c r="L16" s="270">
        <v>3.2</v>
      </c>
      <c r="M16" s="268">
        <v>3.2</v>
      </c>
      <c r="N16" s="337">
        <v>3.3</v>
      </c>
    </row>
    <row r="17" spans="1:14" ht="11.25" customHeight="1" x14ac:dyDescent="0.15">
      <c r="A17" s="159" t="s">
        <v>136</v>
      </c>
      <c r="B17" s="163"/>
      <c r="C17" s="93" t="s">
        <v>15</v>
      </c>
      <c r="D17" s="161"/>
      <c r="E17" s="259">
        <v>93193</v>
      </c>
      <c r="F17" s="274">
        <v>125124</v>
      </c>
      <c r="G17" s="277">
        <v>136450</v>
      </c>
      <c r="H17" s="29">
        <v>31931</v>
      </c>
      <c r="I17" s="335">
        <v>11326</v>
      </c>
      <c r="J17" s="270">
        <v>34.299999999999997</v>
      </c>
      <c r="K17" s="336">
        <v>9.1</v>
      </c>
      <c r="L17" s="270">
        <v>0.3</v>
      </c>
      <c r="M17" s="268">
        <v>0.3</v>
      </c>
      <c r="N17" s="337">
        <v>0.4</v>
      </c>
    </row>
    <row r="18" spans="1:14" ht="11.25" customHeight="1" x14ac:dyDescent="0.15">
      <c r="A18" s="159" t="s">
        <v>137</v>
      </c>
      <c r="B18" s="163"/>
      <c r="C18" s="93" t="s">
        <v>16</v>
      </c>
      <c r="D18" s="161"/>
      <c r="E18" s="259">
        <v>424255</v>
      </c>
      <c r="F18" s="274">
        <v>380975</v>
      </c>
      <c r="G18" s="277">
        <v>350495</v>
      </c>
      <c r="H18" s="29">
        <v>-43280</v>
      </c>
      <c r="I18" s="335">
        <v>-30480</v>
      </c>
      <c r="J18" s="270">
        <v>-10.199999999999999</v>
      </c>
      <c r="K18" s="336">
        <v>-8</v>
      </c>
      <c r="L18" s="270">
        <v>1.1000000000000001</v>
      </c>
      <c r="M18" s="268">
        <v>1</v>
      </c>
      <c r="N18" s="337">
        <v>0.9</v>
      </c>
    </row>
    <row r="19" spans="1:14" ht="11.25" customHeight="1" x14ac:dyDescent="0.15">
      <c r="A19" s="159" t="s">
        <v>138</v>
      </c>
      <c r="B19" s="163"/>
      <c r="C19" s="93" t="s">
        <v>17</v>
      </c>
      <c r="D19" s="161"/>
      <c r="E19" s="259">
        <v>1611426</v>
      </c>
      <c r="F19" s="274">
        <v>1685836</v>
      </c>
      <c r="G19" s="277">
        <v>1683667</v>
      </c>
      <c r="H19" s="29">
        <v>74410</v>
      </c>
      <c r="I19" s="335">
        <v>-2169</v>
      </c>
      <c r="J19" s="270">
        <v>4.5999999999999996</v>
      </c>
      <c r="K19" s="336">
        <v>-0.1</v>
      </c>
      <c r="L19" s="270">
        <v>4.3</v>
      </c>
      <c r="M19" s="268">
        <v>4.4000000000000004</v>
      </c>
      <c r="N19" s="337">
        <v>4.3</v>
      </c>
    </row>
    <row r="20" spans="1:14" ht="11.25" customHeight="1" x14ac:dyDescent="0.15">
      <c r="A20" s="159" t="s">
        <v>139</v>
      </c>
      <c r="B20" s="163"/>
      <c r="C20" s="93" t="s">
        <v>18</v>
      </c>
      <c r="D20" s="161"/>
      <c r="E20" s="259">
        <v>466988</v>
      </c>
      <c r="F20" s="274">
        <v>513857</v>
      </c>
      <c r="G20" s="277">
        <v>443116</v>
      </c>
      <c r="H20" s="29">
        <v>46869</v>
      </c>
      <c r="I20" s="335">
        <v>-70741</v>
      </c>
      <c r="J20" s="270">
        <v>10</v>
      </c>
      <c r="K20" s="336">
        <v>-13.8</v>
      </c>
      <c r="L20" s="270">
        <v>1.3</v>
      </c>
      <c r="M20" s="268">
        <v>1.3</v>
      </c>
      <c r="N20" s="337">
        <v>1.1000000000000001</v>
      </c>
    </row>
    <row r="21" spans="1:14" ht="11.25" customHeight="1" x14ac:dyDescent="0.15">
      <c r="A21" s="159" t="s">
        <v>140</v>
      </c>
      <c r="B21" s="163"/>
      <c r="C21" s="93" t="s">
        <v>19</v>
      </c>
      <c r="D21" s="161"/>
      <c r="E21" s="259">
        <v>675883</v>
      </c>
      <c r="F21" s="274">
        <v>774283</v>
      </c>
      <c r="G21" s="277">
        <v>828176</v>
      </c>
      <c r="H21" s="29">
        <v>98400</v>
      </c>
      <c r="I21" s="335">
        <v>53893</v>
      </c>
      <c r="J21" s="270">
        <v>14.6</v>
      </c>
      <c r="K21" s="336">
        <v>7</v>
      </c>
      <c r="L21" s="270">
        <v>1.8</v>
      </c>
      <c r="M21" s="268">
        <v>2</v>
      </c>
      <c r="N21" s="337">
        <v>2.1</v>
      </c>
    </row>
    <row r="22" spans="1:14" ht="11.25" customHeight="1" x14ac:dyDescent="0.15">
      <c r="A22" s="159" t="s">
        <v>141</v>
      </c>
      <c r="B22" s="163"/>
      <c r="C22" s="93" t="s">
        <v>20</v>
      </c>
      <c r="D22" s="161"/>
      <c r="E22" s="259">
        <v>1877841</v>
      </c>
      <c r="F22" s="274">
        <v>1935349</v>
      </c>
      <c r="G22" s="277">
        <v>1971165</v>
      </c>
      <c r="H22" s="29">
        <v>57508</v>
      </c>
      <c r="I22" s="335">
        <v>35816</v>
      </c>
      <c r="J22" s="270">
        <v>3.1</v>
      </c>
      <c r="K22" s="336">
        <v>1.9</v>
      </c>
      <c r="L22" s="270">
        <v>5.0999999999999996</v>
      </c>
      <c r="M22" s="268">
        <v>5</v>
      </c>
      <c r="N22" s="337">
        <v>5.0999999999999996</v>
      </c>
    </row>
    <row r="23" spans="1:14" ht="11.25" customHeight="1" x14ac:dyDescent="0.15">
      <c r="A23" s="159" t="s">
        <v>142</v>
      </c>
      <c r="B23" s="163"/>
      <c r="C23" s="93" t="s">
        <v>101</v>
      </c>
      <c r="D23" s="161"/>
      <c r="E23" s="259">
        <v>1107649</v>
      </c>
      <c r="F23" s="274">
        <v>1232076</v>
      </c>
      <c r="G23" s="277">
        <v>1462269</v>
      </c>
      <c r="H23" s="29">
        <v>124427</v>
      </c>
      <c r="I23" s="335">
        <v>230193</v>
      </c>
      <c r="J23" s="270">
        <v>11.2</v>
      </c>
      <c r="K23" s="336">
        <v>18.7</v>
      </c>
      <c r="L23" s="270">
        <v>3</v>
      </c>
      <c r="M23" s="268">
        <v>3.2</v>
      </c>
      <c r="N23" s="337">
        <v>3.8</v>
      </c>
    </row>
    <row r="24" spans="1:14" ht="11.25" customHeight="1" x14ac:dyDescent="0.15">
      <c r="A24" s="159" t="s">
        <v>143</v>
      </c>
      <c r="B24" s="163"/>
      <c r="C24" s="93" t="s">
        <v>102</v>
      </c>
      <c r="D24" s="161"/>
      <c r="E24" s="259">
        <v>4612168</v>
      </c>
      <c r="F24" s="274">
        <v>4742674</v>
      </c>
      <c r="G24" s="277">
        <v>4779192</v>
      </c>
      <c r="H24" s="29">
        <v>130506</v>
      </c>
      <c r="I24" s="335">
        <v>36518</v>
      </c>
      <c r="J24" s="270">
        <v>2.8</v>
      </c>
      <c r="K24" s="336">
        <v>0.8</v>
      </c>
      <c r="L24" s="270">
        <v>12.4</v>
      </c>
      <c r="M24" s="268">
        <v>12.3</v>
      </c>
      <c r="N24" s="337">
        <v>12.3</v>
      </c>
    </row>
    <row r="25" spans="1:14" ht="11.25" customHeight="1" x14ac:dyDescent="0.15">
      <c r="A25" s="159" t="s">
        <v>144</v>
      </c>
      <c r="B25" s="163"/>
      <c r="C25" s="93" t="s">
        <v>103</v>
      </c>
      <c r="D25" s="161"/>
      <c r="E25" s="259">
        <v>1003920</v>
      </c>
      <c r="F25" s="274">
        <v>926123</v>
      </c>
      <c r="G25" s="277">
        <v>1049570</v>
      </c>
      <c r="H25" s="29">
        <v>-77797</v>
      </c>
      <c r="I25" s="335">
        <v>123447</v>
      </c>
      <c r="J25" s="270">
        <v>-7.7</v>
      </c>
      <c r="K25" s="336">
        <v>13.3</v>
      </c>
      <c r="L25" s="270">
        <v>2.7</v>
      </c>
      <c r="M25" s="268">
        <v>2.4</v>
      </c>
      <c r="N25" s="337">
        <v>2.7</v>
      </c>
    </row>
    <row r="26" spans="1:14" ht="11.25" customHeight="1" x14ac:dyDescent="0.15">
      <c r="A26" s="159" t="s">
        <v>145</v>
      </c>
      <c r="B26" s="163"/>
      <c r="C26" s="93" t="s">
        <v>104</v>
      </c>
      <c r="D26" s="161"/>
      <c r="E26" s="259">
        <v>6865425</v>
      </c>
      <c r="F26" s="274">
        <v>7200381</v>
      </c>
      <c r="G26" s="277">
        <v>6657520</v>
      </c>
      <c r="H26" s="29">
        <v>334956</v>
      </c>
      <c r="I26" s="335">
        <v>-542861</v>
      </c>
      <c r="J26" s="270">
        <v>4.9000000000000004</v>
      </c>
      <c r="K26" s="336">
        <v>-7.5</v>
      </c>
      <c r="L26" s="270">
        <v>18.5</v>
      </c>
      <c r="M26" s="268">
        <v>18.7</v>
      </c>
      <c r="N26" s="337">
        <v>17.100000000000001</v>
      </c>
    </row>
    <row r="27" spans="1:14" ht="11.25" customHeight="1" x14ac:dyDescent="0.15">
      <c r="A27" s="159" t="s">
        <v>146</v>
      </c>
      <c r="B27" s="163"/>
      <c r="C27" s="93" t="s">
        <v>105</v>
      </c>
      <c r="D27" s="161"/>
      <c r="E27" s="259">
        <v>2146434</v>
      </c>
      <c r="F27" s="274">
        <v>2308170</v>
      </c>
      <c r="G27" s="277">
        <v>2331213</v>
      </c>
      <c r="H27" s="29">
        <v>161736</v>
      </c>
      <c r="I27" s="335">
        <v>23043</v>
      </c>
      <c r="J27" s="270">
        <v>7.5</v>
      </c>
      <c r="K27" s="336">
        <v>1</v>
      </c>
      <c r="L27" s="270">
        <v>5.8</v>
      </c>
      <c r="M27" s="268">
        <v>6</v>
      </c>
      <c r="N27" s="337">
        <v>6</v>
      </c>
    </row>
    <row r="28" spans="1:14" ht="11.25" customHeight="1" x14ac:dyDescent="0.15">
      <c r="A28" s="159" t="s">
        <v>147</v>
      </c>
      <c r="B28" s="163"/>
      <c r="C28" s="93" t="s">
        <v>106</v>
      </c>
      <c r="D28" s="161"/>
      <c r="E28" s="259">
        <v>1351714</v>
      </c>
      <c r="F28" s="274">
        <v>1395461</v>
      </c>
      <c r="G28" s="277">
        <v>1834843</v>
      </c>
      <c r="H28" s="29">
        <v>43747</v>
      </c>
      <c r="I28" s="335">
        <v>439382</v>
      </c>
      <c r="J28" s="270">
        <v>3.2</v>
      </c>
      <c r="K28" s="336">
        <v>31.5</v>
      </c>
      <c r="L28" s="270">
        <v>3.6</v>
      </c>
      <c r="M28" s="268">
        <v>3.6</v>
      </c>
      <c r="N28" s="337">
        <v>4.7</v>
      </c>
    </row>
    <row r="29" spans="1:14" ht="11.25" customHeight="1" x14ac:dyDescent="0.15">
      <c r="A29" s="159" t="s">
        <v>148</v>
      </c>
      <c r="B29" s="163"/>
      <c r="C29" s="93" t="s">
        <v>21</v>
      </c>
      <c r="D29" s="161"/>
      <c r="E29" s="259">
        <v>2702593</v>
      </c>
      <c r="F29" s="274">
        <v>2799798</v>
      </c>
      <c r="G29" s="277">
        <v>2746292</v>
      </c>
      <c r="H29" s="29">
        <v>97205</v>
      </c>
      <c r="I29" s="335">
        <v>-53506</v>
      </c>
      <c r="J29" s="270">
        <v>3.6</v>
      </c>
      <c r="K29" s="336">
        <v>-1.9</v>
      </c>
      <c r="L29" s="270">
        <v>7.3</v>
      </c>
      <c r="M29" s="268">
        <v>7.3</v>
      </c>
      <c r="N29" s="337">
        <v>7</v>
      </c>
    </row>
    <row r="30" spans="1:14" ht="11.25" customHeight="1" x14ac:dyDescent="0.15">
      <c r="A30" s="159" t="s">
        <v>149</v>
      </c>
      <c r="B30" s="163"/>
      <c r="C30" s="93" t="s">
        <v>107</v>
      </c>
      <c r="D30" s="161"/>
      <c r="E30" s="259">
        <v>1330419</v>
      </c>
      <c r="F30" s="274">
        <v>1375459</v>
      </c>
      <c r="G30" s="277">
        <v>1423387</v>
      </c>
      <c r="H30" s="29">
        <v>45040</v>
      </c>
      <c r="I30" s="335">
        <v>47928</v>
      </c>
      <c r="J30" s="270">
        <v>3.4</v>
      </c>
      <c r="K30" s="336">
        <v>3.5</v>
      </c>
      <c r="L30" s="270">
        <v>3.6</v>
      </c>
      <c r="M30" s="268">
        <v>3.6</v>
      </c>
      <c r="N30" s="337">
        <v>3.7</v>
      </c>
    </row>
    <row r="31" spans="1:14" ht="3.75" customHeight="1" x14ac:dyDescent="0.15">
      <c r="A31" s="347"/>
      <c r="B31" s="348"/>
      <c r="C31" s="349"/>
      <c r="D31" s="350"/>
      <c r="E31" s="382"/>
      <c r="F31" s="391"/>
      <c r="G31" s="384"/>
      <c r="H31" s="352"/>
      <c r="I31" s="364"/>
      <c r="J31" s="385"/>
      <c r="K31" s="366"/>
      <c r="L31" s="385"/>
      <c r="M31" s="387"/>
      <c r="N31" s="368"/>
    </row>
    <row r="32" spans="1:14" ht="17.45" customHeight="1" x14ac:dyDescent="0.15">
      <c r="A32" s="497" t="s">
        <v>285</v>
      </c>
      <c r="B32" s="508"/>
      <c r="C32" s="508"/>
      <c r="D32" s="161"/>
      <c r="E32" s="213">
        <v>8136906</v>
      </c>
      <c r="F32" s="220">
        <v>8649736</v>
      </c>
      <c r="G32" s="342">
        <v>8781648</v>
      </c>
      <c r="H32" s="29">
        <v>512830</v>
      </c>
      <c r="I32" s="335">
        <v>131912</v>
      </c>
      <c r="J32" s="270">
        <v>6.3</v>
      </c>
      <c r="K32" s="336">
        <v>1.5</v>
      </c>
      <c r="L32" s="270">
        <v>21.9</v>
      </c>
      <c r="M32" s="268">
        <v>22.5</v>
      </c>
      <c r="N32" s="337">
        <v>22.5</v>
      </c>
    </row>
    <row r="33" spans="1:14" ht="17.45" customHeight="1" x14ac:dyDescent="0.15">
      <c r="A33" s="497" t="s">
        <v>286</v>
      </c>
      <c r="B33" s="508"/>
      <c r="C33" s="508"/>
      <c r="D33" s="161"/>
      <c r="E33" s="213">
        <v>19789903</v>
      </c>
      <c r="F33" s="220">
        <v>20604683</v>
      </c>
      <c r="G33" s="342">
        <v>20860899</v>
      </c>
      <c r="H33" s="29">
        <v>814780</v>
      </c>
      <c r="I33" s="335">
        <v>256216</v>
      </c>
      <c r="J33" s="270">
        <v>4.0999999999999996</v>
      </c>
      <c r="K33" s="336">
        <v>1.2</v>
      </c>
      <c r="L33" s="270">
        <v>53.2</v>
      </c>
      <c r="M33" s="268">
        <v>53.5</v>
      </c>
      <c r="N33" s="337">
        <v>53.5</v>
      </c>
    </row>
    <row r="34" spans="1:14" ht="17.45" customHeight="1" x14ac:dyDescent="0.15">
      <c r="A34" s="499" t="s">
        <v>287</v>
      </c>
      <c r="B34" s="509"/>
      <c r="C34" s="509"/>
      <c r="D34" s="168"/>
      <c r="E34" s="214">
        <v>9243537</v>
      </c>
      <c r="F34" s="221">
        <v>9268254</v>
      </c>
      <c r="G34" s="343">
        <v>9339933</v>
      </c>
      <c r="H34" s="278">
        <v>24717</v>
      </c>
      <c r="I34" s="338">
        <v>71679</v>
      </c>
      <c r="J34" s="271">
        <v>0.3</v>
      </c>
      <c r="K34" s="339">
        <v>0.8</v>
      </c>
      <c r="L34" s="271">
        <v>24.9</v>
      </c>
      <c r="M34" s="269">
        <v>24.1</v>
      </c>
      <c r="N34" s="340">
        <v>24</v>
      </c>
    </row>
    <row r="35" spans="1:14" ht="11.1" customHeight="1" x14ac:dyDescent="0.15">
      <c r="A35" s="152"/>
      <c r="B35" s="91"/>
      <c r="C35" s="152"/>
      <c r="D35" s="91"/>
    </row>
    <row r="36" spans="1:14" ht="3.95" customHeight="1" x14ac:dyDescent="0.15">
      <c r="A36" s="152"/>
      <c r="B36" s="91"/>
      <c r="C36" s="152"/>
      <c r="D36" s="91"/>
    </row>
    <row r="37" spans="1:14" ht="11.25" customHeight="1" x14ac:dyDescent="0.15">
      <c r="A37" s="91"/>
      <c r="B37" s="91"/>
      <c r="C37" s="75" t="s">
        <v>171</v>
      </c>
      <c r="D37" s="91"/>
      <c r="K37" s="91"/>
      <c r="M37" s="91"/>
      <c r="N37" s="333" t="s">
        <v>151</v>
      </c>
    </row>
    <row r="38" spans="1:14" s="2" customFormat="1" ht="12.95" customHeight="1" x14ac:dyDescent="0.15">
      <c r="A38" s="6"/>
      <c r="B38" s="14"/>
      <c r="C38" s="14"/>
      <c r="D38" s="10"/>
      <c r="E38" s="95" t="s">
        <v>196</v>
      </c>
      <c r="F38" s="109"/>
      <c r="G38" s="96"/>
      <c r="H38" s="92" t="s">
        <v>124</v>
      </c>
      <c r="I38" s="92"/>
      <c r="J38" s="92" t="s">
        <v>25</v>
      </c>
      <c r="K38" s="92"/>
      <c r="L38" s="95" t="s">
        <v>26</v>
      </c>
      <c r="M38" s="109"/>
      <c r="N38" s="96"/>
    </row>
    <row r="39" spans="1:14" s="2" customFormat="1" ht="6" customHeight="1" x14ac:dyDescent="0.15">
      <c r="A39" s="7"/>
      <c r="B39" s="15"/>
      <c r="C39" s="15"/>
      <c r="D39" s="11"/>
      <c r="E39" s="491" t="s">
        <v>257</v>
      </c>
      <c r="F39" s="493" t="s">
        <v>258</v>
      </c>
      <c r="G39" s="487" t="s">
        <v>253</v>
      </c>
      <c r="H39" s="491" t="s">
        <v>258</v>
      </c>
      <c r="I39" s="489" t="s">
        <v>253</v>
      </c>
      <c r="J39" s="491" t="s">
        <v>258</v>
      </c>
      <c r="K39" s="489" t="s">
        <v>253</v>
      </c>
      <c r="L39" s="491" t="s">
        <v>257</v>
      </c>
      <c r="M39" s="493" t="s">
        <v>258</v>
      </c>
      <c r="N39" s="487" t="s">
        <v>253</v>
      </c>
    </row>
    <row r="40" spans="1:14" s="2" customFormat="1" ht="6" customHeight="1" x14ac:dyDescent="0.15">
      <c r="A40" s="18"/>
      <c r="B40" s="19"/>
      <c r="C40" s="19"/>
      <c r="D40" s="20"/>
      <c r="E40" s="492"/>
      <c r="F40" s="494"/>
      <c r="G40" s="488"/>
      <c r="H40" s="492"/>
      <c r="I40" s="490"/>
      <c r="J40" s="492"/>
      <c r="K40" s="490"/>
      <c r="L40" s="492"/>
      <c r="M40" s="494"/>
      <c r="N40" s="488"/>
    </row>
    <row r="41" spans="1:14" ht="9.9499999999999993" customHeight="1" x14ac:dyDescent="0.15">
      <c r="A41" s="8"/>
      <c r="B41" s="34"/>
      <c r="C41" s="34"/>
      <c r="D41" s="12"/>
      <c r="E41" s="71" t="s">
        <v>32</v>
      </c>
      <c r="F41" s="230" t="s">
        <v>32</v>
      </c>
      <c r="G41" s="72" t="s">
        <v>32</v>
      </c>
      <c r="H41" s="71" t="s">
        <v>32</v>
      </c>
      <c r="I41" s="234" t="s">
        <v>32</v>
      </c>
      <c r="J41" s="71" t="s">
        <v>4</v>
      </c>
      <c r="K41" s="234" t="s">
        <v>4</v>
      </c>
      <c r="L41" s="71" t="s">
        <v>4</v>
      </c>
      <c r="M41" s="230" t="s">
        <v>4</v>
      </c>
      <c r="N41" s="72" t="s">
        <v>4</v>
      </c>
    </row>
    <row r="42" spans="1:14" ht="11.25" customHeight="1" x14ac:dyDescent="0.15">
      <c r="A42" s="122" t="s">
        <v>115</v>
      </c>
      <c r="B42" s="123"/>
      <c r="C42" s="23"/>
      <c r="D42" s="24"/>
      <c r="E42" s="258">
        <v>31142966</v>
      </c>
      <c r="F42" s="264">
        <v>32469752</v>
      </c>
      <c r="G42" s="346">
        <v>32876275</v>
      </c>
      <c r="H42" s="258">
        <v>1326786</v>
      </c>
      <c r="I42" s="330">
        <v>406523</v>
      </c>
      <c r="J42" s="261">
        <v>4.3</v>
      </c>
      <c r="K42" s="331">
        <v>1.3</v>
      </c>
      <c r="L42" s="279">
        <v>100</v>
      </c>
      <c r="M42" s="282">
        <v>100</v>
      </c>
      <c r="N42" s="392">
        <v>100</v>
      </c>
    </row>
    <row r="43" spans="1:14" ht="11.25" customHeight="1" x14ac:dyDescent="0.15">
      <c r="A43" s="159" t="s">
        <v>197</v>
      </c>
      <c r="B43" s="34"/>
      <c r="C43" s="16" t="s">
        <v>6</v>
      </c>
      <c r="D43" s="12"/>
      <c r="E43" s="259">
        <v>3444721</v>
      </c>
      <c r="F43" s="274">
        <v>3457894</v>
      </c>
      <c r="G43" s="277">
        <v>3526072</v>
      </c>
      <c r="H43" s="29">
        <v>13173</v>
      </c>
      <c r="I43" s="335">
        <v>68178</v>
      </c>
      <c r="J43" s="270">
        <v>0.4</v>
      </c>
      <c r="K43" s="336">
        <v>2</v>
      </c>
      <c r="L43" s="280">
        <v>11.1</v>
      </c>
      <c r="M43" s="283">
        <v>10.6</v>
      </c>
      <c r="N43" s="393">
        <v>10.7</v>
      </c>
    </row>
    <row r="44" spans="1:14" ht="11.25" customHeight="1" x14ac:dyDescent="0.15">
      <c r="A44" s="159" t="s">
        <v>127</v>
      </c>
      <c r="B44" s="34"/>
      <c r="C44" s="16" t="s">
        <v>7</v>
      </c>
      <c r="D44" s="12"/>
      <c r="E44" s="259">
        <v>282437</v>
      </c>
      <c r="F44" s="274">
        <v>301552</v>
      </c>
      <c r="G44" s="277">
        <v>307316</v>
      </c>
      <c r="H44" s="29">
        <v>19115</v>
      </c>
      <c r="I44" s="335">
        <v>5764</v>
      </c>
      <c r="J44" s="270">
        <v>6.8</v>
      </c>
      <c r="K44" s="336">
        <v>1.9</v>
      </c>
      <c r="L44" s="280">
        <v>0.9</v>
      </c>
      <c r="M44" s="283">
        <v>0.9</v>
      </c>
      <c r="N44" s="393">
        <v>0.9</v>
      </c>
    </row>
    <row r="45" spans="1:14" ht="11.25" customHeight="1" x14ac:dyDescent="0.15">
      <c r="A45" s="159" t="s">
        <v>128</v>
      </c>
      <c r="B45" s="34"/>
      <c r="C45" s="16" t="s">
        <v>8</v>
      </c>
      <c r="D45" s="12"/>
      <c r="E45" s="259">
        <v>1031901</v>
      </c>
      <c r="F45" s="274">
        <v>1055190</v>
      </c>
      <c r="G45" s="277">
        <v>1029554</v>
      </c>
      <c r="H45" s="29">
        <v>23289</v>
      </c>
      <c r="I45" s="335">
        <v>-25636</v>
      </c>
      <c r="J45" s="270">
        <v>2.2999999999999998</v>
      </c>
      <c r="K45" s="336">
        <v>-2.4</v>
      </c>
      <c r="L45" s="280">
        <v>3.3</v>
      </c>
      <c r="M45" s="283">
        <v>3.2</v>
      </c>
      <c r="N45" s="393">
        <v>3.1</v>
      </c>
    </row>
    <row r="46" spans="1:14" ht="11.25" customHeight="1" x14ac:dyDescent="0.15">
      <c r="A46" s="159" t="s">
        <v>129</v>
      </c>
      <c r="B46" s="34"/>
      <c r="C46" s="16" t="s">
        <v>9</v>
      </c>
      <c r="D46" s="12"/>
      <c r="E46" s="259">
        <v>95015</v>
      </c>
      <c r="F46" s="274">
        <v>128245</v>
      </c>
      <c r="G46" s="277">
        <v>146763</v>
      </c>
      <c r="H46" s="29">
        <v>33230</v>
      </c>
      <c r="I46" s="335">
        <v>18518</v>
      </c>
      <c r="J46" s="270">
        <v>35</v>
      </c>
      <c r="K46" s="336">
        <v>14.4</v>
      </c>
      <c r="L46" s="280">
        <v>0.3</v>
      </c>
      <c r="M46" s="283">
        <v>0.4</v>
      </c>
      <c r="N46" s="393">
        <v>0.4</v>
      </c>
    </row>
    <row r="47" spans="1:14" ht="11.25" customHeight="1" x14ac:dyDescent="0.15">
      <c r="A47" s="159" t="s">
        <v>130</v>
      </c>
      <c r="B47" s="34"/>
      <c r="C47" s="16" t="s">
        <v>10</v>
      </c>
      <c r="D47" s="12"/>
      <c r="E47" s="259">
        <v>407655</v>
      </c>
      <c r="F47" s="274">
        <v>398165</v>
      </c>
      <c r="G47" s="277">
        <v>399279</v>
      </c>
      <c r="H47" s="29">
        <v>-9490</v>
      </c>
      <c r="I47" s="335">
        <v>1114</v>
      </c>
      <c r="J47" s="270">
        <v>-2.2999999999999998</v>
      </c>
      <c r="K47" s="336">
        <v>0.3</v>
      </c>
      <c r="L47" s="280">
        <v>1.3</v>
      </c>
      <c r="M47" s="283">
        <v>1.2</v>
      </c>
      <c r="N47" s="393">
        <v>1.2</v>
      </c>
    </row>
    <row r="48" spans="1:14" ht="11.25" customHeight="1" x14ac:dyDescent="0.15">
      <c r="A48" s="159" t="s">
        <v>131</v>
      </c>
      <c r="B48" s="34"/>
      <c r="C48" s="16" t="s">
        <v>11</v>
      </c>
      <c r="D48" s="12"/>
      <c r="E48" s="259">
        <v>220382</v>
      </c>
      <c r="F48" s="274">
        <v>263831</v>
      </c>
      <c r="G48" s="277">
        <v>259572</v>
      </c>
      <c r="H48" s="29">
        <v>43449</v>
      </c>
      <c r="I48" s="335">
        <v>-4259</v>
      </c>
      <c r="J48" s="270">
        <v>19.7</v>
      </c>
      <c r="K48" s="336">
        <v>-1.6</v>
      </c>
      <c r="L48" s="280">
        <v>0.7</v>
      </c>
      <c r="M48" s="283">
        <v>0.8</v>
      </c>
      <c r="N48" s="393">
        <v>0.8</v>
      </c>
    </row>
    <row r="49" spans="1:14" ht="11.25" customHeight="1" x14ac:dyDescent="0.15">
      <c r="A49" s="159" t="s">
        <v>132</v>
      </c>
      <c r="B49" s="34"/>
      <c r="C49" s="16" t="s">
        <v>12</v>
      </c>
      <c r="D49" s="12"/>
      <c r="E49" s="259">
        <v>499916</v>
      </c>
      <c r="F49" s="274">
        <v>515516</v>
      </c>
      <c r="G49" s="277">
        <v>497883</v>
      </c>
      <c r="H49" s="29">
        <v>15600</v>
      </c>
      <c r="I49" s="335">
        <v>-17633</v>
      </c>
      <c r="J49" s="270">
        <v>3.1</v>
      </c>
      <c r="K49" s="336">
        <v>-3.4</v>
      </c>
      <c r="L49" s="280">
        <v>1.6</v>
      </c>
      <c r="M49" s="283">
        <v>1.6</v>
      </c>
      <c r="N49" s="393">
        <v>1.5</v>
      </c>
    </row>
    <row r="50" spans="1:14" ht="11.25" customHeight="1" x14ac:dyDescent="0.15">
      <c r="A50" s="159" t="s">
        <v>133</v>
      </c>
      <c r="B50" s="34"/>
      <c r="C50" s="16" t="s">
        <v>13</v>
      </c>
      <c r="D50" s="12"/>
      <c r="E50" s="259">
        <v>1508866</v>
      </c>
      <c r="F50" s="274">
        <v>1585429</v>
      </c>
      <c r="G50" s="277">
        <v>1652074</v>
      </c>
      <c r="H50" s="29">
        <v>76563</v>
      </c>
      <c r="I50" s="335">
        <v>66645</v>
      </c>
      <c r="J50" s="270">
        <v>5.0999999999999996</v>
      </c>
      <c r="K50" s="336">
        <v>4.2</v>
      </c>
      <c r="L50" s="280">
        <v>4.8</v>
      </c>
      <c r="M50" s="283">
        <v>4.9000000000000004</v>
      </c>
      <c r="N50" s="393">
        <v>5</v>
      </c>
    </row>
    <row r="51" spans="1:14" ht="11.25" customHeight="1" x14ac:dyDescent="0.15">
      <c r="A51" s="159" t="s">
        <v>134</v>
      </c>
      <c r="B51" s="34"/>
      <c r="C51" s="16" t="s">
        <v>14</v>
      </c>
      <c r="D51" s="12"/>
      <c r="E51" s="259" t="s">
        <v>111</v>
      </c>
      <c r="F51" s="274" t="s">
        <v>267</v>
      </c>
      <c r="G51" s="277" t="s">
        <v>259</v>
      </c>
      <c r="H51" s="259" t="s">
        <v>267</v>
      </c>
      <c r="I51" s="315" t="s">
        <v>259</v>
      </c>
      <c r="J51" s="262" t="s">
        <v>111</v>
      </c>
      <c r="K51" s="413" t="s">
        <v>259</v>
      </c>
      <c r="L51" s="394">
        <v>0</v>
      </c>
      <c r="M51" s="284" t="s">
        <v>268</v>
      </c>
      <c r="N51" s="395" t="s">
        <v>263</v>
      </c>
    </row>
    <row r="52" spans="1:14" ht="11.25" customHeight="1" x14ac:dyDescent="0.15">
      <c r="A52" s="159" t="s">
        <v>135</v>
      </c>
      <c r="B52" s="163"/>
      <c r="C52" s="93" t="s">
        <v>100</v>
      </c>
      <c r="D52" s="161"/>
      <c r="E52" s="259">
        <v>977124</v>
      </c>
      <c r="F52" s="274">
        <v>1017759</v>
      </c>
      <c r="G52" s="277">
        <v>1069182</v>
      </c>
      <c r="H52" s="259">
        <v>40635</v>
      </c>
      <c r="I52" s="335">
        <v>51423</v>
      </c>
      <c r="J52" s="262">
        <v>4.2</v>
      </c>
      <c r="K52" s="336">
        <v>5.0999999999999996</v>
      </c>
      <c r="L52" s="394">
        <v>3.1</v>
      </c>
      <c r="M52" s="284">
        <v>3.1</v>
      </c>
      <c r="N52" s="393">
        <v>3.3</v>
      </c>
    </row>
    <row r="53" spans="1:14" ht="11.25" customHeight="1" x14ac:dyDescent="0.15">
      <c r="A53" s="159" t="s">
        <v>136</v>
      </c>
      <c r="B53" s="163"/>
      <c r="C53" s="93" t="s">
        <v>15</v>
      </c>
      <c r="D53" s="161"/>
      <c r="E53" s="259">
        <v>70623</v>
      </c>
      <c r="F53" s="274" t="s">
        <v>268</v>
      </c>
      <c r="G53" s="277" t="s">
        <v>259</v>
      </c>
      <c r="H53" s="259" t="s">
        <v>268</v>
      </c>
      <c r="I53" s="315" t="s">
        <v>259</v>
      </c>
      <c r="J53" s="262" t="s">
        <v>270</v>
      </c>
      <c r="K53" s="389" t="s">
        <v>259</v>
      </c>
      <c r="L53" s="394">
        <v>0.2</v>
      </c>
      <c r="M53" s="284" t="s">
        <v>272</v>
      </c>
      <c r="N53" s="395" t="s">
        <v>259</v>
      </c>
    </row>
    <row r="54" spans="1:14" ht="11.25" customHeight="1" x14ac:dyDescent="0.15">
      <c r="A54" s="159" t="s">
        <v>137</v>
      </c>
      <c r="B54" s="163"/>
      <c r="C54" s="93" t="s">
        <v>16</v>
      </c>
      <c r="D54" s="161"/>
      <c r="E54" s="259">
        <v>379726</v>
      </c>
      <c r="F54" s="274">
        <v>338812</v>
      </c>
      <c r="G54" s="277">
        <v>297880</v>
      </c>
      <c r="H54" s="259">
        <v>-40914</v>
      </c>
      <c r="I54" s="335">
        <v>-40932</v>
      </c>
      <c r="J54" s="262">
        <v>-10.8</v>
      </c>
      <c r="K54" s="336">
        <v>-12.1</v>
      </c>
      <c r="L54" s="394">
        <v>1.2</v>
      </c>
      <c r="M54" s="283">
        <v>1</v>
      </c>
      <c r="N54" s="393">
        <v>0.9</v>
      </c>
    </row>
    <row r="55" spans="1:14" ht="11.25" customHeight="1" x14ac:dyDescent="0.15">
      <c r="A55" s="159" t="s">
        <v>138</v>
      </c>
      <c r="B55" s="163"/>
      <c r="C55" s="93" t="s">
        <v>17</v>
      </c>
      <c r="D55" s="161"/>
      <c r="E55" s="259">
        <v>1231834</v>
      </c>
      <c r="F55" s="274">
        <v>1323579</v>
      </c>
      <c r="G55" s="277">
        <v>1313203</v>
      </c>
      <c r="H55" s="259">
        <v>91745</v>
      </c>
      <c r="I55" s="335">
        <v>-10376</v>
      </c>
      <c r="J55" s="262">
        <v>7.4</v>
      </c>
      <c r="K55" s="336">
        <v>-0.8</v>
      </c>
      <c r="L55" s="394">
        <v>4</v>
      </c>
      <c r="M55" s="283">
        <v>4.0999999999999996</v>
      </c>
      <c r="N55" s="393">
        <v>4</v>
      </c>
    </row>
    <row r="56" spans="1:14" ht="11.25" customHeight="1" x14ac:dyDescent="0.15">
      <c r="A56" s="159" t="s">
        <v>139</v>
      </c>
      <c r="B56" s="163"/>
      <c r="C56" s="93" t="s">
        <v>18</v>
      </c>
      <c r="D56" s="161"/>
      <c r="E56" s="259">
        <v>351606</v>
      </c>
      <c r="F56" s="274">
        <v>395003</v>
      </c>
      <c r="G56" s="277">
        <v>319942</v>
      </c>
      <c r="H56" s="259">
        <v>43397</v>
      </c>
      <c r="I56" s="335">
        <v>-75061</v>
      </c>
      <c r="J56" s="262">
        <v>12.3</v>
      </c>
      <c r="K56" s="336">
        <v>-19</v>
      </c>
      <c r="L56" s="394">
        <v>1.1000000000000001</v>
      </c>
      <c r="M56" s="284">
        <v>1.2</v>
      </c>
      <c r="N56" s="393">
        <v>1</v>
      </c>
    </row>
    <row r="57" spans="1:14" ht="11.25" customHeight="1" x14ac:dyDescent="0.15">
      <c r="A57" s="159" t="s">
        <v>140</v>
      </c>
      <c r="B57" s="163"/>
      <c r="C57" s="93" t="s">
        <v>19</v>
      </c>
      <c r="D57" s="161"/>
      <c r="E57" s="259">
        <v>572030</v>
      </c>
      <c r="F57" s="274">
        <v>651426</v>
      </c>
      <c r="G57" s="277">
        <v>685755</v>
      </c>
      <c r="H57" s="29">
        <v>79396</v>
      </c>
      <c r="I57" s="335">
        <v>34329</v>
      </c>
      <c r="J57" s="270">
        <v>13.9</v>
      </c>
      <c r="K57" s="336">
        <v>5.3</v>
      </c>
      <c r="L57" s="280">
        <v>1.8</v>
      </c>
      <c r="M57" s="283">
        <v>2</v>
      </c>
      <c r="N57" s="393">
        <v>2.1</v>
      </c>
    </row>
    <row r="58" spans="1:14" ht="11.25" customHeight="1" x14ac:dyDescent="0.15">
      <c r="A58" s="159" t="s">
        <v>141</v>
      </c>
      <c r="B58" s="34"/>
      <c r="C58" s="16" t="s">
        <v>20</v>
      </c>
      <c r="D58" s="12"/>
      <c r="E58" s="259">
        <v>1114185</v>
      </c>
      <c r="F58" s="274">
        <v>1225015</v>
      </c>
      <c r="G58" s="277">
        <v>1269133</v>
      </c>
      <c r="H58" s="29">
        <v>110830</v>
      </c>
      <c r="I58" s="335">
        <v>44118</v>
      </c>
      <c r="J58" s="270">
        <v>9.9</v>
      </c>
      <c r="K58" s="336">
        <v>3.6</v>
      </c>
      <c r="L58" s="280">
        <v>3.6</v>
      </c>
      <c r="M58" s="283">
        <v>3.8</v>
      </c>
      <c r="N58" s="393">
        <v>3.9</v>
      </c>
    </row>
    <row r="59" spans="1:14" ht="11.25" customHeight="1" x14ac:dyDescent="0.15">
      <c r="A59" s="159" t="s">
        <v>142</v>
      </c>
      <c r="B59" s="34"/>
      <c r="C59" s="16" t="s">
        <v>101</v>
      </c>
      <c r="D59" s="12"/>
      <c r="E59" s="259">
        <v>927472</v>
      </c>
      <c r="F59" s="274">
        <v>1041172</v>
      </c>
      <c r="G59" s="277">
        <v>1274836</v>
      </c>
      <c r="H59" s="29">
        <v>113700</v>
      </c>
      <c r="I59" s="335">
        <v>233664</v>
      </c>
      <c r="J59" s="270">
        <v>12.3</v>
      </c>
      <c r="K59" s="336">
        <v>22.4</v>
      </c>
      <c r="L59" s="280">
        <v>3</v>
      </c>
      <c r="M59" s="283">
        <v>3.2</v>
      </c>
      <c r="N59" s="393">
        <v>3.9</v>
      </c>
    </row>
    <row r="60" spans="1:14" ht="11.25" customHeight="1" x14ac:dyDescent="0.15">
      <c r="A60" s="159" t="s">
        <v>143</v>
      </c>
      <c r="B60" s="34"/>
      <c r="C60" s="16" t="s">
        <v>102</v>
      </c>
      <c r="D60" s="12"/>
      <c r="E60" s="259">
        <v>3654583</v>
      </c>
      <c r="F60" s="274">
        <v>3723857</v>
      </c>
      <c r="G60" s="277">
        <v>3732633</v>
      </c>
      <c r="H60" s="29">
        <v>69274</v>
      </c>
      <c r="I60" s="335">
        <v>8776</v>
      </c>
      <c r="J60" s="270">
        <v>1.9</v>
      </c>
      <c r="K60" s="336">
        <v>0.2</v>
      </c>
      <c r="L60" s="280">
        <v>11.7</v>
      </c>
      <c r="M60" s="283">
        <v>11.5</v>
      </c>
      <c r="N60" s="393">
        <v>11.4</v>
      </c>
    </row>
    <row r="61" spans="1:14" ht="11.25" customHeight="1" x14ac:dyDescent="0.15">
      <c r="A61" s="159" t="s">
        <v>144</v>
      </c>
      <c r="B61" s="34"/>
      <c r="C61" s="16" t="s">
        <v>103</v>
      </c>
      <c r="D61" s="12"/>
      <c r="E61" s="259">
        <v>892745</v>
      </c>
      <c r="F61" s="274">
        <v>801878</v>
      </c>
      <c r="G61" s="277">
        <v>926610</v>
      </c>
      <c r="H61" s="29">
        <v>-90867</v>
      </c>
      <c r="I61" s="335">
        <v>124732</v>
      </c>
      <c r="J61" s="270">
        <v>-10.199999999999999</v>
      </c>
      <c r="K61" s="336">
        <v>15.6</v>
      </c>
      <c r="L61" s="280">
        <v>2.9</v>
      </c>
      <c r="M61" s="283">
        <v>2.5</v>
      </c>
      <c r="N61" s="393">
        <v>2.8</v>
      </c>
    </row>
    <row r="62" spans="1:14" ht="11.25" customHeight="1" x14ac:dyDescent="0.15">
      <c r="A62" s="159" t="s">
        <v>145</v>
      </c>
      <c r="B62" s="34"/>
      <c r="C62" s="16" t="s">
        <v>104</v>
      </c>
      <c r="D62" s="12"/>
      <c r="E62" s="259">
        <v>6650820</v>
      </c>
      <c r="F62" s="274">
        <v>6973908</v>
      </c>
      <c r="G62" s="277">
        <v>6463417</v>
      </c>
      <c r="H62" s="29">
        <v>323088</v>
      </c>
      <c r="I62" s="335">
        <v>-510491</v>
      </c>
      <c r="J62" s="270">
        <v>4.9000000000000004</v>
      </c>
      <c r="K62" s="336">
        <v>-7.3</v>
      </c>
      <c r="L62" s="280">
        <v>21.4</v>
      </c>
      <c r="M62" s="283">
        <v>21.5</v>
      </c>
      <c r="N62" s="393">
        <v>19.7</v>
      </c>
    </row>
    <row r="63" spans="1:14" ht="11.25" customHeight="1" x14ac:dyDescent="0.15">
      <c r="A63" s="159" t="s">
        <v>146</v>
      </c>
      <c r="B63" s="34"/>
      <c r="C63" s="16" t="s">
        <v>105</v>
      </c>
      <c r="D63" s="12"/>
      <c r="E63" s="259">
        <v>1846793</v>
      </c>
      <c r="F63" s="274">
        <v>2000903</v>
      </c>
      <c r="G63" s="277">
        <v>1987327</v>
      </c>
      <c r="H63" s="29">
        <v>154110</v>
      </c>
      <c r="I63" s="335">
        <v>-13576</v>
      </c>
      <c r="J63" s="270">
        <v>8.3000000000000007</v>
      </c>
      <c r="K63" s="336">
        <v>-0.7</v>
      </c>
      <c r="L63" s="280">
        <v>5.9</v>
      </c>
      <c r="M63" s="283">
        <v>6.2</v>
      </c>
      <c r="N63" s="393">
        <v>6</v>
      </c>
    </row>
    <row r="64" spans="1:14" ht="11.25" customHeight="1" x14ac:dyDescent="0.15">
      <c r="A64" s="159" t="s">
        <v>147</v>
      </c>
      <c r="B64" s="34"/>
      <c r="C64" s="16" t="s">
        <v>106</v>
      </c>
      <c r="D64" s="12"/>
      <c r="E64" s="259">
        <v>1280578</v>
      </c>
      <c r="F64" s="274">
        <v>1318719</v>
      </c>
      <c r="G64" s="277">
        <v>1755649</v>
      </c>
      <c r="H64" s="29">
        <v>38141</v>
      </c>
      <c r="I64" s="335">
        <v>436930</v>
      </c>
      <c r="J64" s="270">
        <v>3</v>
      </c>
      <c r="K64" s="336">
        <v>33.1</v>
      </c>
      <c r="L64" s="280">
        <v>4.0999999999999996</v>
      </c>
      <c r="M64" s="283">
        <v>4.0999999999999996</v>
      </c>
      <c r="N64" s="393">
        <v>5.3</v>
      </c>
    </row>
    <row r="65" spans="1:14" ht="11.25" customHeight="1" x14ac:dyDescent="0.15">
      <c r="A65" s="159" t="s">
        <v>148</v>
      </c>
      <c r="B65" s="34"/>
      <c r="C65" s="16" t="s">
        <v>21</v>
      </c>
      <c r="D65" s="12"/>
      <c r="E65" s="259">
        <v>2498702</v>
      </c>
      <c r="F65" s="274">
        <v>2584515</v>
      </c>
      <c r="G65" s="277">
        <v>2542399</v>
      </c>
      <c r="H65" s="29">
        <v>85813</v>
      </c>
      <c r="I65" s="335">
        <v>-42116</v>
      </c>
      <c r="J65" s="270">
        <v>3.4</v>
      </c>
      <c r="K65" s="336">
        <v>-1.6</v>
      </c>
      <c r="L65" s="280">
        <v>8</v>
      </c>
      <c r="M65" s="283">
        <v>8</v>
      </c>
      <c r="N65" s="393">
        <v>7.7</v>
      </c>
    </row>
    <row r="66" spans="1:14" ht="11.25" customHeight="1" x14ac:dyDescent="0.15">
      <c r="A66" s="159" t="s">
        <v>149</v>
      </c>
      <c r="B66" s="34"/>
      <c r="C66" s="16" t="s">
        <v>107</v>
      </c>
      <c r="D66" s="12"/>
      <c r="E66" s="259">
        <v>1203252</v>
      </c>
      <c r="F66" s="274">
        <v>1252443</v>
      </c>
      <c r="G66" s="277">
        <v>1291566</v>
      </c>
      <c r="H66" s="29">
        <v>49191</v>
      </c>
      <c r="I66" s="335">
        <v>39123</v>
      </c>
      <c r="J66" s="270">
        <v>4.0999999999999996</v>
      </c>
      <c r="K66" s="336">
        <v>3.1</v>
      </c>
      <c r="L66" s="280">
        <v>3.9</v>
      </c>
      <c r="M66" s="283">
        <v>3.9</v>
      </c>
      <c r="N66" s="393">
        <v>3.9</v>
      </c>
    </row>
    <row r="67" spans="1:14" ht="3.75" customHeight="1" x14ac:dyDescent="0.15">
      <c r="A67" s="347"/>
      <c r="B67" s="348"/>
      <c r="C67" s="349"/>
      <c r="D67" s="350"/>
      <c r="E67" s="382"/>
      <c r="F67" s="391"/>
      <c r="G67" s="384"/>
      <c r="H67" s="352"/>
      <c r="I67" s="364"/>
      <c r="J67" s="385"/>
      <c r="K67" s="366"/>
      <c r="L67" s="396"/>
      <c r="M67" s="397"/>
      <c r="N67" s="398"/>
    </row>
    <row r="68" spans="1:14" ht="17.45" customHeight="1" x14ac:dyDescent="0.15">
      <c r="A68" s="497" t="s">
        <v>284</v>
      </c>
      <c r="B68" s="508"/>
      <c r="C68" s="508"/>
      <c r="D68" s="161"/>
      <c r="E68" s="213">
        <v>6141665</v>
      </c>
      <c r="F68" s="220">
        <v>6705228</v>
      </c>
      <c r="G68" s="342">
        <v>6843854</v>
      </c>
      <c r="H68" s="29">
        <v>563563</v>
      </c>
      <c r="I68" s="335">
        <v>138626</v>
      </c>
      <c r="J68" s="270">
        <v>9.1999999999999993</v>
      </c>
      <c r="K68" s="336">
        <v>2.1</v>
      </c>
      <c r="L68" s="280">
        <v>19.7</v>
      </c>
      <c r="M68" s="283">
        <v>20.7</v>
      </c>
      <c r="N68" s="393">
        <v>20.8</v>
      </c>
    </row>
    <row r="69" spans="1:14" ht="17.45" customHeight="1" x14ac:dyDescent="0.15">
      <c r="A69" s="497" t="s">
        <v>286</v>
      </c>
      <c r="B69" s="508"/>
      <c r="C69" s="508"/>
      <c r="D69" s="161"/>
      <c r="E69" s="213">
        <v>17751693</v>
      </c>
      <c r="F69" s="220">
        <v>18444952</v>
      </c>
      <c r="G69" s="342">
        <v>18682871</v>
      </c>
      <c r="H69" s="29">
        <v>693259</v>
      </c>
      <c r="I69" s="335">
        <v>237919</v>
      </c>
      <c r="J69" s="270">
        <v>3.9</v>
      </c>
      <c r="K69" s="336">
        <v>1.3</v>
      </c>
      <c r="L69" s="280">
        <v>57</v>
      </c>
      <c r="M69" s="283">
        <v>56.8</v>
      </c>
      <c r="N69" s="393">
        <v>56.8</v>
      </c>
    </row>
    <row r="70" spans="1:14" ht="17.45" customHeight="1" x14ac:dyDescent="0.15">
      <c r="A70" s="499" t="s">
        <v>287</v>
      </c>
      <c r="B70" s="509"/>
      <c r="C70" s="509"/>
      <c r="D70" s="168"/>
      <c r="E70" s="214">
        <v>7249608</v>
      </c>
      <c r="F70" s="221">
        <v>7319572</v>
      </c>
      <c r="G70" s="343">
        <v>7349550</v>
      </c>
      <c r="H70" s="278">
        <v>69964</v>
      </c>
      <c r="I70" s="338">
        <v>29978</v>
      </c>
      <c r="J70" s="271">
        <v>1</v>
      </c>
      <c r="K70" s="339">
        <v>0.4</v>
      </c>
      <c r="L70" s="281">
        <v>23.3</v>
      </c>
      <c r="M70" s="285">
        <v>22.5</v>
      </c>
      <c r="N70" s="399">
        <v>22.4</v>
      </c>
    </row>
    <row r="71" spans="1:14" ht="11.1" customHeight="1" x14ac:dyDescent="0.15">
      <c r="A71" s="152"/>
      <c r="C71" s="2"/>
    </row>
    <row r="72" spans="1:14" ht="3.95" customHeight="1" x14ac:dyDescent="0.15">
      <c r="A72" s="152"/>
      <c r="C72" s="2"/>
    </row>
    <row r="73" spans="1:14" ht="11.25" customHeight="1" x14ac:dyDescent="0.15">
      <c r="A73" s="91"/>
      <c r="B73" s="91"/>
      <c r="C73" s="75" t="s">
        <v>34</v>
      </c>
      <c r="D73" s="91"/>
      <c r="K73" s="91"/>
      <c r="M73" s="91"/>
      <c r="N73" s="333" t="s">
        <v>3</v>
      </c>
    </row>
    <row r="74" spans="1:14" ht="12.95" customHeight="1" x14ac:dyDescent="0.15">
      <c r="A74" s="6"/>
      <c r="B74" s="14"/>
      <c r="C74" s="14"/>
      <c r="D74" s="10"/>
      <c r="E74" s="111" t="s">
        <v>196</v>
      </c>
      <c r="F74" s="110"/>
      <c r="G74" s="96"/>
      <c r="H74" s="21" t="s">
        <v>24</v>
      </c>
      <c r="I74" s="92"/>
      <c r="J74" s="21" t="s">
        <v>25</v>
      </c>
      <c r="K74" s="92"/>
      <c r="L74" s="111" t="s">
        <v>26</v>
      </c>
      <c r="M74" s="110"/>
      <c r="N74" s="96"/>
    </row>
    <row r="75" spans="1:14" s="2" customFormat="1" ht="6" customHeight="1" x14ac:dyDescent="0.15">
      <c r="A75" s="7"/>
      <c r="B75" s="15"/>
      <c r="C75" s="15"/>
      <c r="D75" s="11"/>
      <c r="E75" s="491" t="s">
        <v>257</v>
      </c>
      <c r="F75" s="493" t="s">
        <v>258</v>
      </c>
      <c r="G75" s="487" t="s">
        <v>253</v>
      </c>
      <c r="H75" s="491" t="s">
        <v>258</v>
      </c>
      <c r="I75" s="489" t="s">
        <v>253</v>
      </c>
      <c r="J75" s="491" t="s">
        <v>258</v>
      </c>
      <c r="K75" s="489" t="s">
        <v>253</v>
      </c>
      <c r="L75" s="491" t="s">
        <v>257</v>
      </c>
      <c r="M75" s="493" t="s">
        <v>258</v>
      </c>
      <c r="N75" s="487" t="s">
        <v>253</v>
      </c>
    </row>
    <row r="76" spans="1:14" s="2" customFormat="1" ht="6" customHeight="1" x14ac:dyDescent="0.15">
      <c r="A76" s="18"/>
      <c r="B76" s="19"/>
      <c r="C76" s="19"/>
      <c r="D76" s="20"/>
      <c r="E76" s="492"/>
      <c r="F76" s="494"/>
      <c r="G76" s="488"/>
      <c r="H76" s="492"/>
      <c r="I76" s="490"/>
      <c r="J76" s="492"/>
      <c r="K76" s="490"/>
      <c r="L76" s="492"/>
      <c r="M76" s="494"/>
      <c r="N76" s="488"/>
    </row>
    <row r="77" spans="1:14" ht="9.9499999999999993" customHeight="1" x14ac:dyDescent="0.15">
      <c r="A77" s="8"/>
      <c r="B77" s="34"/>
      <c r="C77" s="34"/>
      <c r="D77" s="34"/>
      <c r="E77" s="286" t="s">
        <v>32</v>
      </c>
      <c r="F77" s="236" t="s">
        <v>32</v>
      </c>
      <c r="G77" s="287" t="s">
        <v>32</v>
      </c>
      <c r="H77" s="286" t="s">
        <v>32</v>
      </c>
      <c r="I77" s="290" t="s">
        <v>32</v>
      </c>
      <c r="J77" s="286" t="s">
        <v>4</v>
      </c>
      <c r="K77" s="290" t="s">
        <v>4</v>
      </c>
      <c r="L77" s="286" t="s">
        <v>4</v>
      </c>
      <c r="M77" s="236" t="s">
        <v>4</v>
      </c>
      <c r="N77" s="287" t="s">
        <v>4</v>
      </c>
    </row>
    <row r="78" spans="1:14" ht="11.25" customHeight="1" x14ac:dyDescent="0.15">
      <c r="A78" s="495" t="s">
        <v>198</v>
      </c>
      <c r="B78" s="541"/>
      <c r="C78" s="541"/>
      <c r="D78" s="40"/>
      <c r="E78" s="258">
        <v>37170346</v>
      </c>
      <c r="F78" s="264">
        <v>38522673</v>
      </c>
      <c r="G78" s="346">
        <v>38982480</v>
      </c>
      <c r="H78" s="258">
        <v>1352327</v>
      </c>
      <c r="I78" s="330">
        <v>459807</v>
      </c>
      <c r="J78" s="261">
        <v>3.6</v>
      </c>
      <c r="K78" s="331">
        <v>1.2</v>
      </c>
      <c r="L78" s="261">
        <v>100</v>
      </c>
      <c r="M78" s="267">
        <v>100</v>
      </c>
      <c r="N78" s="332">
        <v>100</v>
      </c>
    </row>
    <row r="79" spans="1:14" ht="11.25" customHeight="1" x14ac:dyDescent="0.15">
      <c r="A79" s="8"/>
      <c r="B79" s="34"/>
      <c r="C79" s="160" t="s">
        <v>23</v>
      </c>
      <c r="D79" s="34"/>
      <c r="E79" s="259">
        <v>1308065</v>
      </c>
      <c r="F79" s="274">
        <v>1320662</v>
      </c>
      <c r="G79" s="277">
        <v>1250825</v>
      </c>
      <c r="H79" s="259">
        <v>12597</v>
      </c>
      <c r="I79" s="335">
        <v>-69837</v>
      </c>
      <c r="J79" s="262">
        <v>1</v>
      </c>
      <c r="K79" s="336">
        <v>-5.3</v>
      </c>
      <c r="L79" s="262">
        <v>3.5</v>
      </c>
      <c r="M79" s="288">
        <v>3.4</v>
      </c>
      <c r="N79" s="337">
        <v>3.2</v>
      </c>
    </row>
    <row r="80" spans="1:14" ht="11.25" customHeight="1" x14ac:dyDescent="0.15">
      <c r="A80" s="8"/>
      <c r="B80" s="34"/>
      <c r="C80" s="160" t="s">
        <v>199</v>
      </c>
      <c r="D80" s="34"/>
      <c r="E80" s="259">
        <v>2178664</v>
      </c>
      <c r="F80" s="274">
        <v>2198627</v>
      </c>
      <c r="G80" s="277">
        <v>2323358</v>
      </c>
      <c r="H80" s="259">
        <v>19963</v>
      </c>
      <c r="I80" s="335">
        <v>124731</v>
      </c>
      <c r="J80" s="262">
        <v>0.9</v>
      </c>
      <c r="K80" s="336">
        <v>5.7</v>
      </c>
      <c r="L80" s="262">
        <v>5.9</v>
      </c>
      <c r="M80" s="288">
        <v>5.7</v>
      </c>
      <c r="N80" s="337">
        <v>6</v>
      </c>
    </row>
    <row r="81" spans="1:14" ht="11.25" customHeight="1" x14ac:dyDescent="0.15">
      <c r="A81" s="8"/>
      <c r="B81" s="34"/>
      <c r="C81" s="160" t="s">
        <v>200</v>
      </c>
      <c r="D81" s="34"/>
      <c r="E81" s="259">
        <v>2540651</v>
      </c>
      <c r="F81" s="274">
        <v>2533632</v>
      </c>
      <c r="G81" s="277">
        <v>2532022</v>
      </c>
      <c r="H81" s="259">
        <v>-7019</v>
      </c>
      <c r="I81" s="335">
        <v>-1610</v>
      </c>
      <c r="J81" s="262">
        <v>-0.3</v>
      </c>
      <c r="K81" s="336">
        <v>-0.1</v>
      </c>
      <c r="L81" s="262">
        <v>6.8</v>
      </c>
      <c r="M81" s="288">
        <v>6.6</v>
      </c>
      <c r="N81" s="337">
        <v>6.5</v>
      </c>
    </row>
    <row r="82" spans="1:14" ht="11.25" customHeight="1" x14ac:dyDescent="0.15">
      <c r="A82" s="8"/>
      <c r="B82" s="34"/>
      <c r="C82" s="160" t="s">
        <v>201</v>
      </c>
      <c r="D82" s="34"/>
      <c r="E82" s="259">
        <v>8736990</v>
      </c>
      <c r="F82" s="274">
        <v>9146585</v>
      </c>
      <c r="G82" s="277">
        <v>9109657</v>
      </c>
      <c r="H82" s="259">
        <v>409595</v>
      </c>
      <c r="I82" s="335">
        <v>-36928</v>
      </c>
      <c r="J82" s="262">
        <v>4.7</v>
      </c>
      <c r="K82" s="336">
        <v>-0.4</v>
      </c>
      <c r="L82" s="262">
        <v>23.5</v>
      </c>
      <c r="M82" s="288">
        <v>23.7</v>
      </c>
      <c r="N82" s="337">
        <v>23.4</v>
      </c>
    </row>
    <row r="83" spans="1:14" ht="11.25" customHeight="1" x14ac:dyDescent="0.15">
      <c r="A83" s="8"/>
      <c r="B83" s="34"/>
      <c r="C83" s="160" t="s">
        <v>202</v>
      </c>
      <c r="D83" s="34"/>
      <c r="E83" s="259">
        <v>8850570</v>
      </c>
      <c r="F83" s="274">
        <v>9250504</v>
      </c>
      <c r="G83" s="277">
        <v>9920388</v>
      </c>
      <c r="H83" s="259">
        <v>399934</v>
      </c>
      <c r="I83" s="335">
        <v>669884</v>
      </c>
      <c r="J83" s="262">
        <v>4.5</v>
      </c>
      <c r="K83" s="336">
        <v>7.2</v>
      </c>
      <c r="L83" s="262">
        <v>23.8</v>
      </c>
      <c r="M83" s="288">
        <v>24</v>
      </c>
      <c r="N83" s="337">
        <v>25.4</v>
      </c>
    </row>
    <row r="84" spans="1:14" ht="11.25" customHeight="1" x14ac:dyDescent="0.15">
      <c r="A84" s="9"/>
      <c r="B84" s="35"/>
      <c r="C84" s="174" t="s">
        <v>203</v>
      </c>
      <c r="D84" s="35"/>
      <c r="E84" s="260">
        <v>13555406</v>
      </c>
      <c r="F84" s="275">
        <v>14072663</v>
      </c>
      <c r="G84" s="388">
        <v>13846230</v>
      </c>
      <c r="H84" s="260">
        <v>517257</v>
      </c>
      <c r="I84" s="338">
        <v>-226433</v>
      </c>
      <c r="J84" s="263">
        <v>3.8</v>
      </c>
      <c r="K84" s="339">
        <v>-1.6</v>
      </c>
      <c r="L84" s="263">
        <v>36.5</v>
      </c>
      <c r="M84" s="289">
        <v>36.5</v>
      </c>
      <c r="N84" s="340">
        <v>35.5</v>
      </c>
    </row>
    <row r="85" spans="1:14" x14ac:dyDescent="0.15">
      <c r="A85" s="152"/>
    </row>
  </sheetData>
  <mergeCells count="37">
    <mergeCell ref="N3:N4"/>
    <mergeCell ref="A32:C32"/>
    <mergeCell ref="A33:C3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34:C34"/>
    <mergeCell ref="E39:E40"/>
    <mergeCell ref="F39:F40"/>
    <mergeCell ref="G39:G40"/>
    <mergeCell ref="H39:H40"/>
    <mergeCell ref="N39:N40"/>
    <mergeCell ref="M75:M76"/>
    <mergeCell ref="N75:N76"/>
    <mergeCell ref="A69:C69"/>
    <mergeCell ref="A70:C70"/>
    <mergeCell ref="E75:E76"/>
    <mergeCell ref="F75:F76"/>
    <mergeCell ref="G75:G76"/>
    <mergeCell ref="H75:H76"/>
    <mergeCell ref="A68:C68"/>
    <mergeCell ref="I39:I40"/>
    <mergeCell ref="J39:J40"/>
    <mergeCell ref="K39:K40"/>
    <mergeCell ref="L39:L40"/>
    <mergeCell ref="M39:M40"/>
    <mergeCell ref="A78:C78"/>
    <mergeCell ref="I75:I76"/>
    <mergeCell ref="J75:J76"/>
    <mergeCell ref="K75:K76"/>
    <mergeCell ref="L75:L76"/>
  </mergeCells>
  <phoneticPr fontId="2"/>
  <pageMargins left="0.78740157480314965" right="0.78740157480314965" top="0.59055118110236227" bottom="0.59055118110236227" header="0.39370078740157483" footer="0.39370078740157483"/>
  <pageSetup paperSize="9" scale="90" firstPageNumber="33" orientation="portrait" useFirstPageNumber="1" r:id="rId1"/>
  <headerFooter alignWithMargins="0">
    <oddFooter>&amp;C- &amp;P -</oddFooter>
  </headerFooter>
  <ignoredErrors>
    <ignoredError sqref="A36:E38 A41:E41 A39:D40 A77:E77 A75:D76 A7:D31 A72:E74 A42:D67 A78:D82 B35:E35 B71:E71 B34:D34 B32:D32 B33:D33 D68:D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付表1(1・2)</vt:lpstr>
      <vt:lpstr>付表1(3)</vt:lpstr>
      <vt:lpstr>付表2(1・2)</vt:lpstr>
      <vt:lpstr>付表2(3)</vt:lpstr>
      <vt:lpstr>付表3(1・2)</vt:lpstr>
      <vt:lpstr>付表3(5・6)使用しない</vt:lpstr>
      <vt:lpstr>付表3(3・4)</vt:lpstr>
      <vt:lpstr>付表3(5・6)</vt:lpstr>
      <vt:lpstr>付表4(1・2・3)</vt:lpstr>
      <vt:lpstr>付表4(4・5)</vt:lpstr>
      <vt:lpstr>付表4(6)</vt:lpstr>
      <vt:lpstr>付表5(1・2・3)</vt:lpstr>
      <vt:lpstr>付表5(4・5)</vt:lpstr>
      <vt:lpstr>付表6</vt:lpstr>
      <vt:lpstr>付表7(1・2)</vt:lpstr>
      <vt:lpstr>付表8(1・2・3)</vt:lpstr>
      <vt:lpstr>付表8(4・5)</vt:lpstr>
      <vt:lpstr>付表8(6・7)</vt:lpstr>
      <vt:lpstr>付表9(1・2)</vt:lpstr>
      <vt:lpstr>付表10(1・2)</vt:lpstr>
      <vt:lpstr>付表10(3・4)</vt:lpstr>
      <vt:lpstr>'付表10(1・2)'!Print_Area</vt:lpstr>
      <vt:lpstr>'付表10(3・4)'!Print_Area</vt:lpstr>
      <vt:lpstr>'付表2(3)'!Print_Area</vt:lpstr>
      <vt:lpstr>'付表3(3・4)'!Print_Area</vt:lpstr>
      <vt:lpstr>'付表3(5・6)'!Print_Area</vt:lpstr>
      <vt:lpstr>'付表4(1・2・3)'!Print_Area</vt:lpstr>
      <vt:lpstr>'付表4(4・5)'!Print_Area</vt:lpstr>
      <vt:lpstr>付表6!Print_Area</vt:lpstr>
      <vt:lpstr>'付表7(1・2)'!Print_Area</vt:lpstr>
      <vt:lpstr>'付表8(4・5)'!Print_Area</vt:lpstr>
      <vt:lpstr>'付表8(6・7)'!Print_Area</vt:lpstr>
      <vt:lpstr>'付表9(1・2)'!Print_Area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2021-01-12T06:59:35Z</cp:lastPrinted>
  <dcterms:created xsi:type="dcterms:W3CDTF">2003-10-22T02:30:32Z</dcterms:created>
  <dcterms:modified xsi:type="dcterms:W3CDTF">2021-02-04T08:13:46Z</dcterms:modified>
</cp:coreProperties>
</file>