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shoko\2.工業統計調査\令和２年工業統計調査\県独自集計\02_確報\07_HP用\セル結合解除2022.5\"/>
    </mc:Choice>
  </mc:AlternateContent>
  <bookViews>
    <workbookView xWindow="0" yWindow="0" windowWidth="20490" windowHeight="7185" tabRatio="725"/>
  </bookViews>
  <sheets>
    <sheet name="付表1(1・2)" sheetId="47" r:id="rId1"/>
    <sheet name="付表1(3)" sheetId="15" r:id="rId2"/>
    <sheet name="付表2(1・2)" sheetId="48" r:id="rId3"/>
    <sheet name="付表2(3)" sheetId="17" r:id="rId4"/>
    <sheet name="付表3(1・2)" sheetId="49" r:id="rId5"/>
    <sheet name="付表3(5・6)使用しない" sheetId="20" state="hidden" r:id="rId6"/>
    <sheet name="付表3(3・4)" sheetId="57" r:id="rId7"/>
    <sheet name="付表3(5・6)" sheetId="70" r:id="rId8"/>
    <sheet name="付表4(1・2・3)" sheetId="71" r:id="rId9"/>
    <sheet name="付表4(4・5)" sheetId="72" r:id="rId10"/>
    <sheet name="付表4(6)" sheetId="73" r:id="rId11"/>
    <sheet name="付表5(1・2・3)" sheetId="74" r:id="rId12"/>
    <sheet name="付表5(4・5)" sheetId="82" r:id="rId13"/>
    <sheet name="付表6" sheetId="75" r:id="rId14"/>
    <sheet name="付表7(1・2)" sheetId="76" r:id="rId15"/>
    <sheet name="付表8(1・2・3)" sheetId="77" r:id="rId16"/>
    <sheet name="付表8(4・5)" sheetId="78" r:id="rId17"/>
    <sheet name="付表8(6・7)" sheetId="79" r:id="rId18"/>
    <sheet name="付表9(1・2)" sheetId="32" r:id="rId19"/>
    <sheet name="付表10(1・2)" sheetId="80" r:id="rId20"/>
    <sheet name="付表10(3・4)" sheetId="81" r:id="rId21"/>
  </sheets>
  <definedNames>
    <definedName name="_xlnm.Print_Area" localSheetId="19">'付表10(1・2)'!$A$1:$N$68</definedName>
    <definedName name="_xlnm.Print_Area" localSheetId="20">'付表10(3・4)'!$A$1:$N$68</definedName>
    <definedName name="_xlnm.Print_Area" localSheetId="3">'付表2(3)'!$A$1:$O$34</definedName>
    <definedName name="_xlnm.Print_Area" localSheetId="6">'付表3(3・4)'!$A$1:$N$69</definedName>
    <definedName name="_xlnm.Print_Area" localSheetId="7">'付表3(5・6)'!$A$1:$N$69</definedName>
    <definedName name="_xlnm.Print_Area" localSheetId="9">'付表4(4・5)'!$A$1:$N$69</definedName>
    <definedName name="_xlnm.Print_Area" localSheetId="13">付表6!$A$1:$K$33</definedName>
    <definedName name="_xlnm.Print_Area" localSheetId="14">'付表7(1・2)'!$A$1:$N$69</definedName>
    <definedName name="_xlnm.Print_Area" localSheetId="16">'付表8(4・5)'!$A$1:$N$68</definedName>
    <definedName name="_xlnm.Print_Area" localSheetId="17">'付表8(6・7)'!$A$1:$N$68</definedName>
    <definedName name="_xlnm.Print_Area" localSheetId="18">'付表9(1・2)'!$A$1:$Z$53</definedName>
    <definedName name="wknm" localSheetId="19">#REF!</definedName>
    <definedName name="wknm" localSheetId="20">#REF!</definedName>
    <definedName name="wknm" localSheetId="6">#REF!</definedName>
    <definedName name="wknm" localSheetId="7">#REF!</definedName>
    <definedName name="wknm" localSheetId="8">#REF!</definedName>
    <definedName name="wknm" localSheetId="9">#REF!</definedName>
    <definedName name="wknm" localSheetId="10">#REF!</definedName>
    <definedName name="wknm" localSheetId="11">#REF!</definedName>
    <definedName name="wknm" localSheetId="12">#REF!</definedName>
    <definedName name="wknm" localSheetId="13">#REF!</definedName>
    <definedName name="wknm" localSheetId="14">#REF!</definedName>
    <definedName name="wknm" localSheetId="15">#REF!</definedName>
    <definedName name="wknm" localSheetId="16">#REF!</definedName>
    <definedName name="wknm" localSheetId="17">#REF!</definedName>
    <definedName name="wknm">#REF!</definedName>
  </definedNames>
  <calcPr calcId="162913"/>
</workbook>
</file>

<file path=xl/calcChain.xml><?xml version="1.0" encoding="utf-8"?>
<calcChain xmlns="http://schemas.openxmlformats.org/spreadsheetml/2006/main">
  <c r="N7" i="20" l="1"/>
  <c r="N30" i="20" l="1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K6" i="20" l="1"/>
  <c r="G6" i="20" l="1"/>
  <c r="H6" i="20"/>
  <c r="I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N66" i="20" l="1"/>
  <c r="P66" i="20" s="1"/>
  <c r="N65" i="20"/>
  <c r="R65" i="20" s="1"/>
  <c r="N64" i="20"/>
  <c r="P64" i="20" s="1"/>
  <c r="N63" i="20"/>
  <c r="R63" i="20" s="1"/>
  <c r="N62" i="20"/>
  <c r="P62" i="20" s="1"/>
  <c r="N61" i="20"/>
  <c r="R61" i="20" s="1"/>
  <c r="N60" i="20"/>
  <c r="P60" i="20" s="1"/>
  <c r="N59" i="20"/>
  <c r="R59" i="20" s="1"/>
  <c r="N58" i="20"/>
  <c r="P58" i="20" s="1"/>
  <c r="N57" i="20"/>
  <c r="R57" i="20" s="1"/>
  <c r="N56" i="20"/>
  <c r="P56" i="20" s="1"/>
  <c r="N55" i="20"/>
  <c r="P55" i="20" s="1"/>
  <c r="N54" i="20"/>
  <c r="P54" i="20" s="1"/>
  <c r="N53" i="20"/>
  <c r="R53" i="20" s="1"/>
  <c r="N52" i="20"/>
  <c r="P52" i="20" s="1"/>
  <c r="N51" i="20"/>
  <c r="R51" i="20" s="1"/>
  <c r="N50" i="20"/>
  <c r="R50" i="20" s="1"/>
  <c r="N49" i="20"/>
  <c r="P49" i="20" s="1"/>
  <c r="N48" i="20"/>
  <c r="R48" i="20" s="1"/>
  <c r="N47" i="20"/>
  <c r="P47" i="20" s="1"/>
  <c r="N46" i="20"/>
  <c r="R46" i="20" s="1"/>
  <c r="N45" i="20"/>
  <c r="P45" i="20" s="1"/>
  <c r="N44" i="20"/>
  <c r="R44" i="20" s="1"/>
  <c r="N43" i="20"/>
  <c r="P43" i="20" s="1"/>
  <c r="P30" i="20"/>
  <c r="R29" i="20"/>
  <c r="R28" i="20"/>
  <c r="R20" i="20"/>
  <c r="R12" i="20"/>
  <c r="H32" i="20"/>
  <c r="H33" i="20"/>
  <c r="G33" i="20"/>
  <c r="F33" i="20"/>
  <c r="E33" i="20"/>
  <c r="G32" i="20"/>
  <c r="F32" i="20"/>
  <c r="E32" i="20"/>
  <c r="F6" i="20"/>
  <c r="E6" i="20"/>
  <c r="E42" i="20"/>
  <c r="G42" i="20"/>
  <c r="F42" i="20"/>
  <c r="I42" i="20"/>
  <c r="N42" i="20" s="1"/>
  <c r="J42" i="20"/>
  <c r="K42" i="20"/>
  <c r="I68" i="20"/>
  <c r="J68" i="20"/>
  <c r="K68" i="20"/>
  <c r="E68" i="20"/>
  <c r="G68" i="20"/>
  <c r="F68" i="20"/>
  <c r="F70" i="20" s="1"/>
  <c r="I69" i="20"/>
  <c r="J69" i="20"/>
  <c r="K69" i="20"/>
  <c r="E69" i="20"/>
  <c r="G69" i="20"/>
  <c r="F69" i="20"/>
  <c r="I32" i="20"/>
  <c r="J32" i="20"/>
  <c r="K32" i="20"/>
  <c r="I33" i="20"/>
  <c r="J33" i="20"/>
  <c r="K33" i="20"/>
  <c r="J6" i="20"/>
  <c r="N6" i="20" s="1"/>
  <c r="R55" i="20"/>
  <c r="R54" i="20"/>
  <c r="R47" i="20"/>
  <c r="R30" i="20"/>
  <c r="R27" i="20"/>
  <c r="R26" i="20"/>
  <c r="R23" i="20"/>
  <c r="R22" i="20"/>
  <c r="R19" i="20"/>
  <c r="R18" i="20"/>
  <c r="R15" i="20"/>
  <c r="R14" i="20"/>
  <c r="R11" i="20"/>
  <c r="R10" i="20"/>
  <c r="R7" i="20"/>
  <c r="P59" i="20"/>
  <c r="N32" i="20" l="1"/>
  <c r="N33" i="20"/>
  <c r="K34" i="20"/>
  <c r="G34" i="20"/>
  <c r="F34" i="20"/>
  <c r="H34" i="20"/>
  <c r="R43" i="20"/>
  <c r="P51" i="20"/>
  <c r="P46" i="20"/>
  <c r="R62" i="20"/>
  <c r="P50" i="20"/>
  <c r="P63" i="20"/>
  <c r="R49" i="20"/>
  <c r="R58" i="20"/>
  <c r="R66" i="20"/>
  <c r="E70" i="20"/>
  <c r="J34" i="20"/>
  <c r="P57" i="20"/>
  <c r="R45" i="20"/>
  <c r="P53" i="20"/>
  <c r="P44" i="20"/>
  <c r="P48" i="20"/>
  <c r="P65" i="20"/>
  <c r="K70" i="20"/>
  <c r="P61" i="20"/>
  <c r="J70" i="20"/>
  <c r="R52" i="20"/>
  <c r="R56" i="20"/>
  <c r="R60" i="20"/>
  <c r="R64" i="20"/>
  <c r="I70" i="20"/>
  <c r="E34" i="20"/>
  <c r="U28" i="20"/>
  <c r="P29" i="20"/>
  <c r="R8" i="20"/>
  <c r="R16" i="20"/>
  <c r="R24" i="20"/>
  <c r="R9" i="20"/>
  <c r="R13" i="20"/>
  <c r="R17" i="20"/>
  <c r="R21" i="20"/>
  <c r="R25" i="20"/>
  <c r="P32" i="20"/>
  <c r="G70" i="20"/>
  <c r="I34" i="20"/>
  <c r="N68" i="20"/>
  <c r="R68" i="20" s="1"/>
  <c r="N69" i="20"/>
  <c r="N34" i="20" l="1"/>
  <c r="U10" i="20"/>
  <c r="U19" i="20"/>
  <c r="U33" i="20"/>
  <c r="U68" i="20"/>
  <c r="U22" i="20"/>
  <c r="U13" i="20"/>
  <c r="U27" i="20"/>
  <c r="U26" i="20"/>
  <c r="U25" i="20"/>
  <c r="R34" i="20"/>
  <c r="U21" i="20"/>
  <c r="U6" i="20"/>
  <c r="U14" i="20"/>
  <c r="U30" i="20"/>
  <c r="U29" i="20"/>
  <c r="U9" i="20"/>
  <c r="U24" i="20"/>
  <c r="U16" i="20"/>
  <c r="R6" i="20"/>
  <c r="U23" i="20"/>
  <c r="U18" i="20"/>
  <c r="U11" i="20"/>
  <c r="U15" i="20"/>
  <c r="U7" i="20"/>
  <c r="N70" i="20"/>
  <c r="U70" i="20" s="1"/>
  <c r="P33" i="20"/>
  <c r="U20" i="20"/>
  <c r="U8" i="20"/>
  <c r="U12" i="20"/>
  <c r="P6" i="20"/>
  <c r="U17" i="20"/>
  <c r="R33" i="20"/>
  <c r="R32" i="20"/>
  <c r="U32" i="20"/>
  <c r="U69" i="20"/>
  <c r="R69" i="20"/>
  <c r="P69" i="20"/>
  <c r="P68" i="20"/>
  <c r="U51" i="20"/>
  <c r="U46" i="20"/>
  <c r="U50" i="20"/>
  <c r="U55" i="20"/>
  <c r="U59" i="20"/>
  <c r="U63" i="20"/>
  <c r="U42" i="20"/>
  <c r="U43" i="20"/>
  <c r="U47" i="20"/>
  <c r="U52" i="20"/>
  <c r="U56" i="20"/>
  <c r="U60" i="20"/>
  <c r="U64" i="20"/>
  <c r="R42" i="20"/>
  <c r="U44" i="20"/>
  <c r="U53" i="20"/>
  <c r="U61" i="20"/>
  <c r="P42" i="20"/>
  <c r="U48" i="20"/>
  <c r="U65" i="20"/>
  <c r="U45" i="20"/>
  <c r="U54" i="20"/>
  <c r="U62" i="20"/>
  <c r="U57" i="20"/>
  <c r="U49" i="20"/>
  <c r="U58" i="20"/>
  <c r="U66" i="20"/>
  <c r="P34" i="20" l="1"/>
  <c r="U34" i="20"/>
  <c r="R70" i="20"/>
  <c r="P70" i="20"/>
</calcChain>
</file>

<file path=xl/sharedStrings.xml><?xml version="1.0" encoding="utf-8"?>
<sst xmlns="http://schemas.openxmlformats.org/spreadsheetml/2006/main" count="3205" uniqueCount="285">
  <si>
    <t>基礎素材型</t>
  </si>
  <si>
    <t>加工組立型</t>
  </si>
  <si>
    <t>生活･その他型</t>
  </si>
  <si>
    <t>（従業者４人以上の事業所）</t>
  </si>
  <si>
    <t>％</t>
  </si>
  <si>
    <t>総数</t>
  </si>
  <si>
    <t>食料</t>
  </si>
  <si>
    <t>飲料等</t>
  </si>
  <si>
    <t>繊維</t>
  </si>
  <si>
    <t>木材</t>
  </si>
  <si>
    <t>家具</t>
  </si>
  <si>
    <t>紙</t>
  </si>
  <si>
    <t>印刷</t>
  </si>
  <si>
    <t>化学</t>
  </si>
  <si>
    <t>石油</t>
  </si>
  <si>
    <t>ゴム</t>
  </si>
  <si>
    <t>皮革</t>
  </si>
  <si>
    <t>土石</t>
  </si>
  <si>
    <t>鉄鋼</t>
  </si>
  <si>
    <t>非鉄</t>
  </si>
  <si>
    <t>金属</t>
  </si>
  <si>
    <t>輸送</t>
  </si>
  <si>
    <t>付表１の２　　従業者規模別事業所数</t>
  </si>
  <si>
    <t xml:space="preserve">    ４－    ９人</t>
  </si>
  <si>
    <t>対前年増減数</t>
    <rPh sb="4" eb="5">
      <t>ゲン</t>
    </rPh>
    <phoneticPr fontId="5"/>
  </si>
  <si>
    <t>対前年増減率</t>
    <rPh sb="4" eb="5">
      <t>ゲン</t>
    </rPh>
    <phoneticPr fontId="5"/>
  </si>
  <si>
    <t>構　成　比</t>
    <rPh sb="0" eb="1">
      <t>カマエ</t>
    </rPh>
    <rPh sb="2" eb="3">
      <t>シゲル</t>
    </rPh>
    <rPh sb="4" eb="5">
      <t>ヒ</t>
    </rPh>
    <phoneticPr fontId="5"/>
  </si>
  <si>
    <t>付表２の２　　従業者規模別従業者数</t>
  </si>
  <si>
    <t>男</t>
  </si>
  <si>
    <t>女</t>
  </si>
  <si>
    <t>人</t>
  </si>
  <si>
    <t>万円</t>
  </si>
  <si>
    <t>付表３の２　　従業者規模別製造品出荷額等</t>
  </si>
  <si>
    <t>付表４の３　　従業者規模別現金給与総額</t>
  </si>
  <si>
    <t>年初在庫額</t>
    <rPh sb="0" eb="2">
      <t>ネンショ</t>
    </rPh>
    <phoneticPr fontId="11"/>
  </si>
  <si>
    <t>年末在庫額</t>
  </si>
  <si>
    <t>在庫投資額</t>
  </si>
  <si>
    <t>在　庫　率</t>
  </si>
  <si>
    <t>実数</t>
  </si>
  <si>
    <t>構成比</t>
  </si>
  <si>
    <t>製造品出荷額等</t>
  </si>
  <si>
    <t>増減率</t>
  </si>
  <si>
    <t>県　　計</t>
  </si>
  <si>
    <t>村山地域</t>
  </si>
  <si>
    <t>最上地域</t>
  </si>
  <si>
    <t>置賜地域</t>
  </si>
  <si>
    <t>庄内地域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</si>
  <si>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</si>
  <si>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</si>
  <si>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</si>
  <si>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</si>
  <si>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</si>
  <si>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</si>
  <si>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</si>
  <si>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</si>
  <si>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</si>
  <si>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</si>
  <si>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</si>
  <si>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</si>
  <si>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</si>
  <si>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</si>
  <si>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</si>
  <si>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</si>
  <si>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</si>
  <si>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</si>
  <si>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</si>
  <si>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</si>
  <si>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</si>
  <si>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</si>
  <si>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</si>
  <si>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</si>
  <si>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</si>
  <si>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</si>
  <si>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</si>
  <si>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</si>
  <si>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</si>
  <si>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</si>
  <si>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</si>
  <si>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</si>
  <si>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</si>
  <si>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</si>
  <si>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増減数</t>
    <rPh sb="2" eb="3">
      <t>スウ</t>
    </rPh>
    <phoneticPr fontId="7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</si>
  <si>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</si>
  <si>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500人
以上</t>
    <rPh sb="3" eb="4">
      <t>ニン</t>
    </rPh>
    <rPh sb="5" eb="7">
      <t>イジョウ</t>
    </rPh>
    <phoneticPr fontId="2"/>
  </si>
  <si>
    <t>燃料使用額</t>
  </si>
  <si>
    <t>電力使用額</t>
  </si>
  <si>
    <t>委託生産費</t>
  </si>
  <si>
    <t>合計</t>
    <rPh sb="0" eb="2">
      <t>ゴウケイ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</si>
  <si>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</si>
  <si>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付表５の３　　従業者規模別原材料使用額等</t>
    <rPh sb="13" eb="16">
      <t>ゲンザイリョウ</t>
    </rPh>
    <rPh sb="16" eb="18">
      <t>シヨウ</t>
    </rPh>
    <rPh sb="18" eb="19">
      <t>ガク</t>
    </rPh>
    <rPh sb="19" eb="20">
      <t>トウ</t>
    </rPh>
    <phoneticPr fontId="3"/>
  </si>
  <si>
    <t>㎡</t>
  </si>
  <si>
    <t>㎥</t>
  </si>
  <si>
    <t>庄内町</t>
    <rPh sb="0" eb="2">
      <t>ショウナイ</t>
    </rPh>
    <phoneticPr fontId="2"/>
  </si>
  <si>
    <t>対前年増減数</t>
    <rPh sb="4" eb="5">
      <t>ゲン</t>
    </rPh>
    <phoneticPr fontId="9"/>
  </si>
  <si>
    <t>製造等に関連する
外注費</t>
    <rPh sb="0" eb="2">
      <t>セイゾウ</t>
    </rPh>
    <rPh sb="2" eb="3">
      <t>トウ</t>
    </rPh>
    <rPh sb="4" eb="6">
      <t>カンレン</t>
    </rPh>
    <rPh sb="9" eb="12">
      <t>ガイチュウヒ</t>
    </rPh>
    <phoneticPr fontId="2"/>
  </si>
  <si>
    <t>転売した商品の
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</si>
  <si>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</si>
  <si>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</si>
  <si>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労働分配率</t>
    <rPh sb="0" eb="2">
      <t>ロウドウ</t>
    </rPh>
    <phoneticPr fontId="2"/>
  </si>
  <si>
    <t>プラ</t>
  </si>
  <si>
    <t>はん用</t>
    <rPh sb="2" eb="3">
      <t>ヨウ</t>
    </rPh>
    <phoneticPr fontId="1"/>
  </si>
  <si>
    <t>生産用</t>
    <rPh sb="0" eb="2">
      <t>セイサン</t>
    </rPh>
    <rPh sb="2" eb="3">
      <t>ヨウ</t>
    </rPh>
    <phoneticPr fontId="1"/>
  </si>
  <si>
    <t>業務用</t>
    <rPh sb="0" eb="2">
      <t>ギョウム</t>
    </rPh>
    <rPh sb="2" eb="3">
      <t>ヨウ</t>
    </rPh>
    <phoneticPr fontId="1"/>
  </si>
  <si>
    <t>電子</t>
    <rPh sb="0" eb="2">
      <t>デンシ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</si>
  <si>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</si>
  <si>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</si>
  <si>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その他　</t>
  </si>
  <si>
    <t>製造業全体</t>
    <rPh sb="0" eb="3">
      <t>セイゾウギョウ</t>
    </rPh>
    <rPh sb="3" eb="5">
      <t>ゼンタイ</t>
    </rPh>
    <phoneticPr fontId="2"/>
  </si>
  <si>
    <t>対前年増減率</t>
    <rPh sb="1" eb="2">
      <t>マエ</t>
    </rPh>
    <phoneticPr fontId="2"/>
  </si>
  <si>
    <t>構　成　比</t>
    <rPh sb="0" eb="1">
      <t>カマエ</t>
    </rPh>
    <rPh sb="2" eb="3">
      <t>シゲル</t>
    </rPh>
    <rPh sb="4" eb="5">
      <t>ヒ</t>
    </rPh>
    <phoneticPr fontId="2"/>
  </si>
  <si>
    <t>％</t>
    <phoneticPr fontId="2"/>
  </si>
  <si>
    <t>％</t>
    <phoneticPr fontId="2"/>
  </si>
  <si>
    <t>全体100に対する値</t>
    <rPh sb="0" eb="2">
      <t>ゼンタイ</t>
    </rPh>
    <rPh sb="6" eb="7">
      <t>タイ</t>
    </rPh>
    <rPh sb="9" eb="10">
      <t>アタイ</t>
    </rPh>
    <phoneticPr fontId="2"/>
  </si>
  <si>
    <t>　 総　　　　　数　</t>
  </si>
  <si>
    <t>出荷額等合計</t>
  </si>
  <si>
    <t>内国消費税額</t>
    <phoneticPr fontId="2"/>
  </si>
  <si>
    <t>推計消費税額</t>
    <phoneticPr fontId="2"/>
  </si>
  <si>
    <t>(出荷額等合計-内国消費税-推計消費税)／従業者数</t>
    <rPh sb="1" eb="3">
      <t>シュッカ</t>
    </rPh>
    <rPh sb="3" eb="4">
      <t>ガク</t>
    </rPh>
    <rPh sb="4" eb="5">
      <t>トウ</t>
    </rPh>
    <rPh sb="5" eb="7">
      <t>ゴウケイ</t>
    </rPh>
    <rPh sb="8" eb="10">
      <t>ナイコク</t>
    </rPh>
    <rPh sb="10" eb="13">
      <t>ショウヒゼイ</t>
    </rPh>
    <rPh sb="14" eb="16">
      <t>スイケイ</t>
    </rPh>
    <rPh sb="16" eb="19">
      <t>ショウヒゼイ</t>
    </rPh>
    <rPh sb="21" eb="24">
      <t>ジュウギョウシャ</t>
    </rPh>
    <rPh sb="24" eb="25">
      <t>スウ</t>
    </rPh>
    <phoneticPr fontId="2"/>
  </si>
  <si>
    <t>(出荷額等合計-内国消費税-推計消費税)／(年間月平均常用労働者数+個人事業主及び家族従業者数）</t>
    <rPh sb="1" eb="3">
      <t>シュッカ</t>
    </rPh>
    <rPh sb="3" eb="4">
      <t>ガク</t>
    </rPh>
    <rPh sb="4" eb="5">
      <t>トウ</t>
    </rPh>
    <rPh sb="5" eb="7">
      <t>ゴウケイ</t>
    </rPh>
    <rPh sb="8" eb="10">
      <t>ナイコク</t>
    </rPh>
    <rPh sb="10" eb="13">
      <t>ショウヒゼイ</t>
    </rPh>
    <rPh sb="14" eb="16">
      <t>スイケイ</t>
    </rPh>
    <rPh sb="16" eb="19">
      <t>ショウヒゼイ</t>
    </rPh>
    <rPh sb="22" eb="24">
      <t>ネンカン</t>
    </rPh>
    <rPh sb="24" eb="27">
      <t>ツキヘイキン</t>
    </rPh>
    <rPh sb="27" eb="29">
      <t>ジョウヨウ</t>
    </rPh>
    <rPh sb="29" eb="32">
      <t>ロウドウシャ</t>
    </rPh>
    <rPh sb="32" eb="33">
      <t>スウ</t>
    </rPh>
    <rPh sb="34" eb="36">
      <t>コジン</t>
    </rPh>
    <rPh sb="36" eb="39">
      <t>ジギョウヌシ</t>
    </rPh>
    <rPh sb="39" eb="40">
      <t>オヨ</t>
    </rPh>
    <rPh sb="41" eb="43">
      <t>カゾク</t>
    </rPh>
    <rPh sb="43" eb="44">
      <t>ジュウ</t>
    </rPh>
    <rPh sb="44" eb="47">
      <t>ギョウシャスウ</t>
    </rPh>
    <phoneticPr fontId="2"/>
  </si>
  <si>
    <t>延べ常用労働者</t>
    <phoneticPr fontId="2"/>
  </si>
  <si>
    <t>個人男</t>
    <phoneticPr fontId="2"/>
  </si>
  <si>
    <t>個人女</t>
    <phoneticPr fontId="2"/>
  </si>
  <si>
    <t>対前年増減額</t>
    <rPh sb="4" eb="5">
      <t>ゲン</t>
    </rPh>
    <rPh sb="5" eb="6">
      <t>ガク</t>
    </rPh>
    <phoneticPr fontId="5"/>
  </si>
  <si>
    <t>対前年増減量</t>
  </si>
  <si>
    <t>対前年増減量</t>
    <rPh sb="4" eb="5">
      <t>ゲン</t>
    </rPh>
    <rPh sb="5" eb="6">
      <t>リョウ</t>
    </rPh>
    <phoneticPr fontId="5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</si>
  <si>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</si>
  <si>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</si>
  <si>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</si>
  <si>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</si>
  <si>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</si>
  <si>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</si>
  <si>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</si>
  <si>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</si>
  <si>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</si>
  <si>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</si>
  <si>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</si>
  <si>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</si>
  <si>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</si>
  <si>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</si>
  <si>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</si>
  <si>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</si>
  <si>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</si>
  <si>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</si>
  <si>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</si>
  <si>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</si>
  <si>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</si>
  <si>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</si>
  <si>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</si>
  <si>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2"/>
  </si>
  <si>
    <t>（従業者30人以上の事業所）</t>
    <phoneticPr fontId="2"/>
  </si>
  <si>
    <t>【甲】個人男</t>
    <rPh sb="1" eb="2">
      <t>コウ</t>
    </rPh>
    <phoneticPr fontId="2"/>
  </si>
  <si>
    <t>【甲】個人女</t>
    <rPh sb="1" eb="2">
      <t>コウ</t>
    </rPh>
    <phoneticPr fontId="2"/>
  </si>
  <si>
    <t>【乙】従業者合計</t>
    <rPh sb="1" eb="2">
      <t>オツ</t>
    </rPh>
    <rPh sb="3" eb="4">
      <t>ジュウ</t>
    </rPh>
    <rPh sb="6" eb="8">
      <t>ゴウケイ</t>
    </rPh>
    <phoneticPr fontId="2"/>
  </si>
  <si>
    <t>実　　　数</t>
    <phoneticPr fontId="2"/>
  </si>
  <si>
    <t>全体100に対する値</t>
    <phoneticPr fontId="2"/>
  </si>
  <si>
    <t>付加価値率</t>
    <rPh sb="0" eb="2">
      <t>フカ</t>
    </rPh>
    <rPh sb="2" eb="4">
      <t>カチ</t>
    </rPh>
    <phoneticPr fontId="2"/>
  </si>
  <si>
    <t>25年</t>
  </si>
  <si>
    <t>26年</t>
  </si>
  <si>
    <t>27年</t>
  </si>
  <si>
    <t>付表１の１　　産業別事業所数</t>
    <rPh sb="7" eb="9">
      <t>サンギョウ</t>
    </rPh>
    <rPh sb="9" eb="10">
      <t>ベツ</t>
    </rPh>
    <rPh sb="10" eb="13">
      <t>ジギョウショ</t>
    </rPh>
    <phoneticPr fontId="5"/>
  </si>
  <si>
    <t>付表２の１　　産業別従業者数</t>
    <rPh sb="7" eb="9">
      <t>サンギョウ</t>
    </rPh>
    <phoneticPr fontId="2"/>
  </si>
  <si>
    <t>付表２の３　　産業別男女別従業者数</t>
    <rPh sb="7" eb="9">
      <t>サンギョウ</t>
    </rPh>
    <rPh sb="9" eb="10">
      <t>ベツ</t>
    </rPh>
    <rPh sb="10" eb="12">
      <t>ダンジョ</t>
    </rPh>
    <phoneticPr fontId="2"/>
  </si>
  <si>
    <t>付表１の３　　産業別従業者規模別事業所数</t>
    <rPh sb="7" eb="9">
      <t>サンギョウ</t>
    </rPh>
    <rPh sb="16" eb="19">
      <t>ジギョウショ</t>
    </rPh>
    <rPh sb="19" eb="20">
      <t>カズ</t>
    </rPh>
    <phoneticPr fontId="2"/>
  </si>
  <si>
    <t>付表３の１　　産業別製造品出荷額等</t>
    <rPh sb="7" eb="9">
      <t>サンギョウ</t>
    </rPh>
    <rPh sb="9" eb="10">
      <t>ベツ</t>
    </rPh>
    <rPh sb="10" eb="13">
      <t>セイゾウヒン</t>
    </rPh>
    <phoneticPr fontId="7"/>
  </si>
  <si>
    <t>付表３の３　　産業別１事業所当たり製造品出荷額等</t>
    <rPh sb="7" eb="9">
      <t>サンギョウ</t>
    </rPh>
    <rPh sb="9" eb="10">
      <t>ベツ</t>
    </rPh>
    <phoneticPr fontId="2"/>
  </si>
  <si>
    <t>付表３の４　　産業別１事業所当たり製造品出荷額等</t>
    <rPh sb="7" eb="9">
      <t>サンギョウ</t>
    </rPh>
    <rPh sb="9" eb="10">
      <t>ベツ</t>
    </rPh>
    <phoneticPr fontId="2"/>
  </si>
  <si>
    <t>付表３の５　　産業別従業者１人当たり製造品出荷額等</t>
    <rPh sb="7" eb="9">
      <t>サンギョウ</t>
    </rPh>
    <rPh sb="9" eb="10">
      <t>ベツ</t>
    </rPh>
    <rPh sb="10" eb="13">
      <t>ジュウギョウシャ</t>
    </rPh>
    <phoneticPr fontId="2"/>
  </si>
  <si>
    <t>付表３の６　　産業別従業者１人当たり製造品出荷額等</t>
    <rPh sb="7" eb="9">
      <t>サンギョウ</t>
    </rPh>
    <rPh sb="9" eb="10">
      <t>ベツ</t>
    </rPh>
    <rPh sb="10" eb="13">
      <t>ジュウギョウシャ</t>
    </rPh>
    <phoneticPr fontId="2"/>
  </si>
  <si>
    <t>付表４の１　　産業別現金給与総額</t>
    <rPh sb="7" eb="9">
      <t>サンギョウ</t>
    </rPh>
    <rPh sb="9" eb="10">
      <t>ベツ</t>
    </rPh>
    <rPh sb="10" eb="12">
      <t>ゲンキン</t>
    </rPh>
    <phoneticPr fontId="2"/>
  </si>
  <si>
    <t>付表４の２　　産業別現金給与総額</t>
    <rPh sb="7" eb="9">
      <t>サンギョウ</t>
    </rPh>
    <rPh sb="9" eb="10">
      <t>ベツ</t>
    </rPh>
    <rPh sb="10" eb="12">
      <t>ゲンキン</t>
    </rPh>
    <phoneticPr fontId="2"/>
  </si>
  <si>
    <t>付表４の５　　産業別常用労働者のうち雇用者１人当たり現金給与額</t>
    <rPh sb="7" eb="9">
      <t>サンギョウ</t>
    </rPh>
    <rPh sb="9" eb="10">
      <t>ベツ</t>
    </rPh>
    <rPh sb="10" eb="12">
      <t>ジョウヨウ</t>
    </rPh>
    <rPh sb="18" eb="21">
      <t>コヨウシャ</t>
    </rPh>
    <phoneticPr fontId="2"/>
  </si>
  <si>
    <t>付表４の４　　産業別従業者１人当たり現金給与総額</t>
    <rPh sb="7" eb="9">
      <t>サンギョウ</t>
    </rPh>
    <rPh sb="9" eb="10">
      <t>ベツ</t>
    </rPh>
    <rPh sb="10" eb="13">
      <t>ジュウギョウシャ</t>
    </rPh>
    <phoneticPr fontId="2"/>
  </si>
  <si>
    <t>付表４の６　　産業別現金給与率、労働分配率、原材料率及び付加価値率</t>
    <rPh sb="7" eb="9">
      <t>サンギョウ</t>
    </rPh>
    <rPh sb="16" eb="18">
      <t>ロウドウ</t>
    </rPh>
    <rPh sb="26" eb="27">
      <t>オヨ</t>
    </rPh>
    <rPh sb="28" eb="30">
      <t>フカ</t>
    </rPh>
    <rPh sb="30" eb="32">
      <t>カチ</t>
    </rPh>
    <rPh sb="32" eb="33">
      <t>リツ</t>
    </rPh>
    <phoneticPr fontId="11"/>
  </si>
  <si>
    <t>付表５の１　　産業別原材料使用額等</t>
    <rPh sb="7" eb="9">
      <t>サンギョウ</t>
    </rPh>
    <rPh sb="9" eb="10">
      <t>ベツ</t>
    </rPh>
    <rPh sb="10" eb="13">
      <t>ゲンザイリョウ</t>
    </rPh>
    <phoneticPr fontId="2"/>
  </si>
  <si>
    <t>付表５の２　　産業別原材料使用額等</t>
    <rPh sb="7" eb="9">
      <t>サンギョウ</t>
    </rPh>
    <rPh sb="9" eb="10">
      <t>ベツ</t>
    </rPh>
    <rPh sb="10" eb="13">
      <t>ゲンザイリョウ</t>
    </rPh>
    <phoneticPr fontId="2"/>
  </si>
  <si>
    <t>付表６　　産業別在庫額、在庫投資額及び在庫率</t>
    <rPh sb="5" eb="7">
      <t>サンギョウ</t>
    </rPh>
    <rPh sb="7" eb="8">
      <t>ベツ</t>
    </rPh>
    <rPh sb="8" eb="10">
      <t>ザイコ</t>
    </rPh>
    <phoneticPr fontId="2"/>
  </si>
  <si>
    <t>付表７の２　　産業別有形固定資産投資総額</t>
    <rPh sb="7" eb="9">
      <t>サンギョウ</t>
    </rPh>
    <rPh sb="9" eb="10">
      <t>ベツ</t>
    </rPh>
    <rPh sb="10" eb="12">
      <t>ユウケイ</t>
    </rPh>
    <phoneticPr fontId="2"/>
  </si>
  <si>
    <t>付表７の１　　産業別有形固定資産年末現在高</t>
    <rPh sb="7" eb="9">
      <t>サンギョウ</t>
    </rPh>
    <rPh sb="9" eb="10">
      <t>ベツ</t>
    </rPh>
    <rPh sb="10" eb="12">
      <t>ユウケイ</t>
    </rPh>
    <rPh sb="20" eb="21">
      <t>ダカ</t>
    </rPh>
    <phoneticPr fontId="2"/>
  </si>
  <si>
    <t>付表８の１　　産業別付加価値額</t>
    <rPh sb="7" eb="9">
      <t>サンギョウ</t>
    </rPh>
    <rPh sb="9" eb="10">
      <t>ベツ</t>
    </rPh>
    <rPh sb="10" eb="12">
      <t>フカ</t>
    </rPh>
    <phoneticPr fontId="2"/>
  </si>
  <si>
    <t>付表８の２　　産業別付加価値額</t>
    <rPh sb="7" eb="9">
      <t>サンギョウ</t>
    </rPh>
    <rPh sb="9" eb="10">
      <t>ベツ</t>
    </rPh>
    <rPh sb="10" eb="12">
      <t>フカ</t>
    </rPh>
    <phoneticPr fontId="2"/>
  </si>
  <si>
    <t>付表８の３　　　従業者規模別付加価値額</t>
    <rPh sb="0" eb="2">
      <t>フヒョウ</t>
    </rPh>
    <rPh sb="8" eb="11">
      <t>ジュウギョウシャ</t>
    </rPh>
    <rPh sb="11" eb="14">
      <t>キボベツ</t>
    </rPh>
    <rPh sb="14" eb="19">
      <t>フカカチガク</t>
    </rPh>
    <phoneticPr fontId="7"/>
  </si>
  <si>
    <t>付表８の４　　産業別１事業所当たり付加価値額</t>
    <rPh sb="7" eb="9">
      <t>サンギョウ</t>
    </rPh>
    <rPh sb="9" eb="10">
      <t>ベツ</t>
    </rPh>
    <phoneticPr fontId="2"/>
  </si>
  <si>
    <t>付表８の５　　産業別１事業所当たり付加価値額</t>
    <rPh sb="7" eb="9">
      <t>サンギョウ</t>
    </rPh>
    <rPh sb="9" eb="10">
      <t>ベツ</t>
    </rPh>
    <phoneticPr fontId="2"/>
  </si>
  <si>
    <t>付表10の１　　産業別工業用地</t>
    <rPh sb="8" eb="10">
      <t>サンギョウ</t>
    </rPh>
    <rPh sb="10" eb="11">
      <t>ベツ</t>
    </rPh>
    <rPh sb="11" eb="13">
      <t>コウギョウ</t>
    </rPh>
    <rPh sb="13" eb="15">
      <t>ヨウチ</t>
    </rPh>
    <phoneticPr fontId="2"/>
  </si>
  <si>
    <t>付表10の２　　産業別工業用水(淡水)１日当たり使用量</t>
    <rPh sb="8" eb="10">
      <t>サンギョウ</t>
    </rPh>
    <rPh sb="10" eb="11">
      <t>ベツ</t>
    </rPh>
    <rPh sb="11" eb="13">
      <t>コウギョウ</t>
    </rPh>
    <rPh sb="13" eb="15">
      <t>ヨウスイ</t>
    </rPh>
    <rPh sb="16" eb="18">
      <t>タンスイ</t>
    </rPh>
    <rPh sb="20" eb="21">
      <t>ニチ</t>
    </rPh>
    <rPh sb="21" eb="22">
      <t>ア</t>
    </rPh>
    <rPh sb="24" eb="27">
      <t>シヨウリョウ</t>
    </rPh>
    <phoneticPr fontId="2"/>
  </si>
  <si>
    <t>付表10の３　　産業別１事業所当たり工業用地</t>
    <rPh sb="8" eb="10">
      <t>サンギョウ</t>
    </rPh>
    <rPh sb="10" eb="11">
      <t>ベツ</t>
    </rPh>
    <rPh sb="18" eb="20">
      <t>コウギョウ</t>
    </rPh>
    <rPh sb="20" eb="22">
      <t>ヨウチ</t>
    </rPh>
    <phoneticPr fontId="2"/>
  </si>
  <si>
    <t>付表10の４　　産業別１事業所当たり工業用水(淡水)１日当たり使用量</t>
    <rPh sb="8" eb="10">
      <t>サンギョウ</t>
    </rPh>
    <rPh sb="10" eb="11">
      <t>ベツ</t>
    </rPh>
    <rPh sb="18" eb="20">
      <t>コウギョウ</t>
    </rPh>
    <rPh sb="20" eb="22">
      <t>ヨウスイ</t>
    </rPh>
    <rPh sb="23" eb="25">
      <t>タンスイ</t>
    </rPh>
    <rPh sb="27" eb="28">
      <t>ニチ</t>
    </rPh>
    <rPh sb="28" eb="29">
      <t>ア</t>
    </rPh>
    <rPh sb="31" eb="34">
      <t>シヨウリョウ</t>
    </rPh>
    <phoneticPr fontId="2"/>
  </si>
  <si>
    <t>人</t>
    <phoneticPr fontId="2"/>
  </si>
  <si>
    <t>人</t>
    <phoneticPr fontId="2"/>
  </si>
  <si>
    <t>％</t>
    <phoneticPr fontId="2"/>
  </si>
  <si>
    <t>％</t>
    <phoneticPr fontId="2"/>
  </si>
  <si>
    <t>09</t>
    <phoneticPr fontId="2"/>
  </si>
  <si>
    <t>09</t>
    <phoneticPr fontId="2"/>
  </si>
  <si>
    <t>実　　　数</t>
    <phoneticPr fontId="2"/>
  </si>
  <si>
    <t>09</t>
    <phoneticPr fontId="2"/>
  </si>
  <si>
    <t xml:space="preserve"> 　 総　　　　 数　</t>
    <phoneticPr fontId="2"/>
  </si>
  <si>
    <t xml:space="preserve">    10－    19人</t>
    <phoneticPr fontId="2"/>
  </si>
  <si>
    <t xml:space="preserve">    20－    29人</t>
    <phoneticPr fontId="2"/>
  </si>
  <si>
    <t xml:space="preserve">    30－    99人</t>
    <phoneticPr fontId="2"/>
  </si>
  <si>
    <t xml:space="preserve">   100－   299人</t>
    <phoneticPr fontId="2"/>
  </si>
  <si>
    <t>300人以上</t>
    <phoneticPr fontId="2"/>
  </si>
  <si>
    <t>実　　　数</t>
    <phoneticPr fontId="2"/>
  </si>
  <si>
    <t>09</t>
    <phoneticPr fontId="2"/>
  </si>
  <si>
    <t>（従業者30人以上の事業所）</t>
    <phoneticPr fontId="2"/>
  </si>
  <si>
    <t>実　　数</t>
    <phoneticPr fontId="2"/>
  </si>
  <si>
    <t>実　　数</t>
    <phoneticPr fontId="2"/>
  </si>
  <si>
    <t>09</t>
    <phoneticPr fontId="2"/>
  </si>
  <si>
    <t xml:space="preserve">    10－    19人</t>
    <phoneticPr fontId="2"/>
  </si>
  <si>
    <t xml:space="preserve">    20－    29人</t>
    <phoneticPr fontId="2"/>
  </si>
  <si>
    <t xml:space="preserve">    30－    99人</t>
    <phoneticPr fontId="2"/>
  </si>
  <si>
    <t xml:space="preserve">   100－   299人</t>
    <phoneticPr fontId="2"/>
  </si>
  <si>
    <t>300人以上</t>
    <phoneticPr fontId="2"/>
  </si>
  <si>
    <t>29人
以下</t>
    <phoneticPr fontId="2"/>
  </si>
  <si>
    <t>４－
９人</t>
    <phoneticPr fontId="2"/>
  </si>
  <si>
    <t>10－
19人</t>
    <phoneticPr fontId="2"/>
  </si>
  <si>
    <t>20－
29人</t>
    <phoneticPr fontId="2"/>
  </si>
  <si>
    <t>30人
以上</t>
    <phoneticPr fontId="2"/>
  </si>
  <si>
    <t>30－
49人</t>
    <phoneticPr fontId="2"/>
  </si>
  <si>
    <t>50－
99人</t>
    <phoneticPr fontId="2"/>
  </si>
  <si>
    <t>100－
199人</t>
    <phoneticPr fontId="2"/>
  </si>
  <si>
    <t>200－
299人</t>
    <phoneticPr fontId="2"/>
  </si>
  <si>
    <t>300－
499人</t>
    <phoneticPr fontId="2"/>
  </si>
  <si>
    <t>　 総　　　　　数　</t>
    <phoneticPr fontId="2"/>
  </si>
  <si>
    <t>実　　数</t>
    <phoneticPr fontId="2"/>
  </si>
  <si>
    <t>　　総　　　　　数　</t>
    <phoneticPr fontId="2"/>
  </si>
  <si>
    <t>飲料等</t>
    <phoneticPr fontId="2"/>
  </si>
  <si>
    <t>全体100に対する値</t>
    <phoneticPr fontId="2"/>
  </si>
  <si>
    <t>現金給与率</t>
    <phoneticPr fontId="2"/>
  </si>
  <si>
    <t>原材料率</t>
    <phoneticPr fontId="2"/>
  </si>
  <si>
    <t xml:space="preserve"> 　 総　　　　 数　</t>
    <phoneticPr fontId="2"/>
  </si>
  <si>
    <t xml:space="preserve">    10－    19人</t>
    <phoneticPr fontId="2"/>
  </si>
  <si>
    <t>　  総　　　　　数　</t>
    <phoneticPr fontId="2"/>
  </si>
  <si>
    <t xml:space="preserve">   総　　　　　数　</t>
    <phoneticPr fontId="2"/>
  </si>
  <si>
    <t>（従業者４人以上の事業所）</t>
    <phoneticPr fontId="2"/>
  </si>
  <si>
    <t>10</t>
    <phoneticPr fontId="2"/>
  </si>
  <si>
    <t>輸送</t>
    <phoneticPr fontId="1"/>
  </si>
  <si>
    <t>付表９の１　　地域別集計表</t>
    <phoneticPr fontId="2"/>
  </si>
  <si>
    <t>事　　業　　所　　数</t>
    <phoneticPr fontId="2"/>
  </si>
  <si>
    <r>
      <t>付 加 価 値 額</t>
    </r>
    <r>
      <rPr>
        <sz val="6"/>
        <rFont val="ＭＳ 明朝"/>
        <family val="1"/>
        <charset val="128"/>
      </rPr>
      <t>(従業者29人以下粗付加価値額)</t>
    </r>
    <phoneticPr fontId="2"/>
  </si>
  <si>
    <t>付表９の２　　市町村別集計表</t>
    <phoneticPr fontId="2"/>
  </si>
  <si>
    <t>対前年増減量</t>
    <phoneticPr fontId="5"/>
  </si>
  <si>
    <t>30年</t>
    <rPh sb="2" eb="3">
      <t>ネン</t>
    </rPh>
    <phoneticPr fontId="2"/>
  </si>
  <si>
    <t>令和元年</t>
    <rPh sb="0" eb="4">
      <t>レイワガンネン</t>
    </rPh>
    <phoneticPr fontId="2"/>
  </si>
  <si>
    <t>令和元年</t>
    <rPh sb="0" eb="2">
      <t>レイワ</t>
    </rPh>
    <rPh sb="2" eb="4">
      <t>ガンネン</t>
    </rPh>
    <phoneticPr fontId="2"/>
  </si>
  <si>
    <t>付表５の５　　原材料使用額等用途別内訳</t>
    <rPh sb="7" eb="10">
      <t>ゲンザイリョウ</t>
    </rPh>
    <rPh sb="14" eb="16">
      <t>ヨウト</t>
    </rPh>
    <rPh sb="16" eb="17">
      <t>ベツ</t>
    </rPh>
    <rPh sb="17" eb="19">
      <t>ウチワケ</t>
    </rPh>
    <phoneticPr fontId="2"/>
  </si>
  <si>
    <t>付表５の４　　産業別１事業所当たり原材料使用額等</t>
    <rPh sb="7" eb="9">
      <t>サンギョウ</t>
    </rPh>
    <rPh sb="9" eb="10">
      <t>ベツ</t>
    </rPh>
    <rPh sb="11" eb="14">
      <t>ジギョウショ</t>
    </rPh>
    <rPh sb="14" eb="15">
      <t>ア</t>
    </rPh>
    <rPh sb="17" eb="20">
      <t>ゲンザイリョウ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</si>
  <si>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</si>
  <si>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3">
      <t>レイワガン</t>
    </rPh>
    <rPh sb="3" eb="4">
      <t>ネン</t>
    </rPh>
    <phoneticPr fontId="7"/>
  </si>
  <si>
    <t>２年</t>
    <rPh sb="1" eb="2">
      <t>ネン</t>
    </rPh>
    <phoneticPr fontId="7"/>
  </si>
  <si>
    <t>％</t>
    <phoneticPr fontId="2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</si>
  <si>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</si>
  <si>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</si>
  <si>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％</t>
    <phoneticPr fontId="2"/>
  </si>
  <si>
    <t>％</t>
    <phoneticPr fontId="2"/>
  </si>
  <si>
    <t>x</t>
    <phoneticPr fontId="2"/>
  </si>
  <si>
    <t>x</t>
    <phoneticPr fontId="2"/>
  </si>
  <si>
    <t>x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</si>
  <si>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</si>
  <si>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x</t>
    <phoneticPr fontId="2"/>
  </si>
  <si>
    <t>x</t>
    <phoneticPr fontId="2"/>
  </si>
  <si>
    <t>実　　　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</si>
  <si>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</si>
  <si>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</si>
  <si>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</si>
  <si>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</si>
  <si>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</si>
  <si>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</si>
  <si>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２年</t>
    <rPh sb="1" eb="2">
      <t>ネン</t>
    </rPh>
    <phoneticPr fontId="2"/>
  </si>
  <si>
    <t>令和２年
構成比</t>
    <rPh sb="0" eb="2">
      <t>レイワ</t>
    </rPh>
    <rPh sb="3" eb="4">
      <t>ネン</t>
    </rPh>
    <phoneticPr fontId="2"/>
  </si>
  <si>
    <t>令和元年
構成比</t>
    <rPh sb="0" eb="3">
      <t>レイワガン</t>
    </rPh>
    <rPh sb="3" eb="4">
      <t>ネン</t>
    </rPh>
    <phoneticPr fontId="2"/>
  </si>
  <si>
    <t>x</t>
    <phoneticPr fontId="2"/>
  </si>
  <si>
    <t>付表８の６　　産業別従業者１人当たり付加価値額</t>
    <rPh sb="7" eb="9">
      <t>サンギョウ</t>
    </rPh>
    <rPh sb="10" eb="13">
      <t>ジュウギョウシャ</t>
    </rPh>
    <rPh sb="14" eb="15">
      <t>ニン</t>
    </rPh>
    <rPh sb="15" eb="16">
      <t>ア</t>
    </rPh>
    <rPh sb="18" eb="20">
      <t>フカ</t>
    </rPh>
    <rPh sb="20" eb="22">
      <t>カチ</t>
    </rPh>
    <rPh sb="22" eb="23">
      <t>ガク</t>
    </rPh>
    <phoneticPr fontId="2"/>
  </si>
  <si>
    <t>付表８の７　　産業別従業者１人当たり付加価値額</t>
    <rPh sb="7" eb="9">
      <t>サンギョウ</t>
    </rPh>
    <phoneticPr fontId="2"/>
  </si>
  <si>
    <t>　基　礎　素　材　型</t>
    <phoneticPr fontId="2"/>
  </si>
  <si>
    <t>　加　工　組　立　型</t>
    <phoneticPr fontId="2"/>
  </si>
  <si>
    <t xml:space="preserve"> 生 活 ･ そ の 他 型</t>
    <phoneticPr fontId="2"/>
  </si>
  <si>
    <t>実　　　数</t>
  </si>
  <si>
    <t>　 構　成　比</t>
    <rPh sb="2" eb="3">
      <t>カマエ</t>
    </rPh>
    <rPh sb="4" eb="5">
      <t>シゲル</t>
    </rPh>
    <rPh sb="6" eb="7">
      <t>ヒ</t>
    </rPh>
    <phoneticPr fontId="2"/>
  </si>
  <si>
    <t xml:space="preserve">    製 造 業 全 体</t>
    <phoneticPr fontId="2"/>
  </si>
  <si>
    <t xml:space="preserve">   製 造 業 全 体</t>
    <rPh sb="3" eb="4">
      <t>セイ</t>
    </rPh>
    <rPh sb="5" eb="6">
      <t>ヅクリ</t>
    </rPh>
    <rPh sb="7" eb="8">
      <t>ギョウ</t>
    </rPh>
    <rPh sb="9" eb="10">
      <t>ゼン</t>
    </rPh>
    <rPh sb="11" eb="12">
      <t>カラダ</t>
    </rPh>
    <phoneticPr fontId="2"/>
  </si>
  <si>
    <t>平成30年</t>
  </si>
  <si>
    <t xml:space="preserve">   対前年増減率</t>
    <rPh sb="7" eb="8">
      <t>ゲン</t>
    </rPh>
    <phoneticPr fontId="5"/>
  </si>
  <si>
    <t xml:space="preserve"> 　対前年増減額</t>
    <rPh sb="6" eb="7">
      <t>ゲン</t>
    </rPh>
    <rPh sb="7" eb="8">
      <t>ガク</t>
    </rPh>
    <phoneticPr fontId="5"/>
  </si>
  <si>
    <t xml:space="preserve"> 実　　　数</t>
    <phoneticPr fontId="2"/>
  </si>
  <si>
    <t xml:space="preserve">    製 造 業 全 体</t>
    <rPh sb="4" eb="5">
      <t>セイ</t>
    </rPh>
    <rPh sb="6" eb="7">
      <t>ヅクリ</t>
    </rPh>
    <rPh sb="8" eb="9">
      <t>ギョウ</t>
    </rPh>
    <rPh sb="10" eb="11">
      <t>ゼン</t>
    </rPh>
    <rPh sb="12" eb="13">
      <t>カラダ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</si>
</sst>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"/>
    <numFmt numFmtId="177" formatCode="0.000_ "/>
    <numFmt numFmtId="178" formatCode="#,##0.0;\-#,##0.0;&quot;-&quot;"/>
    <numFmt numFmtId="179" formatCode="#,##0;\-#,##0;&quot;-&quot;"/>
    <numFmt numFmtId="180" formatCode="\-#,##0.0"/>
    <numFmt numFmtId="181" formatCode="#,##0_);[Red]\(#,##0\)"/>
    <numFmt numFmtId="182" formatCode="#,##0.0_);[Red]\(#,##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6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969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6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8" fillId="0" borderId="5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11" xfId="0" applyFont="1" applyBorder="1" applyAlignment="1">
      <alignment horizontal="centerContinuous" vertical="center"/>
    </xf>
    <xf numFmtId="0" fontId="9" fillId="2" borderId="4" xfId="0" applyFont="1" applyFill="1" applyBorder="1">
      <alignment vertical="center"/>
    </xf>
    <xf numFmtId="0" fontId="4" fillId="2" borderId="0" xfId="0" applyFont="1" applyFill="1" applyBorder="1" applyAlignment="1">
      <alignment horizontal="distributed" vertical="center"/>
    </xf>
    <xf numFmtId="0" fontId="9" fillId="2" borderId="7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4" fillId="0" borderId="6" xfId="0" applyFont="1" applyBorder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Continuous" vertical="center"/>
    </xf>
    <xf numFmtId="0" fontId="4" fillId="0" borderId="3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Continuous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38" fontId="4" fillId="0" borderId="13" xfId="1" applyFont="1" applyBorder="1" applyAlignment="1" applyProtection="1">
      <alignment horizontal="centerContinuous" vertical="center"/>
    </xf>
    <xf numFmtId="0" fontId="4" fillId="0" borderId="15" xfId="0" applyFont="1" applyBorder="1" applyAlignment="1" applyProtection="1">
      <alignment horizontal="centerContinuous" vertical="center"/>
    </xf>
    <xf numFmtId="0" fontId="4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177" fontId="9" fillId="0" borderId="0" xfId="0" applyNumberFormat="1" applyFont="1">
      <alignment vertical="center"/>
    </xf>
    <xf numFmtId="0" fontId="9" fillId="2" borderId="4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distributed" vertical="center" shrinkToFit="1"/>
    </xf>
    <xf numFmtId="0" fontId="9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distributed" vertical="center" shrinkToFit="1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0" fontId="13" fillId="0" borderId="14" xfId="0" applyFont="1" applyFill="1" applyBorder="1" applyAlignment="1">
      <alignment horizontal="centerContinuous" vertical="center" shrinkToFit="1"/>
    </xf>
    <xf numFmtId="0" fontId="4" fillId="0" borderId="9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Continuous" vertical="center"/>
    </xf>
    <xf numFmtId="38" fontId="4" fillId="0" borderId="14" xfId="1" applyFont="1" applyBorder="1" applyAlignment="1" applyProtection="1">
      <alignment horizontal="centerContinuous" vertical="center"/>
    </xf>
    <xf numFmtId="3" fontId="4" fillId="0" borderId="11" xfId="1" applyNumberFormat="1" applyFont="1" applyBorder="1" applyAlignment="1" applyProtection="1">
      <alignment horizontal="centerContinuous" vertical="center"/>
    </xf>
    <xf numFmtId="0" fontId="8" fillId="0" borderId="15" xfId="0" applyFont="1" applyFill="1" applyBorder="1" applyAlignment="1">
      <alignment horizontal="centerContinuous" vertical="center"/>
    </xf>
    <xf numFmtId="0" fontId="4" fillId="0" borderId="14" xfId="0" applyFont="1" applyFill="1" applyBorder="1" applyAlignment="1">
      <alignment horizontal="centerContinuous" vertical="center" shrinkToFit="1"/>
    </xf>
    <xf numFmtId="3" fontId="9" fillId="0" borderId="1" xfId="0" applyNumberFormat="1" applyFont="1" applyFill="1" applyBorder="1">
      <alignment vertical="center"/>
    </xf>
    <xf numFmtId="3" fontId="9" fillId="0" borderId="2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 vertical="center" shrinkToFit="1"/>
    </xf>
    <xf numFmtId="0" fontId="4" fillId="0" borderId="0" xfId="0" applyFont="1" applyFill="1">
      <alignment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>
      <alignment vertical="center"/>
    </xf>
    <xf numFmtId="3" fontId="14" fillId="0" borderId="0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3" fontId="9" fillId="3" borderId="1" xfId="0" applyNumberFormat="1" applyFont="1" applyFill="1" applyBorder="1">
      <alignment vertical="center"/>
    </xf>
    <xf numFmtId="3" fontId="9" fillId="3" borderId="2" xfId="0" applyNumberFormat="1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3" fontId="9" fillId="3" borderId="1" xfId="0" applyNumberFormat="1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right" vertical="center"/>
    </xf>
    <xf numFmtId="0" fontId="9" fillId="4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6" borderId="0" xfId="0" applyFont="1" applyFill="1">
      <alignment vertical="center"/>
    </xf>
    <xf numFmtId="0" fontId="10" fillId="6" borderId="7" xfId="0" applyFont="1" applyFill="1" applyBorder="1">
      <alignment vertical="center"/>
    </xf>
    <xf numFmtId="0" fontId="9" fillId="6" borderId="7" xfId="0" applyFont="1" applyFill="1" applyBorder="1">
      <alignment vertical="center"/>
    </xf>
    <xf numFmtId="0" fontId="4" fillId="5" borderId="0" xfId="0" applyFont="1" applyFill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16" fillId="3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6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9" fillId="6" borderId="12" xfId="0" applyFont="1" applyFill="1" applyBorder="1">
      <alignment vertical="center"/>
    </xf>
    <xf numFmtId="0" fontId="9" fillId="7" borderId="1" xfId="0" applyNumberFormat="1" applyFont="1" applyFill="1" applyBorder="1">
      <alignment vertical="center"/>
    </xf>
    <xf numFmtId="0" fontId="9" fillId="7" borderId="4" xfId="0" applyNumberFormat="1" applyFont="1" applyFill="1" applyBorder="1">
      <alignment vertical="center"/>
    </xf>
    <xf numFmtId="0" fontId="4" fillId="4" borderId="0" xfId="0" applyFont="1" applyFill="1" applyAlignment="1">
      <alignment horizontal="right" vertical="center"/>
    </xf>
    <xf numFmtId="176" fontId="9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6" xfId="0" applyFont="1" applyFill="1" applyBorder="1">
      <alignment vertical="center"/>
    </xf>
    <xf numFmtId="49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5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12" fillId="0" borderId="10" xfId="0" applyFont="1" applyFill="1" applyBorder="1" applyAlignment="1">
      <alignment horizontal="distributed" vertical="center"/>
    </xf>
    <xf numFmtId="0" fontId="9" fillId="0" borderId="8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4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4" fillId="0" borderId="13" xfId="0" applyFont="1" applyFill="1" applyBorder="1" applyAlignment="1">
      <alignment horizontal="centerContinuous" vertical="center" shrinkToFit="1"/>
    </xf>
    <xf numFmtId="0" fontId="4" fillId="0" borderId="15" xfId="0" applyFont="1" applyFill="1" applyBorder="1" applyAlignment="1">
      <alignment horizontal="centerContinuous" vertical="center" wrapText="1" shrinkToFit="1"/>
    </xf>
    <xf numFmtId="0" fontId="4" fillId="0" borderId="0" xfId="0" applyFont="1" applyFill="1" applyAlignment="1" applyProtection="1">
      <alignment horizontal="right" vertical="center"/>
    </xf>
    <xf numFmtId="3" fontId="9" fillId="8" borderId="1" xfId="0" applyNumberFormat="1" applyFont="1" applyFill="1" applyBorder="1" applyAlignment="1">
      <alignment horizontal="right" vertical="center"/>
    </xf>
    <xf numFmtId="176" fontId="9" fillId="8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9" fillId="3" borderId="7" xfId="1" applyFont="1" applyFill="1" applyBorder="1" applyAlignment="1">
      <alignment horizontal="center" vertical="center"/>
    </xf>
    <xf numFmtId="38" fontId="9" fillId="7" borderId="1" xfId="1" applyFont="1" applyFill="1" applyBorder="1">
      <alignment vertical="center"/>
    </xf>
    <xf numFmtId="38" fontId="9" fillId="7" borderId="0" xfId="1" applyFont="1" applyFill="1" applyBorder="1">
      <alignment vertical="center"/>
    </xf>
    <xf numFmtId="38" fontId="9" fillId="6" borderId="0" xfId="1" applyFont="1" applyFill="1">
      <alignment vertical="center"/>
    </xf>
    <xf numFmtId="38" fontId="9" fillId="7" borderId="4" xfId="1" applyFont="1" applyFill="1" applyBorder="1">
      <alignment vertical="center"/>
    </xf>
    <xf numFmtId="3" fontId="9" fillId="2" borderId="4" xfId="0" applyNumberFormat="1" applyFont="1" applyFill="1" applyBorder="1">
      <alignment vertical="center"/>
    </xf>
    <xf numFmtId="179" fontId="9" fillId="0" borderId="4" xfId="0" applyNumberFormat="1" applyFont="1" applyBorder="1">
      <alignment vertical="center"/>
    </xf>
    <xf numFmtId="3" fontId="9" fillId="0" borderId="4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0" fontId="8" fillId="0" borderId="19" xfId="0" applyFont="1" applyBorder="1">
      <alignment vertical="center"/>
    </xf>
    <xf numFmtId="3" fontId="9" fillId="2" borderId="19" xfId="0" applyNumberFormat="1" applyFont="1" applyFill="1" applyBorder="1">
      <alignment vertical="center"/>
    </xf>
    <xf numFmtId="179" fontId="9" fillId="0" borderId="19" xfId="0" applyNumberFormat="1" applyFont="1" applyBorder="1">
      <alignment vertical="center"/>
    </xf>
    <xf numFmtId="3" fontId="9" fillId="0" borderId="19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0" fontId="10" fillId="0" borderId="4" xfId="0" applyFont="1" applyFill="1" applyBorder="1" applyAlignment="1">
      <alignment horizontal="right" vertical="center"/>
    </xf>
    <xf numFmtId="176" fontId="9" fillId="0" borderId="4" xfId="0" applyNumberFormat="1" applyFont="1" applyFill="1" applyBorder="1">
      <alignment vertical="center"/>
    </xf>
    <xf numFmtId="176" fontId="9" fillId="0" borderId="5" xfId="0" applyNumberFormat="1" applyFont="1" applyFill="1" applyBorder="1">
      <alignment vertical="center"/>
    </xf>
    <xf numFmtId="176" fontId="9" fillId="2" borderId="4" xfId="0" applyNumberFormat="1" applyFont="1" applyFill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10" fillId="0" borderId="19" xfId="0" applyFont="1" applyBorder="1" applyAlignment="1">
      <alignment horizontal="right" vertical="center"/>
    </xf>
    <xf numFmtId="176" fontId="9" fillId="2" borderId="19" xfId="0" applyNumberFormat="1" applyFont="1" applyFill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3" fontId="9" fillId="0" borderId="8" xfId="0" applyNumberFormat="1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9" fillId="0" borderId="4" xfId="0" applyNumberFormat="1" applyFont="1" applyFill="1" applyBorder="1">
      <alignment vertical="center"/>
    </xf>
    <xf numFmtId="3" fontId="9" fillId="0" borderId="5" xfId="0" applyNumberFormat="1" applyFont="1" applyFill="1" applyBorder="1">
      <alignment vertical="center"/>
    </xf>
    <xf numFmtId="0" fontId="10" fillId="0" borderId="25" xfId="0" applyFont="1" applyBorder="1" applyAlignment="1">
      <alignment horizontal="right" vertical="center"/>
    </xf>
    <xf numFmtId="3" fontId="9" fillId="2" borderId="26" xfId="0" applyNumberFormat="1" applyFont="1" applyFill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0" fontId="10" fillId="0" borderId="25" xfId="0" applyFont="1" applyFill="1" applyBorder="1" applyAlignment="1">
      <alignment horizontal="right" vertical="center"/>
    </xf>
    <xf numFmtId="3" fontId="9" fillId="0" borderId="26" xfId="0" applyNumberFormat="1" applyFont="1" applyFill="1" applyBorder="1">
      <alignment vertical="center"/>
    </xf>
    <xf numFmtId="3" fontId="9" fillId="0" borderId="27" xfId="0" applyNumberFormat="1" applyFont="1" applyFill="1" applyBorder="1">
      <alignment vertical="center"/>
    </xf>
    <xf numFmtId="176" fontId="9" fillId="2" borderId="26" xfId="0" applyNumberFormat="1" applyFont="1" applyFill="1" applyBorder="1">
      <alignment vertical="center"/>
    </xf>
    <xf numFmtId="176" fontId="9" fillId="0" borderId="26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3" fontId="9" fillId="2" borderId="19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3" fontId="9" fillId="0" borderId="19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78" fontId="9" fillId="2" borderId="4" xfId="0" applyNumberFormat="1" applyFont="1" applyFill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78" fontId="9" fillId="0" borderId="19" xfId="0" applyNumberFormat="1" applyFont="1" applyBorder="1" applyAlignment="1">
      <alignment horizontal="right" vertical="center"/>
    </xf>
    <xf numFmtId="178" fontId="9" fillId="0" borderId="18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176" fontId="9" fillId="2" borderId="19" xfId="0" applyNumberFormat="1" applyFont="1" applyFill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right" vertical="center"/>
    </xf>
    <xf numFmtId="179" fontId="9" fillId="2" borderId="4" xfId="0" applyNumberFormat="1" applyFont="1" applyFill="1" applyBorder="1" applyAlignment="1">
      <alignment horizontal="right" vertical="center"/>
    </xf>
    <xf numFmtId="179" fontId="9" fillId="0" borderId="5" xfId="0" applyNumberFormat="1" applyFont="1" applyBorder="1">
      <alignment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horizontal="right" vertical="center"/>
    </xf>
    <xf numFmtId="179" fontId="9" fillId="0" borderId="18" xfId="0" applyNumberFormat="1" applyFont="1" applyBorder="1">
      <alignment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5" xfId="0" applyNumberFormat="1" applyFont="1" applyBorder="1" applyAlignment="1">
      <alignment horizontal="right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10" fillId="0" borderId="4" xfId="1" applyFont="1" applyBorder="1" applyAlignment="1" applyProtection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10" xfId="0" applyNumberFormat="1" applyFont="1" applyFill="1" applyBorder="1" applyAlignment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right" vertical="center"/>
    </xf>
    <xf numFmtId="0" fontId="8" fillId="0" borderId="20" xfId="0" applyFont="1" applyBorder="1" applyAlignment="1">
      <alignment horizontal="center" vertical="center"/>
    </xf>
    <xf numFmtId="3" fontId="9" fillId="0" borderId="19" xfId="0" applyNumberFormat="1" applyFont="1" applyFill="1" applyBorder="1">
      <alignment vertical="center"/>
    </xf>
    <xf numFmtId="3" fontId="9" fillId="0" borderId="18" xfId="0" applyNumberFormat="1" applyFont="1" applyFill="1" applyBorder="1">
      <alignment vertical="center"/>
    </xf>
    <xf numFmtId="3" fontId="9" fillId="0" borderId="23" xfId="0" applyNumberFormat="1" applyFont="1" applyFill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3" fontId="9" fillId="2" borderId="29" xfId="0" applyNumberFormat="1" applyFont="1" applyFill="1" applyBorder="1" applyAlignment="1">
      <alignment horizontal="right" vertical="center"/>
    </xf>
    <xf numFmtId="3" fontId="9" fillId="0" borderId="29" xfId="0" applyNumberFormat="1" applyFont="1" applyFill="1" applyBorder="1" applyAlignment="1">
      <alignment horizontal="right" vertical="center"/>
    </xf>
    <xf numFmtId="176" fontId="9" fillId="2" borderId="29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 shrinkToFit="1"/>
    </xf>
    <xf numFmtId="3" fontId="9" fillId="0" borderId="4" xfId="0" applyNumberFormat="1" applyFont="1" applyBorder="1" applyAlignment="1">
      <alignment vertical="center" shrinkToFit="1"/>
    </xf>
    <xf numFmtId="3" fontId="9" fillId="0" borderId="5" xfId="0" applyNumberFormat="1" applyFont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9" fillId="9" borderId="7" xfId="0" applyNumberFormat="1" applyFont="1" applyFill="1" applyBorder="1">
      <alignment vertical="center"/>
    </xf>
    <xf numFmtId="3" fontId="9" fillId="9" borderId="23" xfId="0" applyNumberFormat="1" applyFont="1" applyFill="1" applyBorder="1">
      <alignment vertical="center"/>
    </xf>
    <xf numFmtId="176" fontId="9" fillId="9" borderId="23" xfId="0" applyNumberFormat="1" applyFont="1" applyFill="1" applyBorder="1">
      <alignment vertical="center"/>
    </xf>
    <xf numFmtId="176" fontId="9" fillId="9" borderId="7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23" xfId="0" applyFont="1" applyFill="1" applyBorder="1">
      <alignment vertical="center"/>
    </xf>
    <xf numFmtId="3" fontId="9" fillId="0" borderId="23" xfId="0" applyNumberFormat="1" applyFont="1" applyFill="1" applyBorder="1">
      <alignment vertical="center"/>
    </xf>
    <xf numFmtId="176" fontId="9" fillId="0" borderId="23" xfId="0" applyNumberFormat="1" applyFont="1" applyFill="1" applyBorder="1">
      <alignment vertical="center"/>
    </xf>
    <xf numFmtId="176" fontId="9" fillId="0" borderId="7" xfId="0" applyNumberFormat="1" applyFont="1" applyFill="1" applyBorder="1">
      <alignment vertical="center"/>
    </xf>
    <xf numFmtId="3" fontId="9" fillId="0" borderId="22" xfId="0" applyNumberFormat="1" applyFont="1" applyFill="1" applyBorder="1">
      <alignment vertical="center"/>
    </xf>
    <xf numFmtId="176" fontId="9" fillId="0" borderId="22" xfId="0" applyNumberFormat="1" applyFont="1" applyFill="1" applyBorder="1">
      <alignment vertical="center"/>
    </xf>
    <xf numFmtId="176" fontId="9" fillId="0" borderId="8" xfId="0" applyNumberFormat="1" applyFont="1" applyFill="1" applyBorder="1">
      <alignment vertical="center"/>
    </xf>
    <xf numFmtId="179" fontId="9" fillId="0" borderId="7" xfId="0" applyNumberFormat="1" applyFont="1" applyFill="1" applyBorder="1">
      <alignment vertical="center"/>
    </xf>
    <xf numFmtId="3" fontId="9" fillId="0" borderId="7" xfId="0" applyNumberFormat="1" applyFont="1" applyFill="1" applyBorder="1">
      <alignment vertical="center"/>
    </xf>
    <xf numFmtId="3" fontId="9" fillId="0" borderId="8" xfId="0" applyNumberFormat="1" applyFont="1" applyFill="1" applyBorder="1">
      <alignment vertical="center"/>
    </xf>
    <xf numFmtId="3" fontId="9" fillId="9" borderId="7" xfId="0" applyNumberFormat="1" applyFont="1" applyFill="1" applyBorder="1" applyAlignment="1">
      <alignment horizontal="right" vertical="center"/>
    </xf>
    <xf numFmtId="0" fontId="9" fillId="0" borderId="30" xfId="0" applyFont="1" applyFill="1" applyBorder="1">
      <alignment vertical="center"/>
    </xf>
    <xf numFmtId="0" fontId="9" fillId="0" borderId="31" xfId="0" applyFont="1" applyFill="1" applyBorder="1">
      <alignment vertical="center"/>
    </xf>
    <xf numFmtId="0" fontId="4" fillId="0" borderId="31" xfId="0" applyFont="1" applyFill="1" applyBorder="1" applyAlignment="1">
      <alignment horizontal="distributed" vertical="center"/>
    </xf>
    <xf numFmtId="0" fontId="9" fillId="0" borderId="32" xfId="0" applyFont="1" applyFill="1" applyBorder="1">
      <alignment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30" xfId="0" applyNumberFormat="1" applyFont="1" applyBorder="1">
      <alignment vertical="center"/>
    </xf>
    <xf numFmtId="3" fontId="9" fillId="0" borderId="34" xfId="0" applyNumberFormat="1" applyFont="1" applyBorder="1">
      <alignment vertical="center"/>
    </xf>
    <xf numFmtId="3" fontId="9" fillId="0" borderId="32" xfId="0" applyNumberFormat="1" applyFont="1" applyBorder="1">
      <alignment vertical="center"/>
    </xf>
    <xf numFmtId="3" fontId="9" fillId="0" borderId="30" xfId="0" applyNumberFormat="1" applyFont="1" applyFill="1" applyBorder="1">
      <alignment vertical="center"/>
    </xf>
    <xf numFmtId="3" fontId="9" fillId="0" borderId="35" xfId="0" applyNumberFormat="1" applyFont="1" applyFill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35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2" xfId="0" applyNumberFormat="1" applyFont="1" applyFill="1" applyBorder="1">
      <alignment vertical="center"/>
    </xf>
    <xf numFmtId="3" fontId="9" fillId="9" borderId="1" xfId="0" applyNumberFormat="1" applyFont="1" applyFill="1" applyBorder="1">
      <alignment vertical="center"/>
    </xf>
    <xf numFmtId="3" fontId="9" fillId="9" borderId="26" xfId="0" applyNumberFormat="1" applyFont="1" applyFill="1" applyBorder="1">
      <alignment vertical="center"/>
    </xf>
    <xf numFmtId="176" fontId="9" fillId="9" borderId="1" xfId="0" applyNumberFormat="1" applyFont="1" applyFill="1" applyBorder="1">
      <alignment vertical="center"/>
    </xf>
    <xf numFmtId="176" fontId="9" fillId="9" borderId="26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26" xfId="0" applyNumberFormat="1" applyFont="1" applyFill="1" applyBorder="1">
      <alignment vertical="center"/>
    </xf>
    <xf numFmtId="3" fontId="9" fillId="0" borderId="33" xfId="0" applyNumberFormat="1" applyFont="1" applyFill="1" applyBorder="1">
      <alignment vertical="center"/>
    </xf>
    <xf numFmtId="3" fontId="9" fillId="0" borderId="36" xfId="0" applyNumberFormat="1" applyFont="1" applyFill="1" applyBorder="1">
      <alignment vertical="center"/>
    </xf>
    <xf numFmtId="3" fontId="9" fillId="0" borderId="32" xfId="0" applyNumberFormat="1" applyFont="1" applyFill="1" applyBorder="1">
      <alignment vertical="center"/>
    </xf>
    <xf numFmtId="176" fontId="9" fillId="0" borderId="33" xfId="0" applyNumberFormat="1" applyFont="1" applyFill="1" applyBorder="1">
      <alignment vertical="center"/>
    </xf>
    <xf numFmtId="176" fontId="9" fillId="0" borderId="36" xfId="0" applyNumberFormat="1" applyFont="1" applyFill="1" applyBorder="1">
      <alignment vertical="center"/>
    </xf>
    <xf numFmtId="176" fontId="9" fillId="0" borderId="2" xfId="0" applyNumberFormat="1" applyFont="1" applyFill="1" applyBorder="1">
      <alignment vertical="center"/>
    </xf>
    <xf numFmtId="176" fontId="9" fillId="0" borderId="27" xfId="0" applyNumberFormat="1" applyFont="1" applyFill="1" applyBorder="1">
      <alignment vertical="center"/>
    </xf>
    <xf numFmtId="3" fontId="9" fillId="0" borderId="30" xfId="0" applyNumberFormat="1" applyFont="1" applyFill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2" xfId="0" applyNumberFormat="1" applyFont="1" applyFill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30" xfId="0" applyNumberFormat="1" applyFont="1" applyFill="1" applyBorder="1" applyAlignment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3" fontId="9" fillId="0" borderId="34" xfId="0" applyNumberFormat="1" applyFont="1" applyFill="1" applyBorder="1" applyAlignment="1">
      <alignment horizontal="right" vertical="center"/>
    </xf>
    <xf numFmtId="178" fontId="9" fillId="9" borderId="7" xfId="0" applyNumberFormat="1" applyFont="1" applyFill="1" applyBorder="1">
      <alignment vertical="center"/>
    </xf>
    <xf numFmtId="178" fontId="9" fillId="0" borderId="7" xfId="0" applyNumberFormat="1" applyFont="1" applyFill="1" applyBorder="1">
      <alignment vertical="center"/>
    </xf>
    <xf numFmtId="178" fontId="9" fillId="0" borderId="4" xfId="0" applyNumberFormat="1" applyFont="1" applyFill="1" applyBorder="1" applyAlignment="1">
      <alignment horizontal="right" vertical="center"/>
    </xf>
    <xf numFmtId="178" fontId="9" fillId="0" borderId="30" xfId="0" applyNumberFormat="1" applyFont="1" applyBorder="1" applyAlignment="1">
      <alignment horizontal="right" vertical="center"/>
    </xf>
    <xf numFmtId="178" fontId="9" fillId="0" borderId="34" xfId="0" applyNumberFormat="1" applyFont="1" applyBorder="1" applyAlignment="1">
      <alignment horizontal="right" vertical="center"/>
    </xf>
    <xf numFmtId="178" fontId="9" fillId="0" borderId="32" xfId="0" applyNumberFormat="1" applyFont="1" applyFill="1" applyBorder="1">
      <alignment vertical="center"/>
    </xf>
    <xf numFmtId="178" fontId="9" fillId="0" borderId="8" xfId="0" applyNumberFormat="1" applyFont="1" applyFill="1" applyBorder="1">
      <alignment vertical="center"/>
    </xf>
    <xf numFmtId="176" fontId="9" fillId="0" borderId="3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176" fontId="9" fillId="0" borderId="34" xfId="0" applyNumberFormat="1" applyFont="1" applyBorder="1" applyAlignment="1">
      <alignment vertical="center"/>
    </xf>
    <xf numFmtId="176" fontId="9" fillId="9" borderId="7" xfId="0" applyNumberFormat="1" applyFont="1" applyFill="1" applyBorder="1" applyAlignment="1">
      <alignment horizontal="right" vertical="center"/>
    </xf>
    <xf numFmtId="176" fontId="9" fillId="0" borderId="34" xfId="0" applyNumberFormat="1" applyFont="1" applyFill="1" applyBorder="1" applyAlignment="1">
      <alignment horizontal="right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9" fontId="9" fillId="9" borderId="7" xfId="0" applyNumberFormat="1" applyFont="1" applyFill="1" applyBorder="1">
      <alignment vertical="center"/>
    </xf>
    <xf numFmtId="179" fontId="9" fillId="9" borderId="23" xfId="0" applyNumberFormat="1" applyFont="1" applyFill="1" applyBorder="1">
      <alignment vertical="center"/>
    </xf>
    <xf numFmtId="178" fontId="9" fillId="9" borderId="23" xfId="0" applyNumberFormat="1" applyFont="1" applyFill="1" applyBorder="1">
      <alignment vertical="center"/>
    </xf>
    <xf numFmtId="179" fontId="9" fillId="0" borderId="23" xfId="0" applyNumberFormat="1" applyFont="1" applyFill="1" applyBorder="1">
      <alignment vertical="center"/>
    </xf>
    <xf numFmtId="178" fontId="9" fillId="0" borderId="23" xfId="0" applyNumberFormat="1" applyFont="1" applyFill="1" applyBorder="1">
      <alignment vertical="center"/>
    </xf>
    <xf numFmtId="179" fontId="9" fillId="0" borderId="23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right" vertical="center"/>
    </xf>
    <xf numFmtId="179" fontId="9" fillId="0" borderId="30" xfId="0" applyNumberFormat="1" applyFont="1" applyFill="1" applyBorder="1" applyAlignment="1">
      <alignment horizontal="right" vertical="center"/>
    </xf>
    <xf numFmtId="179" fontId="9" fillId="0" borderId="34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horizontal="right" vertical="center"/>
    </xf>
    <xf numFmtId="179" fontId="9" fillId="0" borderId="30" xfId="0" applyNumberFormat="1" applyFont="1" applyBorder="1" applyAlignment="1">
      <alignment horizontal="right" vertical="center"/>
    </xf>
    <xf numFmtId="179" fontId="9" fillId="0" borderId="35" xfId="0" applyNumberFormat="1" applyFont="1" applyFill="1" applyBorder="1">
      <alignment vertical="center"/>
    </xf>
    <xf numFmtId="178" fontId="9" fillId="0" borderId="35" xfId="0" applyNumberFormat="1" applyFont="1" applyFill="1" applyBorder="1">
      <alignment vertical="center"/>
    </xf>
    <xf numFmtId="179" fontId="9" fillId="0" borderId="8" xfId="0" applyNumberFormat="1" applyFont="1" applyFill="1" applyBorder="1">
      <alignment vertical="center"/>
    </xf>
    <xf numFmtId="179" fontId="9" fillId="0" borderId="22" xfId="0" applyNumberFormat="1" applyFont="1" applyFill="1" applyBorder="1">
      <alignment vertical="center"/>
    </xf>
    <xf numFmtId="178" fontId="9" fillId="0" borderId="22" xfId="0" applyNumberFormat="1" applyFont="1" applyFill="1" applyBorder="1">
      <alignment vertical="center"/>
    </xf>
    <xf numFmtId="179" fontId="9" fillId="9" borderId="4" xfId="0" applyNumberFormat="1" applyFont="1" applyFill="1" applyBorder="1" applyAlignment="1">
      <alignment horizontal="right" vertical="center"/>
    </xf>
    <xf numFmtId="178" fontId="9" fillId="9" borderId="0" xfId="0" applyNumberFormat="1" applyFont="1" applyFill="1" applyBorder="1" applyAlignment="1">
      <alignment vertical="center"/>
    </xf>
    <xf numFmtId="178" fontId="9" fillId="9" borderId="23" xfId="0" applyNumberFormat="1" applyFont="1" applyFill="1" applyBorder="1" applyAlignment="1">
      <alignment vertical="center"/>
    </xf>
    <xf numFmtId="178" fontId="9" fillId="0" borderId="23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31" xfId="0" applyNumberFormat="1" applyFont="1" applyFill="1" applyBorder="1" applyAlignment="1">
      <alignment vertical="center"/>
    </xf>
    <xf numFmtId="178" fontId="9" fillId="0" borderId="35" xfId="0" applyNumberFormat="1" applyFont="1" applyFill="1" applyBorder="1" applyAlignment="1">
      <alignment vertical="center"/>
    </xf>
    <xf numFmtId="179" fontId="9" fillId="0" borderId="4" xfId="0" applyNumberFormat="1" applyFont="1" applyFill="1" applyBorder="1">
      <alignment vertical="center"/>
    </xf>
    <xf numFmtId="179" fontId="9" fillId="0" borderId="5" xfId="0" applyNumberFormat="1" applyFont="1" applyFill="1" applyBorder="1">
      <alignment vertical="center"/>
    </xf>
    <xf numFmtId="178" fontId="9" fillId="0" borderId="22" xfId="0" applyNumberFormat="1" applyFont="1" applyFill="1" applyBorder="1" applyAlignment="1">
      <alignment vertical="center"/>
    </xf>
    <xf numFmtId="3" fontId="9" fillId="9" borderId="23" xfId="0" applyNumberFormat="1" applyFont="1" applyFill="1" applyBorder="1" applyAlignment="1">
      <alignment horizontal="right" vertical="center"/>
    </xf>
    <xf numFmtId="3" fontId="9" fillId="0" borderId="35" xfId="0" applyNumberFormat="1" applyFont="1" applyFill="1" applyBorder="1" applyAlignment="1">
      <alignment horizontal="right" vertical="center"/>
    </xf>
    <xf numFmtId="3" fontId="9" fillId="0" borderId="22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center"/>
    </xf>
    <xf numFmtId="176" fontId="9" fillId="0" borderId="37" xfId="0" applyNumberFormat="1" applyFont="1" applyFill="1" applyBorder="1" applyAlignment="1">
      <alignment horizontal="right" vertical="center"/>
    </xf>
    <xf numFmtId="3" fontId="9" fillId="0" borderId="29" xfId="0" applyNumberFormat="1" applyFont="1" applyFill="1" applyBorder="1">
      <alignment vertical="center"/>
    </xf>
    <xf numFmtId="3" fontId="9" fillId="0" borderId="28" xfId="0" applyNumberFormat="1" applyFont="1" applyFill="1" applyBorder="1">
      <alignment vertical="center"/>
    </xf>
    <xf numFmtId="176" fontId="9" fillId="0" borderId="28" xfId="0" applyNumberFormat="1" applyFont="1" applyFill="1" applyBorder="1" applyAlignment="1">
      <alignment horizontal="right" vertical="center"/>
    </xf>
    <xf numFmtId="3" fontId="9" fillId="9" borderId="23" xfId="0" applyNumberFormat="1" applyFont="1" applyFill="1" applyBorder="1" applyAlignment="1">
      <alignment vertical="center" shrinkToFit="1"/>
    </xf>
    <xf numFmtId="3" fontId="9" fillId="9" borderId="4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 shrinkToFit="1"/>
    </xf>
    <xf numFmtId="3" fontId="9" fillId="0" borderId="4" xfId="0" applyNumberFormat="1" applyFont="1" applyFill="1" applyBorder="1" applyAlignment="1">
      <alignment vertical="center" shrinkToFit="1"/>
    </xf>
    <xf numFmtId="3" fontId="9" fillId="0" borderId="22" xfId="0" applyNumberFormat="1" applyFont="1" applyFill="1" applyBorder="1" applyAlignment="1">
      <alignment vertical="center" shrinkToFit="1"/>
    </xf>
    <xf numFmtId="3" fontId="9" fillId="0" borderId="5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17" fillId="0" borderId="10" xfId="0" applyFont="1" applyBorder="1" applyAlignment="1">
      <alignment horizontal="distributed" vertical="center"/>
    </xf>
    <xf numFmtId="179" fontId="9" fillId="0" borderId="5" xfId="0" applyNumberFormat="1" applyFont="1" applyFill="1" applyBorder="1" applyAlignment="1">
      <alignment horizontal="right" vertical="center"/>
    </xf>
    <xf numFmtId="179" fontId="9" fillId="0" borderId="18" xfId="0" applyNumberFormat="1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horizontal="right" vertical="center"/>
    </xf>
    <xf numFmtId="176" fontId="9" fillId="9" borderId="2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9" fillId="0" borderId="4" xfId="0" applyNumberFormat="1" applyFont="1" applyFill="1" applyBorder="1" applyAlignment="1">
      <alignment horizontal="right" vertical="center"/>
    </xf>
    <xf numFmtId="179" fontId="9" fillId="0" borderId="7" xfId="0" applyNumberFormat="1" applyFont="1" applyFill="1" applyBorder="1" applyAlignment="1">
      <alignment horizontal="right" vertical="center"/>
    </xf>
    <xf numFmtId="41" fontId="9" fillId="9" borderId="1" xfId="0" applyNumberFormat="1" applyFont="1" applyFill="1" applyBorder="1" applyAlignment="1">
      <alignment horizontal="right" vertical="center"/>
    </xf>
    <xf numFmtId="41" fontId="9" fillId="9" borderId="0" xfId="0" applyNumberFormat="1" applyFont="1" applyFill="1" applyBorder="1" applyAlignment="1">
      <alignment horizontal="right" vertical="center"/>
    </xf>
    <xf numFmtId="41" fontId="9" fillId="9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Fill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33" xfId="0" applyNumberFormat="1" applyFont="1" applyFill="1" applyBorder="1" applyAlignment="1">
      <alignment horizontal="right" vertical="center"/>
    </xf>
    <xf numFmtId="41" fontId="9" fillId="0" borderId="30" xfId="0" applyNumberFormat="1" applyFont="1" applyBorder="1" applyAlignment="1">
      <alignment horizontal="right" vertical="center"/>
    </xf>
    <xf numFmtId="41" fontId="9" fillId="0" borderId="31" xfId="0" applyNumberFormat="1" applyFont="1" applyBorder="1" applyAlignment="1">
      <alignment horizontal="right" vertical="center"/>
    </xf>
    <xf numFmtId="41" fontId="9" fillId="0" borderId="32" xfId="0" applyNumberFormat="1" applyFont="1" applyBorder="1" applyAlignment="1">
      <alignment horizontal="right" vertical="center"/>
    </xf>
    <xf numFmtId="41" fontId="9" fillId="0" borderId="4" xfId="0" applyNumberFormat="1" applyFont="1" applyFill="1" applyBorder="1">
      <alignment vertical="center"/>
    </xf>
    <xf numFmtId="41" fontId="9" fillId="0" borderId="0" xfId="0" applyNumberFormat="1" applyFont="1" applyFill="1" applyBorder="1">
      <alignment vertical="center"/>
    </xf>
    <xf numFmtId="41" fontId="9" fillId="0" borderId="7" xfId="0" applyNumberFormat="1" applyFont="1" applyFill="1" applyBorder="1">
      <alignment vertical="center"/>
    </xf>
    <xf numFmtId="41" fontId="9" fillId="0" borderId="2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>
      <alignment vertical="center"/>
    </xf>
    <xf numFmtId="41" fontId="9" fillId="0" borderId="10" xfId="0" applyNumberFormat="1" applyFont="1" applyFill="1" applyBorder="1">
      <alignment vertical="center"/>
    </xf>
    <xf numFmtId="41" fontId="9" fillId="0" borderId="8" xfId="0" applyNumberFormat="1" applyFont="1" applyFill="1" applyBorder="1">
      <alignment vertical="center"/>
    </xf>
    <xf numFmtId="3" fontId="4" fillId="0" borderId="2" xfId="1" applyNumberFormat="1" applyFont="1" applyFill="1" applyBorder="1" applyAlignment="1" applyProtection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10" fillId="0" borderId="12" xfId="1" applyNumberFormat="1" applyFont="1" applyBorder="1" applyAlignment="1" applyProtection="1">
      <alignment horizontal="right" vertical="center"/>
    </xf>
    <xf numFmtId="181" fontId="9" fillId="9" borderId="4" xfId="0" applyNumberFormat="1" applyFont="1" applyFill="1" applyBorder="1" applyAlignment="1">
      <alignment horizontal="right" vertical="center"/>
    </xf>
    <xf numFmtId="182" fontId="9" fillId="9" borderId="23" xfId="0" applyNumberFormat="1" applyFont="1" applyFill="1" applyBorder="1" applyAlignment="1">
      <alignment horizontal="right" vertical="center"/>
    </xf>
    <xf numFmtId="179" fontId="9" fillId="9" borderId="1" xfId="0" applyNumberFormat="1" applyFont="1" applyFill="1" applyBorder="1" applyAlignment="1">
      <alignment vertical="center"/>
    </xf>
    <xf numFmtId="181" fontId="9" fillId="0" borderId="4" xfId="0" applyNumberFormat="1" applyFont="1" applyFill="1" applyBorder="1" applyAlignment="1">
      <alignment horizontal="right" vertical="center"/>
    </xf>
    <xf numFmtId="182" fontId="9" fillId="0" borderId="23" xfId="0" applyNumberFormat="1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horizontal="right" vertical="center"/>
    </xf>
    <xf numFmtId="181" fontId="9" fillId="0" borderId="35" xfId="0" applyNumberFormat="1" applyFont="1" applyFill="1" applyBorder="1" applyAlignment="1">
      <alignment horizontal="right" vertical="center"/>
    </xf>
    <xf numFmtId="181" fontId="9" fillId="0" borderId="30" xfId="0" applyNumberFormat="1" applyFont="1" applyFill="1" applyBorder="1" applyAlignment="1">
      <alignment horizontal="right" vertical="center"/>
    </xf>
    <xf numFmtId="182" fontId="9" fillId="0" borderId="35" xfId="0" applyNumberFormat="1" applyFont="1" applyFill="1" applyBorder="1" applyAlignment="1">
      <alignment horizontal="right" vertical="center"/>
    </xf>
    <xf numFmtId="179" fontId="9" fillId="0" borderId="33" xfId="0" applyNumberFormat="1" applyFont="1" applyFill="1" applyBorder="1" applyAlignment="1">
      <alignment vertical="center"/>
    </xf>
    <xf numFmtId="181" fontId="9" fillId="0" borderId="4" xfId="0" applyNumberFormat="1" applyFont="1" applyFill="1" applyBorder="1">
      <alignment vertical="center"/>
    </xf>
    <xf numFmtId="176" fontId="9" fillId="0" borderId="22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>
      <alignment vertical="center"/>
    </xf>
    <xf numFmtId="182" fontId="9" fillId="0" borderId="2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/>
    </xf>
    <xf numFmtId="180" fontId="9" fillId="9" borderId="4" xfId="0" applyNumberFormat="1" applyFont="1" applyFill="1" applyBorder="1">
      <alignment vertical="center"/>
    </xf>
    <xf numFmtId="180" fontId="9" fillId="9" borderId="26" xfId="0" applyNumberFormat="1" applyFont="1" applyFill="1" applyBorder="1">
      <alignment vertical="center"/>
    </xf>
    <xf numFmtId="180" fontId="9" fillId="0" borderId="4" xfId="0" applyNumberFormat="1" applyFont="1" applyFill="1" applyBorder="1" applyAlignment="1">
      <alignment horizontal="right" vertical="center"/>
    </xf>
    <xf numFmtId="180" fontId="9" fillId="0" borderId="23" xfId="0" applyNumberFormat="1" applyFont="1" applyFill="1" applyBorder="1">
      <alignment vertical="center"/>
    </xf>
    <xf numFmtId="0" fontId="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Continuous" vertical="center" shrinkToFit="1"/>
    </xf>
    <xf numFmtId="0" fontId="13" fillId="0" borderId="9" xfId="0" applyFont="1" applyFill="1" applyBorder="1" applyAlignment="1">
      <alignment horizontal="centerContinuous" vertical="center" shrinkToFit="1"/>
    </xf>
    <xf numFmtId="0" fontId="4" fillId="9" borderId="4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7" xfId="0" applyFill="1" applyBorder="1" applyAlignment="1">
      <alignment vertical="center"/>
    </xf>
    <xf numFmtId="0" fontId="8" fillId="0" borderId="11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Continuous" vertical="center" shrinkToFi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69696"/>
      <color rgb="FF000000"/>
      <color rgb="FF3366FF"/>
      <color rgb="FF993300"/>
      <color rgb="FFFF66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6"/>
  <sheetViews>
    <sheetView tabSelected="1"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1.125" style="90" customWidth="1"/>
    <col min="4" max="4" width="1.375" style="90" customWidth="1"/>
    <col min="5" max="6" width="8.625" style="3" customWidth="1"/>
    <col min="7" max="7" width="7.875" style="3" customWidth="1"/>
    <col min="8" max="8" width="7.75" style="3" customWidth="1"/>
    <col min="9" max="9" width="7.375" style="3" customWidth="1"/>
    <col min="10" max="10" width="8.25" style="90" customWidth="1"/>
    <col min="11" max="11" width="7.5" style="3" customWidth="1"/>
    <col min="12" max="13" width="7.25" style="3" customWidth="1"/>
    <col min="14" max="14" width="6.625" style="3" customWidth="1"/>
    <col min="15" max="16384" width="9" style="3"/>
  </cols>
  <sheetData>
    <row r="1" spans="1:14" ht="18.95" customHeight="1" x14ac:dyDescent="0.15">
      <c r="C1" s="76" t="s">
        <v>159</v>
      </c>
      <c r="K1" s="90"/>
      <c r="L1" s="90"/>
      <c r="M1" s="90"/>
      <c r="N1" s="319" t="s">
        <v>3</v>
      </c>
    </row>
    <row r="2" spans="1:14" s="2" customFormat="1" ht="15" customHeight="1" x14ac:dyDescent="0.15">
      <c r="A2" s="152"/>
      <c r="B2" s="153"/>
      <c r="C2" s="153"/>
      <c r="D2" s="154"/>
      <c r="E2" s="94" t="s">
        <v>223</v>
      </c>
      <c r="F2" s="105"/>
      <c r="G2" s="95"/>
      <c r="H2" s="91" t="s">
        <v>24</v>
      </c>
      <c r="I2" s="91"/>
      <c r="J2" s="91" t="s">
        <v>25</v>
      </c>
      <c r="K2" s="91"/>
      <c r="L2" s="94" t="s">
        <v>109</v>
      </c>
      <c r="M2" s="105"/>
      <c r="N2" s="95"/>
    </row>
    <row r="3" spans="1:14" s="148" customFormat="1" ht="27" customHeight="1" x14ac:dyDescent="0.15">
      <c r="A3" s="149"/>
      <c r="B3" s="150"/>
      <c r="C3" s="150"/>
      <c r="D3" s="151"/>
      <c r="E3" s="244" t="s">
        <v>246</v>
      </c>
      <c r="F3" s="489" t="s">
        <v>247</v>
      </c>
      <c r="G3" s="490" t="s">
        <v>248</v>
      </c>
      <c r="H3" s="488" t="s">
        <v>247</v>
      </c>
      <c r="I3" s="491" t="s">
        <v>248</v>
      </c>
      <c r="J3" s="488" t="s">
        <v>247</v>
      </c>
      <c r="K3" s="491" t="s">
        <v>248</v>
      </c>
      <c r="L3" s="488" t="s">
        <v>246</v>
      </c>
      <c r="M3" s="489" t="s">
        <v>247</v>
      </c>
      <c r="N3" s="490" t="s">
        <v>248</v>
      </c>
    </row>
    <row r="4" spans="1:14" s="2" customFormat="1" x14ac:dyDescent="0.15">
      <c r="A4" s="145"/>
      <c r="B4" s="146"/>
      <c r="C4" s="146"/>
      <c r="D4" s="147"/>
      <c r="E4" s="7"/>
      <c r="F4" s="207"/>
      <c r="G4" s="11"/>
      <c r="H4" s="7"/>
      <c r="I4" s="320"/>
      <c r="J4" s="212" t="s">
        <v>4</v>
      </c>
      <c r="K4" s="260" t="s">
        <v>4</v>
      </c>
      <c r="L4" s="72" t="s">
        <v>4</v>
      </c>
      <c r="M4" s="218" t="s">
        <v>4</v>
      </c>
      <c r="N4" s="243" t="s">
        <v>4</v>
      </c>
    </row>
    <row r="5" spans="1:14" ht="18.95" customHeight="1" x14ac:dyDescent="0.15">
      <c r="A5" s="475" t="s">
        <v>224</v>
      </c>
      <c r="B5" s="476"/>
      <c r="C5" s="476"/>
      <c r="D5" s="24"/>
      <c r="E5" s="202">
        <v>2482</v>
      </c>
      <c r="F5" s="208">
        <v>2436</v>
      </c>
      <c r="G5" s="315">
        <v>2339</v>
      </c>
      <c r="H5" s="202">
        <v>-46</v>
      </c>
      <c r="I5" s="316">
        <v>-97</v>
      </c>
      <c r="J5" s="215">
        <v>-1.9</v>
      </c>
      <c r="K5" s="317">
        <v>-4</v>
      </c>
      <c r="L5" s="215">
        <v>100</v>
      </c>
      <c r="M5" s="219">
        <v>100</v>
      </c>
      <c r="N5" s="318">
        <v>100</v>
      </c>
    </row>
    <row r="6" spans="1:14" ht="18.95" customHeight="1" x14ac:dyDescent="0.15">
      <c r="A6" s="155" t="s">
        <v>192</v>
      </c>
      <c r="B6" s="156"/>
      <c r="C6" s="92" t="s">
        <v>6</v>
      </c>
      <c r="D6" s="157"/>
      <c r="E6" s="204">
        <v>406</v>
      </c>
      <c r="F6" s="210">
        <v>401</v>
      </c>
      <c r="G6" s="206">
        <v>371</v>
      </c>
      <c r="H6" s="204">
        <v>-5</v>
      </c>
      <c r="I6" s="321">
        <v>-30</v>
      </c>
      <c r="J6" s="213">
        <v>-1.2</v>
      </c>
      <c r="K6" s="322">
        <v>-7.5</v>
      </c>
      <c r="L6" s="216">
        <v>16.399999999999999</v>
      </c>
      <c r="M6" s="220">
        <v>16.5</v>
      </c>
      <c r="N6" s="323">
        <v>15.9</v>
      </c>
    </row>
    <row r="7" spans="1:14" ht="18.95" customHeight="1" x14ac:dyDescent="0.15">
      <c r="A7" s="155" t="s">
        <v>125</v>
      </c>
      <c r="B7" s="156"/>
      <c r="C7" s="92" t="s">
        <v>225</v>
      </c>
      <c r="D7" s="157"/>
      <c r="E7" s="204">
        <v>71</v>
      </c>
      <c r="F7" s="210">
        <v>70</v>
      </c>
      <c r="G7" s="206">
        <v>72</v>
      </c>
      <c r="H7" s="204">
        <v>-1</v>
      </c>
      <c r="I7" s="321">
        <v>2</v>
      </c>
      <c r="J7" s="213">
        <v>-1.4</v>
      </c>
      <c r="K7" s="322">
        <v>2.9</v>
      </c>
      <c r="L7" s="216">
        <v>2.9</v>
      </c>
      <c r="M7" s="220">
        <v>2.9</v>
      </c>
      <c r="N7" s="323">
        <v>3.1</v>
      </c>
    </row>
    <row r="8" spans="1:14" ht="18.95" customHeight="1" x14ac:dyDescent="0.15">
      <c r="A8" s="155" t="s">
        <v>126</v>
      </c>
      <c r="B8" s="156"/>
      <c r="C8" s="92" t="s">
        <v>8</v>
      </c>
      <c r="D8" s="157"/>
      <c r="E8" s="204">
        <v>248</v>
      </c>
      <c r="F8" s="210">
        <v>240</v>
      </c>
      <c r="G8" s="206">
        <v>220</v>
      </c>
      <c r="H8" s="204">
        <v>-8</v>
      </c>
      <c r="I8" s="321">
        <v>-20</v>
      </c>
      <c r="J8" s="213">
        <v>-3.2</v>
      </c>
      <c r="K8" s="322">
        <v>-8.3000000000000007</v>
      </c>
      <c r="L8" s="216">
        <v>10</v>
      </c>
      <c r="M8" s="220">
        <v>9.9</v>
      </c>
      <c r="N8" s="323">
        <v>9.4</v>
      </c>
    </row>
    <row r="9" spans="1:14" ht="18.95" customHeight="1" x14ac:dyDescent="0.15">
      <c r="A9" s="155" t="s">
        <v>127</v>
      </c>
      <c r="B9" s="156"/>
      <c r="C9" s="92" t="s">
        <v>9</v>
      </c>
      <c r="D9" s="157"/>
      <c r="E9" s="204">
        <v>77</v>
      </c>
      <c r="F9" s="210">
        <v>71</v>
      </c>
      <c r="G9" s="206">
        <v>69</v>
      </c>
      <c r="H9" s="204">
        <v>-6</v>
      </c>
      <c r="I9" s="321">
        <v>-2</v>
      </c>
      <c r="J9" s="213">
        <v>-7.8</v>
      </c>
      <c r="K9" s="322">
        <v>-2.8</v>
      </c>
      <c r="L9" s="216">
        <v>3.1</v>
      </c>
      <c r="M9" s="220">
        <v>2.9</v>
      </c>
      <c r="N9" s="323">
        <v>2.9</v>
      </c>
    </row>
    <row r="10" spans="1:14" ht="18.95" customHeight="1" x14ac:dyDescent="0.15">
      <c r="A10" s="155" t="s">
        <v>128</v>
      </c>
      <c r="B10" s="156"/>
      <c r="C10" s="92" t="s">
        <v>10</v>
      </c>
      <c r="D10" s="157"/>
      <c r="E10" s="204">
        <v>75</v>
      </c>
      <c r="F10" s="210">
        <v>71</v>
      </c>
      <c r="G10" s="206">
        <v>70</v>
      </c>
      <c r="H10" s="204">
        <v>-4</v>
      </c>
      <c r="I10" s="321">
        <v>-1</v>
      </c>
      <c r="J10" s="213">
        <v>-5.3</v>
      </c>
      <c r="K10" s="322">
        <v>-1.4</v>
      </c>
      <c r="L10" s="216">
        <v>3</v>
      </c>
      <c r="M10" s="220">
        <v>2.9</v>
      </c>
      <c r="N10" s="323">
        <v>3</v>
      </c>
    </row>
    <row r="11" spans="1:14" ht="18.95" customHeight="1" x14ac:dyDescent="0.15">
      <c r="A11" s="155" t="s">
        <v>129</v>
      </c>
      <c r="B11" s="156"/>
      <c r="C11" s="92" t="s">
        <v>11</v>
      </c>
      <c r="D11" s="157"/>
      <c r="E11" s="204">
        <v>38</v>
      </c>
      <c r="F11" s="210">
        <v>38</v>
      </c>
      <c r="G11" s="206">
        <v>37</v>
      </c>
      <c r="H11" s="204">
        <v>0</v>
      </c>
      <c r="I11" s="321">
        <v>-1</v>
      </c>
      <c r="J11" s="213">
        <v>0</v>
      </c>
      <c r="K11" s="322">
        <v>-2.6</v>
      </c>
      <c r="L11" s="216">
        <v>1.5</v>
      </c>
      <c r="M11" s="220">
        <v>1.6</v>
      </c>
      <c r="N11" s="323">
        <v>1.6</v>
      </c>
    </row>
    <row r="12" spans="1:14" ht="18.95" customHeight="1" x14ac:dyDescent="0.15">
      <c r="A12" s="155" t="s">
        <v>130</v>
      </c>
      <c r="B12" s="156"/>
      <c r="C12" s="92" t="s">
        <v>12</v>
      </c>
      <c r="D12" s="157"/>
      <c r="E12" s="204">
        <v>90</v>
      </c>
      <c r="F12" s="210">
        <v>87</v>
      </c>
      <c r="G12" s="206">
        <v>83</v>
      </c>
      <c r="H12" s="204">
        <v>-3</v>
      </c>
      <c r="I12" s="321">
        <v>-4</v>
      </c>
      <c r="J12" s="213">
        <v>-3.3</v>
      </c>
      <c r="K12" s="322">
        <v>-4.5999999999999996</v>
      </c>
      <c r="L12" s="216">
        <v>3.6</v>
      </c>
      <c r="M12" s="220">
        <v>3.6</v>
      </c>
      <c r="N12" s="323">
        <v>3.5</v>
      </c>
    </row>
    <row r="13" spans="1:14" ht="18.95" customHeight="1" x14ac:dyDescent="0.15">
      <c r="A13" s="155" t="s">
        <v>131</v>
      </c>
      <c r="B13" s="156"/>
      <c r="C13" s="92" t="s">
        <v>13</v>
      </c>
      <c r="D13" s="157"/>
      <c r="E13" s="204">
        <v>33</v>
      </c>
      <c r="F13" s="210">
        <v>34</v>
      </c>
      <c r="G13" s="206">
        <v>33</v>
      </c>
      <c r="H13" s="204">
        <v>1</v>
      </c>
      <c r="I13" s="321">
        <v>-1</v>
      </c>
      <c r="J13" s="213">
        <v>3</v>
      </c>
      <c r="K13" s="322">
        <v>-2.9</v>
      </c>
      <c r="L13" s="216">
        <v>1.3</v>
      </c>
      <c r="M13" s="220">
        <v>1.4</v>
      </c>
      <c r="N13" s="323">
        <v>1.4</v>
      </c>
    </row>
    <row r="14" spans="1:14" ht="18.95" customHeight="1" x14ac:dyDescent="0.15">
      <c r="A14" s="155" t="s">
        <v>132</v>
      </c>
      <c r="B14" s="156"/>
      <c r="C14" s="92" t="s">
        <v>14</v>
      </c>
      <c r="D14" s="157"/>
      <c r="E14" s="204">
        <v>13</v>
      </c>
      <c r="F14" s="210">
        <v>12</v>
      </c>
      <c r="G14" s="206">
        <v>12</v>
      </c>
      <c r="H14" s="204">
        <v>-1</v>
      </c>
      <c r="I14" s="321">
        <v>0</v>
      </c>
      <c r="J14" s="213">
        <v>-7.7</v>
      </c>
      <c r="K14" s="322">
        <v>0</v>
      </c>
      <c r="L14" s="216">
        <v>0.5</v>
      </c>
      <c r="M14" s="220">
        <v>0.5</v>
      </c>
      <c r="N14" s="323">
        <v>0.5</v>
      </c>
    </row>
    <row r="15" spans="1:14" ht="18.95" customHeight="1" x14ac:dyDescent="0.15">
      <c r="A15" s="155" t="s">
        <v>133</v>
      </c>
      <c r="B15" s="156"/>
      <c r="C15" s="92" t="s">
        <v>99</v>
      </c>
      <c r="D15" s="157"/>
      <c r="E15" s="204">
        <v>86</v>
      </c>
      <c r="F15" s="210">
        <v>85</v>
      </c>
      <c r="G15" s="206">
        <v>82</v>
      </c>
      <c r="H15" s="204">
        <v>-1</v>
      </c>
      <c r="I15" s="321">
        <v>-3</v>
      </c>
      <c r="J15" s="213">
        <v>-1.2</v>
      </c>
      <c r="K15" s="322">
        <v>-3.5</v>
      </c>
      <c r="L15" s="216">
        <v>3.5</v>
      </c>
      <c r="M15" s="220">
        <v>3.5</v>
      </c>
      <c r="N15" s="323">
        <v>3.5</v>
      </c>
    </row>
    <row r="16" spans="1:14" ht="18.95" customHeight="1" x14ac:dyDescent="0.15">
      <c r="A16" s="155" t="s">
        <v>134</v>
      </c>
      <c r="B16" s="156"/>
      <c r="C16" s="92" t="s">
        <v>15</v>
      </c>
      <c r="D16" s="157"/>
      <c r="E16" s="204">
        <v>14</v>
      </c>
      <c r="F16" s="210">
        <v>12</v>
      </c>
      <c r="G16" s="206">
        <v>12</v>
      </c>
      <c r="H16" s="204">
        <v>-2</v>
      </c>
      <c r="I16" s="321">
        <v>0</v>
      </c>
      <c r="J16" s="213">
        <v>-14.3</v>
      </c>
      <c r="K16" s="322">
        <v>0</v>
      </c>
      <c r="L16" s="216">
        <v>0.6</v>
      </c>
      <c r="M16" s="220">
        <v>0.5</v>
      </c>
      <c r="N16" s="323">
        <v>0.5</v>
      </c>
    </row>
    <row r="17" spans="1:14" ht="18.95" customHeight="1" x14ac:dyDescent="0.15">
      <c r="A17" s="155" t="s">
        <v>135</v>
      </c>
      <c r="B17" s="156"/>
      <c r="C17" s="92" t="s">
        <v>16</v>
      </c>
      <c r="D17" s="157"/>
      <c r="E17" s="204">
        <v>25</v>
      </c>
      <c r="F17" s="210">
        <v>27</v>
      </c>
      <c r="G17" s="206">
        <v>26</v>
      </c>
      <c r="H17" s="204">
        <v>2</v>
      </c>
      <c r="I17" s="321">
        <v>-1</v>
      </c>
      <c r="J17" s="213">
        <v>8</v>
      </c>
      <c r="K17" s="322">
        <v>-3.7</v>
      </c>
      <c r="L17" s="216">
        <v>1</v>
      </c>
      <c r="M17" s="220">
        <v>1.1000000000000001</v>
      </c>
      <c r="N17" s="323">
        <v>1.1000000000000001</v>
      </c>
    </row>
    <row r="18" spans="1:14" ht="18.95" customHeight="1" x14ac:dyDescent="0.15">
      <c r="A18" s="155" t="s">
        <v>136</v>
      </c>
      <c r="B18" s="156"/>
      <c r="C18" s="92" t="s">
        <v>17</v>
      </c>
      <c r="D18" s="157"/>
      <c r="E18" s="204">
        <v>105</v>
      </c>
      <c r="F18" s="210">
        <v>104</v>
      </c>
      <c r="G18" s="206">
        <v>102</v>
      </c>
      <c r="H18" s="204">
        <v>-1</v>
      </c>
      <c r="I18" s="321">
        <v>-2</v>
      </c>
      <c r="J18" s="213">
        <v>-1</v>
      </c>
      <c r="K18" s="322">
        <v>-1.9</v>
      </c>
      <c r="L18" s="216">
        <v>4.2</v>
      </c>
      <c r="M18" s="220">
        <v>4.3</v>
      </c>
      <c r="N18" s="323">
        <v>4.4000000000000004</v>
      </c>
    </row>
    <row r="19" spans="1:14" ht="18.95" customHeight="1" x14ac:dyDescent="0.15">
      <c r="A19" s="155" t="s">
        <v>137</v>
      </c>
      <c r="B19" s="156"/>
      <c r="C19" s="92" t="s">
        <v>18</v>
      </c>
      <c r="D19" s="157"/>
      <c r="E19" s="204">
        <v>46</v>
      </c>
      <c r="F19" s="210">
        <v>42</v>
      </c>
      <c r="G19" s="206">
        <v>41</v>
      </c>
      <c r="H19" s="204">
        <v>-4</v>
      </c>
      <c r="I19" s="321">
        <v>-1</v>
      </c>
      <c r="J19" s="213">
        <v>-8.6999999999999993</v>
      </c>
      <c r="K19" s="322">
        <v>-2.4</v>
      </c>
      <c r="L19" s="216">
        <v>1.9</v>
      </c>
      <c r="M19" s="220">
        <v>1.7</v>
      </c>
      <c r="N19" s="323">
        <v>1.8</v>
      </c>
    </row>
    <row r="20" spans="1:14" ht="18.95" customHeight="1" x14ac:dyDescent="0.15">
      <c r="A20" s="155" t="s">
        <v>138</v>
      </c>
      <c r="B20" s="156"/>
      <c r="C20" s="92" t="s">
        <v>19</v>
      </c>
      <c r="D20" s="157"/>
      <c r="E20" s="204">
        <v>37</v>
      </c>
      <c r="F20" s="210">
        <v>41</v>
      </c>
      <c r="G20" s="206">
        <v>40</v>
      </c>
      <c r="H20" s="204">
        <v>4</v>
      </c>
      <c r="I20" s="321">
        <v>-1</v>
      </c>
      <c r="J20" s="213">
        <v>10.8</v>
      </c>
      <c r="K20" s="322">
        <v>-2.4</v>
      </c>
      <c r="L20" s="216">
        <v>1.5</v>
      </c>
      <c r="M20" s="220">
        <v>1.7</v>
      </c>
      <c r="N20" s="323">
        <v>1.7</v>
      </c>
    </row>
    <row r="21" spans="1:14" ht="18.95" customHeight="1" x14ac:dyDescent="0.15">
      <c r="A21" s="155" t="s">
        <v>139</v>
      </c>
      <c r="B21" s="156"/>
      <c r="C21" s="92" t="s">
        <v>20</v>
      </c>
      <c r="D21" s="157"/>
      <c r="E21" s="204">
        <v>239</v>
      </c>
      <c r="F21" s="210">
        <v>230</v>
      </c>
      <c r="G21" s="206">
        <v>225</v>
      </c>
      <c r="H21" s="204">
        <v>-9</v>
      </c>
      <c r="I21" s="321">
        <v>-5</v>
      </c>
      <c r="J21" s="213">
        <v>-3.8</v>
      </c>
      <c r="K21" s="322">
        <v>-2.2000000000000002</v>
      </c>
      <c r="L21" s="216">
        <v>9.6</v>
      </c>
      <c r="M21" s="220">
        <v>9.4</v>
      </c>
      <c r="N21" s="323">
        <v>9.6</v>
      </c>
    </row>
    <row r="22" spans="1:14" ht="18.95" customHeight="1" x14ac:dyDescent="0.15">
      <c r="A22" s="155" t="s">
        <v>140</v>
      </c>
      <c r="B22" s="156"/>
      <c r="C22" s="92" t="s">
        <v>100</v>
      </c>
      <c r="D22" s="157"/>
      <c r="E22" s="204">
        <v>64</v>
      </c>
      <c r="F22" s="210">
        <v>69</v>
      </c>
      <c r="G22" s="206">
        <v>66</v>
      </c>
      <c r="H22" s="204">
        <v>5</v>
      </c>
      <c r="I22" s="321">
        <v>-3</v>
      </c>
      <c r="J22" s="213">
        <v>7.8</v>
      </c>
      <c r="K22" s="322">
        <v>-4.3</v>
      </c>
      <c r="L22" s="216">
        <v>2.6</v>
      </c>
      <c r="M22" s="220">
        <v>2.8</v>
      </c>
      <c r="N22" s="323">
        <v>2.8</v>
      </c>
    </row>
    <row r="23" spans="1:14" ht="18.95" customHeight="1" x14ac:dyDescent="0.15">
      <c r="A23" s="155" t="s">
        <v>141</v>
      </c>
      <c r="B23" s="156"/>
      <c r="C23" s="92" t="s">
        <v>101</v>
      </c>
      <c r="D23" s="157"/>
      <c r="E23" s="204">
        <v>323</v>
      </c>
      <c r="F23" s="210">
        <v>320</v>
      </c>
      <c r="G23" s="206">
        <v>311</v>
      </c>
      <c r="H23" s="204">
        <v>-3</v>
      </c>
      <c r="I23" s="321">
        <v>-9</v>
      </c>
      <c r="J23" s="213">
        <v>-0.9</v>
      </c>
      <c r="K23" s="322">
        <v>-2.8</v>
      </c>
      <c r="L23" s="216">
        <v>13</v>
      </c>
      <c r="M23" s="220">
        <v>13.1</v>
      </c>
      <c r="N23" s="323">
        <v>13.3</v>
      </c>
    </row>
    <row r="24" spans="1:14" ht="18.95" customHeight="1" x14ac:dyDescent="0.15">
      <c r="A24" s="155" t="s">
        <v>142</v>
      </c>
      <c r="B24" s="156"/>
      <c r="C24" s="92" t="s">
        <v>102</v>
      </c>
      <c r="D24" s="157"/>
      <c r="E24" s="204">
        <v>54</v>
      </c>
      <c r="F24" s="210">
        <v>51</v>
      </c>
      <c r="G24" s="206">
        <v>51</v>
      </c>
      <c r="H24" s="204">
        <v>-3</v>
      </c>
      <c r="I24" s="321">
        <v>0</v>
      </c>
      <c r="J24" s="213">
        <v>-5.6</v>
      </c>
      <c r="K24" s="322">
        <v>0</v>
      </c>
      <c r="L24" s="216">
        <v>2.2000000000000002</v>
      </c>
      <c r="M24" s="220">
        <v>2.1</v>
      </c>
      <c r="N24" s="323">
        <v>2.2000000000000002</v>
      </c>
    </row>
    <row r="25" spans="1:14" ht="18.95" customHeight="1" x14ac:dyDescent="0.15">
      <c r="A25" s="155" t="s">
        <v>143</v>
      </c>
      <c r="B25" s="156"/>
      <c r="C25" s="92" t="s">
        <v>103</v>
      </c>
      <c r="D25" s="157"/>
      <c r="E25" s="204">
        <v>111</v>
      </c>
      <c r="F25" s="210">
        <v>107</v>
      </c>
      <c r="G25" s="206">
        <v>102</v>
      </c>
      <c r="H25" s="204">
        <v>-4</v>
      </c>
      <c r="I25" s="321">
        <v>-5</v>
      </c>
      <c r="J25" s="213">
        <v>-3.6</v>
      </c>
      <c r="K25" s="322">
        <v>-4.7</v>
      </c>
      <c r="L25" s="216">
        <v>4.5</v>
      </c>
      <c r="M25" s="220">
        <v>4.4000000000000004</v>
      </c>
      <c r="N25" s="323">
        <v>4.4000000000000004</v>
      </c>
    </row>
    <row r="26" spans="1:14" ht="18.95" customHeight="1" x14ac:dyDescent="0.15">
      <c r="A26" s="155" t="s">
        <v>144</v>
      </c>
      <c r="B26" s="156"/>
      <c r="C26" s="92" t="s">
        <v>104</v>
      </c>
      <c r="D26" s="157"/>
      <c r="E26" s="204">
        <v>136</v>
      </c>
      <c r="F26" s="210">
        <v>138</v>
      </c>
      <c r="G26" s="206">
        <v>138</v>
      </c>
      <c r="H26" s="204">
        <v>2</v>
      </c>
      <c r="I26" s="321">
        <v>0</v>
      </c>
      <c r="J26" s="213">
        <v>1.5</v>
      </c>
      <c r="K26" s="322">
        <v>0</v>
      </c>
      <c r="L26" s="216">
        <v>5.5</v>
      </c>
      <c r="M26" s="220">
        <v>5.7</v>
      </c>
      <c r="N26" s="323">
        <v>5.9</v>
      </c>
    </row>
    <row r="27" spans="1:14" ht="18.95" customHeight="1" x14ac:dyDescent="0.15">
      <c r="A27" s="155" t="s">
        <v>145</v>
      </c>
      <c r="B27" s="156"/>
      <c r="C27" s="92" t="s">
        <v>105</v>
      </c>
      <c r="D27" s="157"/>
      <c r="E27" s="204">
        <v>34</v>
      </c>
      <c r="F27" s="210">
        <v>34</v>
      </c>
      <c r="G27" s="206">
        <v>35</v>
      </c>
      <c r="H27" s="204">
        <v>0</v>
      </c>
      <c r="I27" s="321">
        <v>1</v>
      </c>
      <c r="J27" s="213">
        <v>0</v>
      </c>
      <c r="K27" s="322">
        <v>2.9</v>
      </c>
      <c r="L27" s="216">
        <v>1.4</v>
      </c>
      <c r="M27" s="220">
        <v>1.4</v>
      </c>
      <c r="N27" s="323">
        <v>1.5</v>
      </c>
    </row>
    <row r="28" spans="1:14" ht="18.95" customHeight="1" x14ac:dyDescent="0.15">
      <c r="A28" s="155" t="s">
        <v>146</v>
      </c>
      <c r="B28" s="156"/>
      <c r="C28" s="92" t="s">
        <v>21</v>
      </c>
      <c r="D28" s="157"/>
      <c r="E28" s="204">
        <v>97</v>
      </c>
      <c r="F28" s="210">
        <v>90</v>
      </c>
      <c r="G28" s="206">
        <v>88</v>
      </c>
      <c r="H28" s="204">
        <v>-7</v>
      </c>
      <c r="I28" s="321">
        <v>-2</v>
      </c>
      <c r="J28" s="213">
        <v>-7.2</v>
      </c>
      <c r="K28" s="322">
        <v>-2.2000000000000002</v>
      </c>
      <c r="L28" s="216">
        <v>3.9</v>
      </c>
      <c r="M28" s="220">
        <v>3.7</v>
      </c>
      <c r="N28" s="323">
        <v>3.8</v>
      </c>
    </row>
    <row r="29" spans="1:14" ht="18.95" customHeight="1" x14ac:dyDescent="0.15">
      <c r="A29" s="155" t="s">
        <v>147</v>
      </c>
      <c r="B29" s="156"/>
      <c r="C29" s="92" t="s">
        <v>106</v>
      </c>
      <c r="D29" s="157"/>
      <c r="E29" s="204">
        <v>60</v>
      </c>
      <c r="F29" s="210">
        <v>62</v>
      </c>
      <c r="G29" s="206">
        <v>53</v>
      </c>
      <c r="H29" s="204">
        <v>2</v>
      </c>
      <c r="I29" s="321">
        <v>-9</v>
      </c>
      <c r="J29" s="213">
        <v>3.3</v>
      </c>
      <c r="K29" s="322">
        <v>-14.5</v>
      </c>
      <c r="L29" s="216">
        <v>2.4</v>
      </c>
      <c r="M29" s="220">
        <v>2.5</v>
      </c>
      <c r="N29" s="323">
        <v>2.2999999999999998</v>
      </c>
    </row>
    <row r="30" spans="1:14" ht="11.25" customHeight="1" x14ac:dyDescent="0.15">
      <c r="A30" s="331"/>
      <c r="B30" s="332"/>
      <c r="C30" s="333"/>
      <c r="D30" s="334"/>
      <c r="E30" s="336"/>
      <c r="F30" s="337"/>
      <c r="G30" s="338"/>
      <c r="H30" s="336"/>
      <c r="I30" s="340"/>
      <c r="J30" s="375"/>
      <c r="K30" s="342"/>
      <c r="L30" s="341"/>
      <c r="M30" s="343"/>
      <c r="N30" s="344"/>
    </row>
    <row r="31" spans="1:14" ht="18.95" customHeight="1" x14ac:dyDescent="0.15">
      <c r="A31" s="493" t="s">
        <v>273</v>
      </c>
      <c r="B31" s="492"/>
      <c r="C31" s="492"/>
      <c r="D31" s="157"/>
      <c r="E31" s="204">
        <v>688</v>
      </c>
      <c r="F31" s="210">
        <v>669</v>
      </c>
      <c r="G31" s="328">
        <v>653</v>
      </c>
      <c r="H31" s="204">
        <v>-19</v>
      </c>
      <c r="I31" s="321">
        <v>-16</v>
      </c>
      <c r="J31" s="213">
        <v>-2.8</v>
      </c>
      <c r="K31" s="322">
        <v>-2.4</v>
      </c>
      <c r="L31" s="216">
        <v>27.7</v>
      </c>
      <c r="M31" s="220">
        <v>27.5</v>
      </c>
      <c r="N31" s="323">
        <v>27.9</v>
      </c>
    </row>
    <row r="32" spans="1:14" ht="18.95" customHeight="1" x14ac:dyDescent="0.15">
      <c r="A32" s="497" t="s">
        <v>274</v>
      </c>
      <c r="B32" s="492"/>
      <c r="C32" s="492"/>
      <c r="D32" s="157"/>
      <c r="E32" s="204">
        <v>819</v>
      </c>
      <c r="F32" s="210">
        <v>809</v>
      </c>
      <c r="G32" s="328">
        <v>791</v>
      </c>
      <c r="H32" s="204">
        <v>-10</v>
      </c>
      <c r="I32" s="321">
        <v>-18</v>
      </c>
      <c r="J32" s="213">
        <v>-1.2</v>
      </c>
      <c r="K32" s="322">
        <v>-2.2000000000000002</v>
      </c>
      <c r="L32" s="216">
        <v>33</v>
      </c>
      <c r="M32" s="220">
        <v>33.200000000000003</v>
      </c>
      <c r="N32" s="323">
        <v>33.799999999999997</v>
      </c>
    </row>
    <row r="33" spans="1:14" ht="18.95" customHeight="1" x14ac:dyDescent="0.15">
      <c r="A33" s="495" t="s">
        <v>275</v>
      </c>
      <c r="B33" s="494"/>
      <c r="C33" s="496"/>
      <c r="D33" s="164"/>
      <c r="E33" s="205">
        <v>975</v>
      </c>
      <c r="F33" s="211">
        <v>958</v>
      </c>
      <c r="G33" s="329">
        <v>895</v>
      </c>
      <c r="H33" s="205">
        <v>-17</v>
      </c>
      <c r="I33" s="324">
        <v>-63</v>
      </c>
      <c r="J33" s="214">
        <v>-1.7</v>
      </c>
      <c r="K33" s="325">
        <v>-6.6</v>
      </c>
      <c r="L33" s="217">
        <v>39.299999999999997</v>
      </c>
      <c r="M33" s="221">
        <v>39.299999999999997</v>
      </c>
      <c r="N33" s="326">
        <v>38.299999999999997</v>
      </c>
    </row>
    <row r="34" spans="1:14" ht="18.95" customHeight="1" x14ac:dyDescent="0.15">
      <c r="C34" s="148"/>
    </row>
    <row r="35" spans="1:14" ht="9.9499999999999993" customHeight="1" x14ac:dyDescent="0.15"/>
    <row r="36" spans="1:14" ht="18.95" customHeight="1" x14ac:dyDescent="0.15">
      <c r="C36" s="76" t="s">
        <v>22</v>
      </c>
      <c r="K36" s="90"/>
      <c r="L36" s="90"/>
      <c r="M36" s="90"/>
      <c r="N36" s="319" t="s">
        <v>3</v>
      </c>
    </row>
    <row r="37" spans="1:14" ht="15" customHeight="1" x14ac:dyDescent="0.15">
      <c r="A37" s="165"/>
      <c r="B37" s="166"/>
      <c r="C37" s="153"/>
      <c r="D37" s="154"/>
      <c r="E37" s="94" t="s">
        <v>205</v>
      </c>
      <c r="F37" s="105"/>
      <c r="G37" s="95"/>
      <c r="H37" s="91" t="s">
        <v>24</v>
      </c>
      <c r="I37" s="91"/>
      <c r="J37" s="91" t="s">
        <v>25</v>
      </c>
      <c r="K37" s="91"/>
      <c r="L37" s="94" t="s">
        <v>109</v>
      </c>
      <c r="M37" s="105"/>
      <c r="N37" s="95"/>
    </row>
    <row r="38" spans="1:14" s="90" customFormat="1" ht="27.75" customHeight="1" x14ac:dyDescent="0.15">
      <c r="A38" s="161"/>
      <c r="B38" s="162"/>
      <c r="C38" s="150"/>
      <c r="D38" s="151"/>
      <c r="E38" s="479" t="s">
        <v>246</v>
      </c>
      <c r="F38" s="478" t="s">
        <v>247</v>
      </c>
      <c r="G38" s="480" t="s">
        <v>248</v>
      </c>
      <c r="H38" s="479" t="s">
        <v>247</v>
      </c>
      <c r="I38" s="477" t="s">
        <v>248</v>
      </c>
      <c r="J38" s="479" t="s">
        <v>247</v>
      </c>
      <c r="K38" s="477" t="s">
        <v>248</v>
      </c>
      <c r="L38" s="479" t="s">
        <v>246</v>
      </c>
      <c r="M38" s="478" t="s">
        <v>247</v>
      </c>
      <c r="N38" s="480" t="s">
        <v>248</v>
      </c>
    </row>
    <row r="39" spans="1:14" s="87" customFormat="1" ht="12" customHeight="1" x14ac:dyDescent="0.15">
      <c r="A39" s="167"/>
      <c r="B39" s="168"/>
      <c r="C39" s="168"/>
      <c r="D39" s="169"/>
      <c r="E39" s="72"/>
      <c r="F39" s="224"/>
      <c r="G39" s="73"/>
      <c r="H39" s="72"/>
      <c r="I39" s="222"/>
      <c r="J39" s="212" t="s">
        <v>110</v>
      </c>
      <c r="K39" s="222" t="s">
        <v>110</v>
      </c>
      <c r="L39" s="72" t="s">
        <v>4</v>
      </c>
      <c r="M39" s="218" t="s">
        <v>4</v>
      </c>
      <c r="N39" s="73" t="s">
        <v>110</v>
      </c>
    </row>
    <row r="40" spans="1:14" ht="18.95" customHeight="1" x14ac:dyDescent="0.15">
      <c r="A40" s="475" t="s">
        <v>224</v>
      </c>
      <c r="B40" s="476"/>
      <c r="C40" s="476"/>
      <c r="D40" s="24"/>
      <c r="E40" s="202">
        <v>2482</v>
      </c>
      <c r="F40" s="208">
        <v>2436</v>
      </c>
      <c r="G40" s="315">
        <v>2339</v>
      </c>
      <c r="H40" s="202">
        <v>-46</v>
      </c>
      <c r="I40" s="316">
        <v>-97</v>
      </c>
      <c r="J40" s="215">
        <v>-1.9</v>
      </c>
      <c r="K40" s="317">
        <v>-4</v>
      </c>
      <c r="L40" s="215">
        <v>100</v>
      </c>
      <c r="M40" s="219">
        <v>100</v>
      </c>
      <c r="N40" s="318">
        <v>100</v>
      </c>
    </row>
    <row r="41" spans="1:14" ht="18.95" customHeight="1" x14ac:dyDescent="0.15">
      <c r="A41" s="158"/>
      <c r="B41" s="159"/>
      <c r="C41" s="156" t="s">
        <v>23</v>
      </c>
      <c r="D41" s="157"/>
      <c r="E41" s="204">
        <v>841</v>
      </c>
      <c r="F41" s="210">
        <v>803</v>
      </c>
      <c r="G41" s="206">
        <v>754</v>
      </c>
      <c r="H41" s="204">
        <v>-38</v>
      </c>
      <c r="I41" s="321">
        <v>-49</v>
      </c>
      <c r="J41" s="213">
        <v>-4.5</v>
      </c>
      <c r="K41" s="322">
        <v>-6.1</v>
      </c>
      <c r="L41" s="216">
        <v>33.9</v>
      </c>
      <c r="M41" s="220">
        <v>33</v>
      </c>
      <c r="N41" s="323">
        <v>32.200000000000003</v>
      </c>
    </row>
    <row r="42" spans="1:14" ht="18.95" customHeight="1" x14ac:dyDescent="0.15">
      <c r="A42" s="158"/>
      <c r="B42" s="159"/>
      <c r="C42" s="156" t="s">
        <v>196</v>
      </c>
      <c r="D42" s="157"/>
      <c r="E42" s="204">
        <v>580</v>
      </c>
      <c r="F42" s="210">
        <v>584</v>
      </c>
      <c r="G42" s="206">
        <v>558</v>
      </c>
      <c r="H42" s="204">
        <v>4</v>
      </c>
      <c r="I42" s="321">
        <v>-26</v>
      </c>
      <c r="J42" s="213">
        <v>0.7</v>
      </c>
      <c r="K42" s="322">
        <v>-4.5</v>
      </c>
      <c r="L42" s="216">
        <v>23.4</v>
      </c>
      <c r="M42" s="220">
        <v>24</v>
      </c>
      <c r="N42" s="323">
        <v>23.9</v>
      </c>
    </row>
    <row r="43" spans="1:14" ht="18.95" customHeight="1" x14ac:dyDescent="0.15">
      <c r="A43" s="158"/>
      <c r="B43" s="159"/>
      <c r="C43" s="156" t="s">
        <v>197</v>
      </c>
      <c r="D43" s="157"/>
      <c r="E43" s="204">
        <v>336</v>
      </c>
      <c r="F43" s="210">
        <v>333</v>
      </c>
      <c r="G43" s="206">
        <v>323</v>
      </c>
      <c r="H43" s="204">
        <v>-3</v>
      </c>
      <c r="I43" s="321">
        <v>-10</v>
      </c>
      <c r="J43" s="213">
        <v>-0.9</v>
      </c>
      <c r="K43" s="322">
        <v>-3</v>
      </c>
      <c r="L43" s="216">
        <v>13.5</v>
      </c>
      <c r="M43" s="220">
        <v>13.7</v>
      </c>
      <c r="N43" s="323">
        <v>13.8</v>
      </c>
    </row>
    <row r="44" spans="1:14" ht="18.95" customHeight="1" x14ac:dyDescent="0.15">
      <c r="A44" s="158"/>
      <c r="B44" s="159"/>
      <c r="C44" s="156" t="s">
        <v>198</v>
      </c>
      <c r="D44" s="157"/>
      <c r="E44" s="204">
        <v>516</v>
      </c>
      <c r="F44" s="210">
        <v>500</v>
      </c>
      <c r="G44" s="206">
        <v>498</v>
      </c>
      <c r="H44" s="204">
        <v>-16</v>
      </c>
      <c r="I44" s="321">
        <v>-2</v>
      </c>
      <c r="J44" s="213">
        <v>-3.1</v>
      </c>
      <c r="K44" s="322">
        <v>-0.4</v>
      </c>
      <c r="L44" s="216">
        <v>20.8</v>
      </c>
      <c r="M44" s="220">
        <v>20.5</v>
      </c>
      <c r="N44" s="323">
        <v>21.3</v>
      </c>
    </row>
    <row r="45" spans="1:14" ht="18.95" customHeight="1" x14ac:dyDescent="0.15">
      <c r="A45" s="158"/>
      <c r="B45" s="159"/>
      <c r="C45" s="156" t="s">
        <v>199</v>
      </c>
      <c r="D45" s="157"/>
      <c r="E45" s="204">
        <v>152</v>
      </c>
      <c r="F45" s="210">
        <v>160</v>
      </c>
      <c r="G45" s="206">
        <v>151</v>
      </c>
      <c r="H45" s="204">
        <v>8</v>
      </c>
      <c r="I45" s="321">
        <v>-9</v>
      </c>
      <c r="J45" s="213">
        <v>5.3</v>
      </c>
      <c r="K45" s="322">
        <v>-5.6</v>
      </c>
      <c r="L45" s="216">
        <v>6.1</v>
      </c>
      <c r="M45" s="220">
        <v>6.6</v>
      </c>
      <c r="N45" s="323">
        <v>6.5</v>
      </c>
    </row>
    <row r="46" spans="1:14" ht="18.95" customHeight="1" x14ac:dyDescent="0.15">
      <c r="A46" s="161"/>
      <c r="B46" s="162"/>
      <c r="C46" s="170" t="s">
        <v>200</v>
      </c>
      <c r="D46" s="164"/>
      <c r="E46" s="205">
        <v>57</v>
      </c>
      <c r="F46" s="211">
        <v>56</v>
      </c>
      <c r="G46" s="223">
        <v>55</v>
      </c>
      <c r="H46" s="205">
        <v>-1</v>
      </c>
      <c r="I46" s="324">
        <v>-1</v>
      </c>
      <c r="J46" s="214">
        <v>-1.8</v>
      </c>
      <c r="K46" s="325">
        <v>-1.8</v>
      </c>
      <c r="L46" s="217">
        <v>2.2999999999999998</v>
      </c>
      <c r="M46" s="221">
        <v>2.2999999999999998</v>
      </c>
      <c r="N46" s="326">
        <v>2.4</v>
      </c>
    </row>
  </sheetData>
  <phoneticPr fontId="2"/>
  <pageMargins left="0.78740157480314965" right="0.78740157480314965" top="0.59055118110236227" bottom="0.59055118110236227" header="0.39370078740157483" footer="0.39370078740157483"/>
  <pageSetup paperSize="9" scale="89" firstPageNumber="33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95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0.875" style="90" customWidth="1"/>
    <col min="4" max="4" width="1.375" style="90" customWidth="1"/>
    <col min="5" max="6" width="9" style="3"/>
    <col min="7" max="7" width="8.125" style="3" customWidth="1"/>
    <col min="8" max="8" width="7.25" style="3" customWidth="1"/>
    <col min="9" max="9" width="7.125" style="90" customWidth="1"/>
    <col min="10" max="10" width="7.625" style="3" customWidth="1"/>
    <col min="11" max="11" width="6.625" style="3" customWidth="1"/>
    <col min="12" max="12" width="7.5" style="3" customWidth="1"/>
    <col min="13" max="13" width="7.375" style="3" customWidth="1"/>
    <col min="14" max="14" width="7.625" style="3" customWidth="1"/>
    <col min="15" max="16384" width="9" style="3"/>
  </cols>
  <sheetData>
    <row r="1" spans="1:14" x14ac:dyDescent="0.15">
      <c r="C1" s="76" t="s">
        <v>171</v>
      </c>
      <c r="F1" s="31"/>
      <c r="K1" s="90"/>
      <c r="L1" s="90"/>
      <c r="M1" s="90"/>
      <c r="N1" s="319" t="s">
        <v>3</v>
      </c>
    </row>
    <row r="2" spans="1:14" s="4" customFormat="1" ht="15" customHeight="1" x14ac:dyDescent="0.15">
      <c r="A2" s="152"/>
      <c r="B2" s="153"/>
      <c r="C2" s="153"/>
      <c r="D2" s="154"/>
      <c r="E2" s="91" t="s">
        <v>201</v>
      </c>
      <c r="F2" s="91"/>
      <c r="G2" s="91"/>
      <c r="H2" s="91" t="s">
        <v>122</v>
      </c>
      <c r="I2" s="91"/>
      <c r="J2" s="91" t="s">
        <v>25</v>
      </c>
      <c r="K2" s="91"/>
      <c r="L2" s="102" t="s">
        <v>226</v>
      </c>
      <c r="M2" s="190"/>
      <c r="N2" s="95"/>
    </row>
    <row r="3" spans="1:14" s="4" customFormat="1" ht="21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x14ac:dyDescent="0.15">
      <c r="A4" s="158"/>
      <c r="B4" s="159"/>
      <c r="C4" s="159"/>
      <c r="D4" s="157"/>
      <c r="E4" s="72" t="s">
        <v>31</v>
      </c>
      <c r="F4" s="218" t="s">
        <v>31</v>
      </c>
      <c r="G4" s="73" t="s">
        <v>31</v>
      </c>
      <c r="H4" s="72" t="s">
        <v>31</v>
      </c>
      <c r="I4" s="222" t="s">
        <v>31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2.75" customHeight="1" x14ac:dyDescent="0.15">
      <c r="A5" s="486" t="s">
        <v>279</v>
      </c>
      <c r="B5" s="514"/>
      <c r="C5" s="514"/>
      <c r="D5" s="515"/>
      <c r="E5" s="246">
        <v>381</v>
      </c>
      <c r="F5" s="252">
        <v>386</v>
      </c>
      <c r="G5" s="330">
        <v>391</v>
      </c>
      <c r="H5" s="246">
        <v>5</v>
      </c>
      <c r="I5" s="316">
        <v>5</v>
      </c>
      <c r="J5" s="249">
        <v>1.3</v>
      </c>
      <c r="K5" s="317">
        <v>1.3</v>
      </c>
      <c r="L5" s="249">
        <v>100</v>
      </c>
      <c r="M5" s="255">
        <v>100</v>
      </c>
      <c r="N5" s="318">
        <v>100</v>
      </c>
    </row>
    <row r="6" spans="1:14" ht="12.75" customHeight="1" x14ac:dyDescent="0.15">
      <c r="A6" s="155" t="s">
        <v>202</v>
      </c>
      <c r="B6" s="159"/>
      <c r="C6" s="92" t="s">
        <v>6</v>
      </c>
      <c r="D6" s="157"/>
      <c r="E6" s="247">
        <v>279</v>
      </c>
      <c r="F6" s="262">
        <v>284</v>
      </c>
      <c r="G6" s="265">
        <v>293</v>
      </c>
      <c r="H6" s="30">
        <v>5</v>
      </c>
      <c r="I6" s="321">
        <v>9</v>
      </c>
      <c r="J6" s="258">
        <v>1.8</v>
      </c>
      <c r="K6" s="322">
        <v>3.2</v>
      </c>
      <c r="L6" s="258">
        <v>73.2</v>
      </c>
      <c r="M6" s="256">
        <v>73.599999999999994</v>
      </c>
      <c r="N6" s="323">
        <v>74.900000000000006</v>
      </c>
    </row>
    <row r="7" spans="1:14" ht="12.75" customHeight="1" x14ac:dyDescent="0.15">
      <c r="A7" s="155" t="s">
        <v>125</v>
      </c>
      <c r="B7" s="159"/>
      <c r="C7" s="92" t="s">
        <v>7</v>
      </c>
      <c r="D7" s="157"/>
      <c r="E7" s="247">
        <v>366</v>
      </c>
      <c r="F7" s="262">
        <v>362</v>
      </c>
      <c r="G7" s="265">
        <v>366</v>
      </c>
      <c r="H7" s="30">
        <v>-4</v>
      </c>
      <c r="I7" s="321">
        <v>4</v>
      </c>
      <c r="J7" s="258">
        <v>-1.1000000000000001</v>
      </c>
      <c r="K7" s="322">
        <v>1.1000000000000001</v>
      </c>
      <c r="L7" s="258">
        <v>96.1</v>
      </c>
      <c r="M7" s="256">
        <v>93.8</v>
      </c>
      <c r="N7" s="323">
        <v>93.6</v>
      </c>
    </row>
    <row r="8" spans="1:14" ht="12.75" customHeight="1" x14ac:dyDescent="0.15">
      <c r="A8" s="155" t="s">
        <v>126</v>
      </c>
      <c r="B8" s="159"/>
      <c r="C8" s="92" t="s">
        <v>8</v>
      </c>
      <c r="D8" s="157"/>
      <c r="E8" s="247">
        <v>218</v>
      </c>
      <c r="F8" s="262">
        <v>224</v>
      </c>
      <c r="G8" s="265">
        <v>221</v>
      </c>
      <c r="H8" s="30">
        <v>6</v>
      </c>
      <c r="I8" s="321">
        <v>-3</v>
      </c>
      <c r="J8" s="258">
        <v>2.8</v>
      </c>
      <c r="K8" s="322">
        <v>-1.3</v>
      </c>
      <c r="L8" s="258">
        <v>57.2</v>
      </c>
      <c r="M8" s="256">
        <v>58</v>
      </c>
      <c r="N8" s="323">
        <v>56.5</v>
      </c>
    </row>
    <row r="9" spans="1:14" ht="12.75" customHeight="1" x14ac:dyDescent="0.15">
      <c r="A9" s="155" t="s">
        <v>127</v>
      </c>
      <c r="B9" s="159"/>
      <c r="C9" s="92" t="s">
        <v>9</v>
      </c>
      <c r="D9" s="157"/>
      <c r="E9" s="247">
        <v>285</v>
      </c>
      <c r="F9" s="262">
        <v>312</v>
      </c>
      <c r="G9" s="265">
        <v>300</v>
      </c>
      <c r="H9" s="30">
        <v>27</v>
      </c>
      <c r="I9" s="321">
        <v>-12</v>
      </c>
      <c r="J9" s="258">
        <v>9.5</v>
      </c>
      <c r="K9" s="322">
        <v>-3.8</v>
      </c>
      <c r="L9" s="258">
        <v>74.8</v>
      </c>
      <c r="M9" s="256">
        <v>80.8</v>
      </c>
      <c r="N9" s="323">
        <v>76.7</v>
      </c>
    </row>
    <row r="10" spans="1:14" ht="12.75" customHeight="1" x14ac:dyDescent="0.15">
      <c r="A10" s="155" t="s">
        <v>128</v>
      </c>
      <c r="B10" s="159"/>
      <c r="C10" s="92" t="s">
        <v>10</v>
      </c>
      <c r="D10" s="157"/>
      <c r="E10" s="247">
        <v>327</v>
      </c>
      <c r="F10" s="262">
        <v>327</v>
      </c>
      <c r="G10" s="265">
        <v>343</v>
      </c>
      <c r="H10" s="30">
        <v>0</v>
      </c>
      <c r="I10" s="321">
        <v>16</v>
      </c>
      <c r="J10" s="258">
        <v>0</v>
      </c>
      <c r="K10" s="322">
        <v>4.9000000000000004</v>
      </c>
      <c r="L10" s="258">
        <v>85.8</v>
      </c>
      <c r="M10" s="256">
        <v>84.7</v>
      </c>
      <c r="N10" s="323">
        <v>87.7</v>
      </c>
    </row>
    <row r="11" spans="1:14" ht="12.75" customHeight="1" x14ac:dyDescent="0.15">
      <c r="A11" s="155" t="s">
        <v>129</v>
      </c>
      <c r="B11" s="159"/>
      <c r="C11" s="92" t="s">
        <v>11</v>
      </c>
      <c r="D11" s="157"/>
      <c r="E11" s="247">
        <v>364</v>
      </c>
      <c r="F11" s="262">
        <v>336</v>
      </c>
      <c r="G11" s="265">
        <v>356</v>
      </c>
      <c r="H11" s="30">
        <v>-28</v>
      </c>
      <c r="I11" s="321">
        <v>20</v>
      </c>
      <c r="J11" s="258">
        <v>-7.7</v>
      </c>
      <c r="K11" s="322">
        <v>6</v>
      </c>
      <c r="L11" s="258">
        <v>95.5</v>
      </c>
      <c r="M11" s="256">
        <v>87</v>
      </c>
      <c r="N11" s="323">
        <v>91</v>
      </c>
    </row>
    <row r="12" spans="1:14" ht="12.75" customHeight="1" x14ac:dyDescent="0.15">
      <c r="A12" s="155" t="s">
        <v>130</v>
      </c>
      <c r="B12" s="159"/>
      <c r="C12" s="92" t="s">
        <v>12</v>
      </c>
      <c r="D12" s="157"/>
      <c r="E12" s="247">
        <v>311</v>
      </c>
      <c r="F12" s="262">
        <v>322</v>
      </c>
      <c r="G12" s="265">
        <v>317</v>
      </c>
      <c r="H12" s="30">
        <v>11</v>
      </c>
      <c r="I12" s="321">
        <v>-5</v>
      </c>
      <c r="J12" s="258">
        <v>3.5</v>
      </c>
      <c r="K12" s="322">
        <v>-1.6</v>
      </c>
      <c r="L12" s="258">
        <v>81.599999999999994</v>
      </c>
      <c r="M12" s="256">
        <v>83.4</v>
      </c>
      <c r="N12" s="323">
        <v>81.099999999999994</v>
      </c>
    </row>
    <row r="13" spans="1:14" ht="12.75" customHeight="1" x14ac:dyDescent="0.15">
      <c r="A13" s="155" t="s">
        <v>131</v>
      </c>
      <c r="B13" s="159"/>
      <c r="C13" s="92" t="s">
        <v>13</v>
      </c>
      <c r="D13" s="157"/>
      <c r="E13" s="247">
        <v>475</v>
      </c>
      <c r="F13" s="262">
        <v>487</v>
      </c>
      <c r="G13" s="265">
        <v>488</v>
      </c>
      <c r="H13" s="30">
        <v>12</v>
      </c>
      <c r="I13" s="321">
        <v>1</v>
      </c>
      <c r="J13" s="258">
        <v>2.5</v>
      </c>
      <c r="K13" s="322">
        <v>0.2</v>
      </c>
      <c r="L13" s="258">
        <v>124.7</v>
      </c>
      <c r="M13" s="256">
        <v>126.2</v>
      </c>
      <c r="N13" s="323">
        <v>124.8</v>
      </c>
    </row>
    <row r="14" spans="1:14" ht="12.75" customHeight="1" x14ac:dyDescent="0.15">
      <c r="A14" s="155" t="s">
        <v>132</v>
      </c>
      <c r="B14" s="159"/>
      <c r="C14" s="92" t="s">
        <v>14</v>
      </c>
      <c r="D14" s="157"/>
      <c r="E14" s="247">
        <v>439</v>
      </c>
      <c r="F14" s="262">
        <v>437</v>
      </c>
      <c r="G14" s="265">
        <v>439</v>
      </c>
      <c r="H14" s="30">
        <v>-2</v>
      </c>
      <c r="I14" s="321">
        <v>2</v>
      </c>
      <c r="J14" s="258">
        <v>-0.5</v>
      </c>
      <c r="K14" s="322">
        <v>0.5</v>
      </c>
      <c r="L14" s="258">
        <v>115.2</v>
      </c>
      <c r="M14" s="256">
        <v>113.2</v>
      </c>
      <c r="N14" s="323">
        <v>112.3</v>
      </c>
    </row>
    <row r="15" spans="1:14" ht="12.75" customHeight="1" x14ac:dyDescent="0.15">
      <c r="A15" s="155" t="s">
        <v>133</v>
      </c>
      <c r="B15" s="159"/>
      <c r="C15" s="92" t="s">
        <v>99</v>
      </c>
      <c r="D15" s="157"/>
      <c r="E15" s="247">
        <v>332</v>
      </c>
      <c r="F15" s="262">
        <v>337</v>
      </c>
      <c r="G15" s="265">
        <v>334</v>
      </c>
      <c r="H15" s="30">
        <v>5</v>
      </c>
      <c r="I15" s="321">
        <v>-3</v>
      </c>
      <c r="J15" s="258">
        <v>1.5</v>
      </c>
      <c r="K15" s="322">
        <v>-0.9</v>
      </c>
      <c r="L15" s="258">
        <v>87.1</v>
      </c>
      <c r="M15" s="256">
        <v>87.3</v>
      </c>
      <c r="N15" s="323">
        <v>85.4</v>
      </c>
    </row>
    <row r="16" spans="1:14" ht="12.75" customHeight="1" x14ac:dyDescent="0.15">
      <c r="A16" s="155" t="s">
        <v>134</v>
      </c>
      <c r="B16" s="159"/>
      <c r="C16" s="92" t="s">
        <v>15</v>
      </c>
      <c r="D16" s="157"/>
      <c r="E16" s="247">
        <v>269</v>
      </c>
      <c r="F16" s="262">
        <v>317</v>
      </c>
      <c r="G16" s="265">
        <v>327</v>
      </c>
      <c r="H16" s="30">
        <v>48</v>
      </c>
      <c r="I16" s="321">
        <v>10</v>
      </c>
      <c r="J16" s="258">
        <v>17.8</v>
      </c>
      <c r="K16" s="322">
        <v>3.2</v>
      </c>
      <c r="L16" s="258">
        <v>70.599999999999994</v>
      </c>
      <c r="M16" s="256">
        <v>82.1</v>
      </c>
      <c r="N16" s="323">
        <v>83.6</v>
      </c>
    </row>
    <row r="17" spans="1:14" ht="12.75" customHeight="1" x14ac:dyDescent="0.15">
      <c r="A17" s="155" t="s">
        <v>135</v>
      </c>
      <c r="B17" s="159"/>
      <c r="C17" s="92" t="s">
        <v>16</v>
      </c>
      <c r="D17" s="157"/>
      <c r="E17" s="247">
        <v>316</v>
      </c>
      <c r="F17" s="262">
        <v>298</v>
      </c>
      <c r="G17" s="265">
        <v>360</v>
      </c>
      <c r="H17" s="30">
        <v>-18</v>
      </c>
      <c r="I17" s="321">
        <v>62</v>
      </c>
      <c r="J17" s="258">
        <v>-5.7</v>
      </c>
      <c r="K17" s="322">
        <v>20.8</v>
      </c>
      <c r="L17" s="258">
        <v>82.9</v>
      </c>
      <c r="M17" s="256">
        <v>77.2</v>
      </c>
      <c r="N17" s="323">
        <v>92.1</v>
      </c>
    </row>
    <row r="18" spans="1:14" ht="12.75" customHeight="1" x14ac:dyDescent="0.15">
      <c r="A18" s="155" t="s">
        <v>136</v>
      </c>
      <c r="B18" s="159"/>
      <c r="C18" s="92" t="s">
        <v>17</v>
      </c>
      <c r="D18" s="157"/>
      <c r="E18" s="247">
        <v>433</v>
      </c>
      <c r="F18" s="262">
        <v>409</v>
      </c>
      <c r="G18" s="265">
        <v>428</v>
      </c>
      <c r="H18" s="30">
        <v>-24</v>
      </c>
      <c r="I18" s="321">
        <v>19</v>
      </c>
      <c r="J18" s="258">
        <v>-5.5</v>
      </c>
      <c r="K18" s="322">
        <v>4.5999999999999996</v>
      </c>
      <c r="L18" s="258">
        <v>113.6</v>
      </c>
      <c r="M18" s="256">
        <v>106</v>
      </c>
      <c r="N18" s="323">
        <v>109.5</v>
      </c>
    </row>
    <row r="19" spans="1:14" ht="12.75" customHeight="1" x14ac:dyDescent="0.15">
      <c r="A19" s="155" t="s">
        <v>137</v>
      </c>
      <c r="B19" s="159"/>
      <c r="C19" s="92" t="s">
        <v>18</v>
      </c>
      <c r="D19" s="157"/>
      <c r="E19" s="247">
        <v>386</v>
      </c>
      <c r="F19" s="262">
        <v>404</v>
      </c>
      <c r="G19" s="265">
        <v>426</v>
      </c>
      <c r="H19" s="30">
        <v>18</v>
      </c>
      <c r="I19" s="321">
        <v>22</v>
      </c>
      <c r="J19" s="258">
        <v>4.7</v>
      </c>
      <c r="K19" s="322">
        <v>5.4</v>
      </c>
      <c r="L19" s="258">
        <v>101.3</v>
      </c>
      <c r="M19" s="256">
        <v>104.7</v>
      </c>
      <c r="N19" s="323">
        <v>109</v>
      </c>
    </row>
    <row r="20" spans="1:14" ht="12.75" customHeight="1" x14ac:dyDescent="0.15">
      <c r="A20" s="155" t="s">
        <v>138</v>
      </c>
      <c r="B20" s="159"/>
      <c r="C20" s="92" t="s">
        <v>19</v>
      </c>
      <c r="D20" s="157"/>
      <c r="E20" s="247">
        <v>449</v>
      </c>
      <c r="F20" s="262">
        <v>455</v>
      </c>
      <c r="G20" s="265">
        <v>474</v>
      </c>
      <c r="H20" s="30">
        <v>6</v>
      </c>
      <c r="I20" s="321">
        <v>19</v>
      </c>
      <c r="J20" s="258">
        <v>1.3</v>
      </c>
      <c r="K20" s="322">
        <v>4.2</v>
      </c>
      <c r="L20" s="258">
        <v>117.8</v>
      </c>
      <c r="M20" s="256">
        <v>117.9</v>
      </c>
      <c r="N20" s="323">
        <v>121.2</v>
      </c>
    </row>
    <row r="21" spans="1:14" ht="12.75" customHeight="1" x14ac:dyDescent="0.15">
      <c r="A21" s="155" t="s">
        <v>139</v>
      </c>
      <c r="B21" s="159"/>
      <c r="C21" s="92" t="s">
        <v>20</v>
      </c>
      <c r="D21" s="157"/>
      <c r="E21" s="247">
        <v>365</v>
      </c>
      <c r="F21" s="262">
        <v>382</v>
      </c>
      <c r="G21" s="265">
        <v>381</v>
      </c>
      <c r="H21" s="30">
        <v>17</v>
      </c>
      <c r="I21" s="321">
        <v>-1</v>
      </c>
      <c r="J21" s="258">
        <v>4.7</v>
      </c>
      <c r="K21" s="322">
        <v>-0.3</v>
      </c>
      <c r="L21" s="258">
        <v>95.8</v>
      </c>
      <c r="M21" s="256">
        <v>99</v>
      </c>
      <c r="N21" s="323">
        <v>97.4</v>
      </c>
    </row>
    <row r="22" spans="1:14" ht="12.75" customHeight="1" x14ac:dyDescent="0.15">
      <c r="A22" s="155" t="s">
        <v>140</v>
      </c>
      <c r="B22" s="159"/>
      <c r="C22" s="92" t="s">
        <v>100</v>
      </c>
      <c r="D22" s="157"/>
      <c r="E22" s="247">
        <v>405</v>
      </c>
      <c r="F22" s="262">
        <v>416</v>
      </c>
      <c r="G22" s="265">
        <v>431</v>
      </c>
      <c r="H22" s="30">
        <v>11</v>
      </c>
      <c r="I22" s="321">
        <v>15</v>
      </c>
      <c r="J22" s="258">
        <v>2.7</v>
      </c>
      <c r="K22" s="322">
        <v>3.6</v>
      </c>
      <c r="L22" s="258">
        <v>106.3</v>
      </c>
      <c r="M22" s="256">
        <v>107.8</v>
      </c>
      <c r="N22" s="323">
        <v>110.2</v>
      </c>
    </row>
    <row r="23" spans="1:14" ht="12.75" customHeight="1" x14ac:dyDescent="0.15">
      <c r="A23" s="155" t="s">
        <v>141</v>
      </c>
      <c r="B23" s="159"/>
      <c r="C23" s="92" t="s">
        <v>101</v>
      </c>
      <c r="D23" s="157"/>
      <c r="E23" s="247">
        <v>402</v>
      </c>
      <c r="F23" s="262">
        <v>410</v>
      </c>
      <c r="G23" s="265">
        <v>414</v>
      </c>
      <c r="H23" s="30">
        <v>8</v>
      </c>
      <c r="I23" s="321">
        <v>4</v>
      </c>
      <c r="J23" s="258">
        <v>2</v>
      </c>
      <c r="K23" s="322">
        <v>1</v>
      </c>
      <c r="L23" s="258">
        <v>105.5</v>
      </c>
      <c r="M23" s="256">
        <v>106.2</v>
      </c>
      <c r="N23" s="323">
        <v>105.9</v>
      </c>
    </row>
    <row r="24" spans="1:14" ht="12.75" customHeight="1" x14ac:dyDescent="0.15">
      <c r="A24" s="155" t="s">
        <v>142</v>
      </c>
      <c r="B24" s="159"/>
      <c r="C24" s="92" t="s">
        <v>102</v>
      </c>
      <c r="D24" s="157"/>
      <c r="E24" s="247">
        <v>333</v>
      </c>
      <c r="F24" s="262">
        <v>380</v>
      </c>
      <c r="G24" s="265">
        <v>374</v>
      </c>
      <c r="H24" s="30">
        <v>47</v>
      </c>
      <c r="I24" s="321">
        <v>-6</v>
      </c>
      <c r="J24" s="258">
        <v>14.1</v>
      </c>
      <c r="K24" s="322">
        <v>-1.6</v>
      </c>
      <c r="L24" s="258">
        <v>87.4</v>
      </c>
      <c r="M24" s="256">
        <v>98.4</v>
      </c>
      <c r="N24" s="323">
        <v>95.7</v>
      </c>
    </row>
    <row r="25" spans="1:14" ht="12.75" customHeight="1" x14ac:dyDescent="0.15">
      <c r="A25" s="155" t="s">
        <v>143</v>
      </c>
      <c r="B25" s="159"/>
      <c r="C25" s="92" t="s">
        <v>103</v>
      </c>
      <c r="D25" s="157"/>
      <c r="E25" s="247">
        <v>514</v>
      </c>
      <c r="F25" s="262">
        <v>504</v>
      </c>
      <c r="G25" s="265">
        <v>511</v>
      </c>
      <c r="H25" s="30">
        <v>-10</v>
      </c>
      <c r="I25" s="321">
        <v>7</v>
      </c>
      <c r="J25" s="258">
        <v>-1.9</v>
      </c>
      <c r="K25" s="322">
        <v>1.4</v>
      </c>
      <c r="L25" s="258">
        <v>134.9</v>
      </c>
      <c r="M25" s="256">
        <v>130.6</v>
      </c>
      <c r="N25" s="323">
        <v>130.69999999999999</v>
      </c>
    </row>
    <row r="26" spans="1:14" ht="12.75" customHeight="1" x14ac:dyDescent="0.15">
      <c r="A26" s="155" t="s">
        <v>144</v>
      </c>
      <c r="B26" s="159"/>
      <c r="C26" s="92" t="s">
        <v>104</v>
      </c>
      <c r="D26" s="157"/>
      <c r="E26" s="247">
        <v>365</v>
      </c>
      <c r="F26" s="262">
        <v>367</v>
      </c>
      <c r="G26" s="265">
        <v>374</v>
      </c>
      <c r="H26" s="30">
        <v>2</v>
      </c>
      <c r="I26" s="321">
        <v>7</v>
      </c>
      <c r="J26" s="258">
        <v>0.5</v>
      </c>
      <c r="K26" s="322">
        <v>1.9</v>
      </c>
      <c r="L26" s="258">
        <v>95.8</v>
      </c>
      <c r="M26" s="256">
        <v>95.1</v>
      </c>
      <c r="N26" s="323">
        <v>95.7</v>
      </c>
    </row>
    <row r="27" spans="1:14" ht="12.75" customHeight="1" x14ac:dyDescent="0.15">
      <c r="A27" s="155" t="s">
        <v>145</v>
      </c>
      <c r="B27" s="159"/>
      <c r="C27" s="92" t="s">
        <v>105</v>
      </c>
      <c r="D27" s="157"/>
      <c r="E27" s="247">
        <v>531</v>
      </c>
      <c r="F27" s="262">
        <v>491</v>
      </c>
      <c r="G27" s="265">
        <v>509</v>
      </c>
      <c r="H27" s="30">
        <v>-40</v>
      </c>
      <c r="I27" s="321">
        <v>18</v>
      </c>
      <c r="J27" s="258">
        <v>-7.5</v>
      </c>
      <c r="K27" s="322">
        <v>3.7</v>
      </c>
      <c r="L27" s="258">
        <v>139.4</v>
      </c>
      <c r="M27" s="256">
        <v>127.2</v>
      </c>
      <c r="N27" s="323">
        <v>130.19999999999999</v>
      </c>
    </row>
    <row r="28" spans="1:14" ht="12.75" customHeight="1" x14ac:dyDescent="0.15">
      <c r="A28" s="155" t="s">
        <v>146</v>
      </c>
      <c r="B28" s="159"/>
      <c r="C28" s="92" t="s">
        <v>21</v>
      </c>
      <c r="D28" s="157"/>
      <c r="E28" s="247">
        <v>416</v>
      </c>
      <c r="F28" s="262">
        <v>422</v>
      </c>
      <c r="G28" s="265">
        <v>423</v>
      </c>
      <c r="H28" s="30">
        <v>6</v>
      </c>
      <c r="I28" s="321">
        <v>1</v>
      </c>
      <c r="J28" s="258">
        <v>1.4</v>
      </c>
      <c r="K28" s="322">
        <v>0.2</v>
      </c>
      <c r="L28" s="258">
        <v>109.2</v>
      </c>
      <c r="M28" s="256">
        <v>109.3</v>
      </c>
      <c r="N28" s="323">
        <v>108.2</v>
      </c>
    </row>
    <row r="29" spans="1:14" ht="12.75" customHeight="1" x14ac:dyDescent="0.15">
      <c r="A29" s="155" t="s">
        <v>147</v>
      </c>
      <c r="B29" s="159"/>
      <c r="C29" s="92" t="s">
        <v>106</v>
      </c>
      <c r="D29" s="157"/>
      <c r="E29" s="247">
        <v>454</v>
      </c>
      <c r="F29" s="262">
        <v>486</v>
      </c>
      <c r="G29" s="265">
        <v>451</v>
      </c>
      <c r="H29" s="30">
        <v>32</v>
      </c>
      <c r="I29" s="321">
        <v>-35</v>
      </c>
      <c r="J29" s="258">
        <v>7</v>
      </c>
      <c r="K29" s="322">
        <v>-7.2</v>
      </c>
      <c r="L29" s="258">
        <v>119.2</v>
      </c>
      <c r="M29" s="256">
        <v>125.9</v>
      </c>
      <c r="N29" s="323">
        <v>115.3</v>
      </c>
    </row>
    <row r="30" spans="1:14" ht="5.0999999999999996" customHeight="1" x14ac:dyDescent="0.15">
      <c r="A30" s="331"/>
      <c r="B30" s="332"/>
      <c r="C30" s="333"/>
      <c r="D30" s="334"/>
      <c r="E30" s="358"/>
      <c r="F30" s="367"/>
      <c r="G30" s="360"/>
      <c r="H30" s="335"/>
      <c r="I30" s="340"/>
      <c r="J30" s="361"/>
      <c r="K30" s="342"/>
      <c r="L30" s="361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47">
        <v>391</v>
      </c>
      <c r="F31" s="262">
        <v>397</v>
      </c>
      <c r="G31" s="265">
        <v>403</v>
      </c>
      <c r="H31" s="30">
        <v>6</v>
      </c>
      <c r="I31" s="321">
        <v>6</v>
      </c>
      <c r="J31" s="258">
        <v>1.5</v>
      </c>
      <c r="K31" s="322">
        <v>1.5</v>
      </c>
      <c r="L31" s="258">
        <v>102.6</v>
      </c>
      <c r="M31" s="256">
        <v>102.8</v>
      </c>
      <c r="N31" s="323">
        <v>103.1</v>
      </c>
    </row>
    <row r="32" spans="1:14" ht="17.45" customHeight="1" x14ac:dyDescent="0.15">
      <c r="A32" s="497" t="s">
        <v>274</v>
      </c>
      <c r="B32" s="492"/>
      <c r="C32" s="492"/>
      <c r="D32" s="157"/>
      <c r="E32" s="247">
        <v>435</v>
      </c>
      <c r="F32" s="262">
        <v>437</v>
      </c>
      <c r="G32" s="265">
        <v>443</v>
      </c>
      <c r="H32" s="30">
        <v>2</v>
      </c>
      <c r="I32" s="321">
        <v>6</v>
      </c>
      <c r="J32" s="258">
        <v>0.5</v>
      </c>
      <c r="K32" s="322">
        <v>1.4</v>
      </c>
      <c r="L32" s="258">
        <v>114.2</v>
      </c>
      <c r="M32" s="256">
        <v>113.2</v>
      </c>
      <c r="N32" s="323">
        <v>113.3</v>
      </c>
    </row>
    <row r="33" spans="1:15" ht="17.45" customHeight="1" x14ac:dyDescent="0.15">
      <c r="A33" s="495" t="s">
        <v>275</v>
      </c>
      <c r="B33" s="494"/>
      <c r="C33" s="496"/>
      <c r="D33" s="164"/>
      <c r="E33" s="248">
        <v>293</v>
      </c>
      <c r="F33" s="263">
        <v>299</v>
      </c>
      <c r="G33" s="364">
        <v>305</v>
      </c>
      <c r="H33" s="266">
        <v>6</v>
      </c>
      <c r="I33" s="324">
        <v>6</v>
      </c>
      <c r="J33" s="259">
        <v>2</v>
      </c>
      <c r="K33" s="325">
        <v>2</v>
      </c>
      <c r="L33" s="259">
        <v>76.900000000000006</v>
      </c>
      <c r="M33" s="257">
        <v>77.5</v>
      </c>
      <c r="N33" s="326">
        <v>78</v>
      </c>
    </row>
    <row r="34" spans="1:15" ht="15" customHeight="1" x14ac:dyDescent="0.15">
      <c r="A34" s="148"/>
      <c r="B34" s="159"/>
      <c r="C34" s="148"/>
      <c r="D34" s="159"/>
      <c r="E34" s="114"/>
      <c r="F34" s="114"/>
      <c r="G34" s="113"/>
      <c r="H34" s="113"/>
      <c r="I34" s="115"/>
      <c r="J34" s="113"/>
      <c r="K34" s="113"/>
    </row>
    <row r="35" spans="1:15" ht="8.1" customHeight="1" x14ac:dyDescent="0.15">
      <c r="E35" s="90"/>
      <c r="I35" s="3"/>
      <c r="L35" s="90"/>
    </row>
    <row r="36" spans="1:15" ht="12.75" customHeight="1" x14ac:dyDescent="0.15">
      <c r="C36" s="76" t="s">
        <v>170</v>
      </c>
      <c r="E36" s="90"/>
      <c r="I36" s="75"/>
      <c r="L36" s="90"/>
      <c r="M36" s="90"/>
      <c r="N36" s="376" t="s">
        <v>149</v>
      </c>
      <c r="O36" s="195"/>
    </row>
    <row r="37" spans="1:15" s="4" customFormat="1" ht="15" customHeight="1" x14ac:dyDescent="0.15">
      <c r="A37" s="152"/>
      <c r="B37" s="153"/>
      <c r="C37" s="153"/>
      <c r="D37" s="154"/>
      <c r="E37" s="517"/>
      <c r="F37" s="518" t="s">
        <v>283</v>
      </c>
      <c r="G37" s="519"/>
      <c r="H37" s="517" t="s">
        <v>282</v>
      </c>
      <c r="I37" s="519"/>
      <c r="J37" s="517" t="s">
        <v>281</v>
      </c>
      <c r="K37" s="519"/>
      <c r="L37" s="102" t="s">
        <v>226</v>
      </c>
      <c r="M37" s="190"/>
      <c r="N37" s="95"/>
    </row>
    <row r="38" spans="1:15" s="516" customFormat="1" ht="22.5" customHeight="1" x14ac:dyDescent="0.15">
      <c r="A38" s="484"/>
      <c r="B38" s="178"/>
      <c r="C38" s="178"/>
      <c r="D38" s="482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5" x14ac:dyDescent="0.15">
      <c r="A39" s="158"/>
      <c r="B39" s="159"/>
      <c r="C39" s="159"/>
      <c r="D39" s="157"/>
      <c r="E39" s="72" t="s">
        <v>31</v>
      </c>
      <c r="F39" s="218" t="s">
        <v>31</v>
      </c>
      <c r="G39" s="73" t="s">
        <v>31</v>
      </c>
      <c r="H39" s="72" t="s">
        <v>31</v>
      </c>
      <c r="I39" s="222" t="s">
        <v>31</v>
      </c>
      <c r="J39" s="72" t="s">
        <v>4</v>
      </c>
      <c r="K39" s="222" t="s">
        <v>4</v>
      </c>
      <c r="L39" s="72" t="s">
        <v>4</v>
      </c>
      <c r="M39" s="218" t="s">
        <v>4</v>
      </c>
      <c r="N39" s="73" t="s">
        <v>4</v>
      </c>
    </row>
    <row r="40" spans="1:15" ht="12.75" customHeight="1" x14ac:dyDescent="0.15">
      <c r="A40" s="486" t="s">
        <v>279</v>
      </c>
      <c r="B40" s="514"/>
      <c r="C40" s="514"/>
      <c r="D40" s="515"/>
      <c r="E40" s="246">
        <v>397</v>
      </c>
      <c r="F40" s="252">
        <v>399</v>
      </c>
      <c r="G40" s="330">
        <v>405</v>
      </c>
      <c r="H40" s="246">
        <v>2</v>
      </c>
      <c r="I40" s="316">
        <v>6</v>
      </c>
      <c r="J40" s="249">
        <v>0.5</v>
      </c>
      <c r="K40" s="317">
        <v>1.5</v>
      </c>
      <c r="L40" s="249">
        <v>100</v>
      </c>
      <c r="M40" s="278">
        <v>100</v>
      </c>
      <c r="N40" s="318">
        <v>100</v>
      </c>
    </row>
    <row r="41" spans="1:15" ht="12.75" customHeight="1" x14ac:dyDescent="0.15">
      <c r="A41" s="155" t="s">
        <v>194</v>
      </c>
      <c r="B41" s="159"/>
      <c r="C41" s="92" t="s">
        <v>6</v>
      </c>
      <c r="D41" s="157"/>
      <c r="E41" s="247">
        <v>282</v>
      </c>
      <c r="F41" s="262">
        <v>289</v>
      </c>
      <c r="G41" s="265">
        <v>300</v>
      </c>
      <c r="H41" s="30">
        <v>7</v>
      </c>
      <c r="I41" s="321">
        <v>11</v>
      </c>
      <c r="J41" s="258">
        <v>2.5</v>
      </c>
      <c r="K41" s="322">
        <v>3.8</v>
      </c>
      <c r="L41" s="258">
        <v>71</v>
      </c>
      <c r="M41" s="279">
        <v>72.400000000000006</v>
      </c>
      <c r="N41" s="323">
        <v>74.099999999999994</v>
      </c>
    </row>
    <row r="42" spans="1:15" ht="12.75" customHeight="1" x14ac:dyDescent="0.15">
      <c r="A42" s="155" t="s">
        <v>125</v>
      </c>
      <c r="B42" s="159"/>
      <c r="C42" s="92" t="s">
        <v>7</v>
      </c>
      <c r="D42" s="157"/>
      <c r="E42" s="247">
        <v>395</v>
      </c>
      <c r="F42" s="262">
        <v>382</v>
      </c>
      <c r="G42" s="265">
        <v>394</v>
      </c>
      <c r="H42" s="30">
        <v>-13</v>
      </c>
      <c r="I42" s="321">
        <v>12</v>
      </c>
      <c r="J42" s="258">
        <v>-3.3</v>
      </c>
      <c r="K42" s="322">
        <v>3.1</v>
      </c>
      <c r="L42" s="258">
        <v>99.5</v>
      </c>
      <c r="M42" s="279">
        <v>95.7</v>
      </c>
      <c r="N42" s="323">
        <v>97.3</v>
      </c>
    </row>
    <row r="43" spans="1:15" ht="12.75" customHeight="1" x14ac:dyDescent="0.15">
      <c r="A43" s="155" t="s">
        <v>126</v>
      </c>
      <c r="B43" s="159"/>
      <c r="C43" s="92" t="s">
        <v>8</v>
      </c>
      <c r="D43" s="157"/>
      <c r="E43" s="247">
        <v>224</v>
      </c>
      <c r="F43" s="262">
        <v>224</v>
      </c>
      <c r="G43" s="265">
        <v>223</v>
      </c>
      <c r="H43" s="30">
        <v>0</v>
      </c>
      <c r="I43" s="321">
        <v>-1</v>
      </c>
      <c r="J43" s="258">
        <v>0</v>
      </c>
      <c r="K43" s="322">
        <v>-0.4</v>
      </c>
      <c r="L43" s="258">
        <v>56.4</v>
      </c>
      <c r="M43" s="279">
        <v>56.1</v>
      </c>
      <c r="N43" s="323">
        <v>55.1</v>
      </c>
    </row>
    <row r="44" spans="1:15" ht="12.75" customHeight="1" x14ac:dyDescent="0.15">
      <c r="A44" s="155" t="s">
        <v>127</v>
      </c>
      <c r="B44" s="159"/>
      <c r="C44" s="92" t="s">
        <v>9</v>
      </c>
      <c r="D44" s="157"/>
      <c r="E44" s="247">
        <v>306</v>
      </c>
      <c r="F44" s="262">
        <v>360</v>
      </c>
      <c r="G44" s="265">
        <v>343</v>
      </c>
      <c r="H44" s="30">
        <v>54</v>
      </c>
      <c r="I44" s="321">
        <v>-17</v>
      </c>
      <c r="J44" s="258">
        <v>17.600000000000001</v>
      </c>
      <c r="K44" s="322">
        <v>-4.7</v>
      </c>
      <c r="L44" s="258">
        <v>77.099999999999994</v>
      </c>
      <c r="M44" s="279">
        <v>90.2</v>
      </c>
      <c r="N44" s="323">
        <v>84.7</v>
      </c>
    </row>
    <row r="45" spans="1:15" ht="12.75" customHeight="1" x14ac:dyDescent="0.15">
      <c r="A45" s="155" t="s">
        <v>128</v>
      </c>
      <c r="B45" s="159"/>
      <c r="C45" s="92" t="s">
        <v>10</v>
      </c>
      <c r="D45" s="157"/>
      <c r="E45" s="247">
        <v>336</v>
      </c>
      <c r="F45" s="262">
        <v>341</v>
      </c>
      <c r="G45" s="265">
        <v>353</v>
      </c>
      <c r="H45" s="30">
        <v>5</v>
      </c>
      <c r="I45" s="321">
        <v>12</v>
      </c>
      <c r="J45" s="258">
        <v>1.5</v>
      </c>
      <c r="K45" s="322">
        <v>3.5</v>
      </c>
      <c r="L45" s="258">
        <v>84.6</v>
      </c>
      <c r="M45" s="279">
        <v>85.5</v>
      </c>
      <c r="N45" s="323">
        <v>87.2</v>
      </c>
    </row>
    <row r="46" spans="1:15" ht="12.75" customHeight="1" x14ac:dyDescent="0.15">
      <c r="A46" s="155" t="s">
        <v>129</v>
      </c>
      <c r="B46" s="159"/>
      <c r="C46" s="92" t="s">
        <v>11</v>
      </c>
      <c r="D46" s="157"/>
      <c r="E46" s="247">
        <v>385</v>
      </c>
      <c r="F46" s="262">
        <v>362</v>
      </c>
      <c r="G46" s="265">
        <v>379</v>
      </c>
      <c r="H46" s="30">
        <v>-23</v>
      </c>
      <c r="I46" s="321">
        <v>17</v>
      </c>
      <c r="J46" s="258">
        <v>-6</v>
      </c>
      <c r="K46" s="322">
        <v>4.7</v>
      </c>
      <c r="L46" s="258">
        <v>97</v>
      </c>
      <c r="M46" s="279">
        <v>90.7</v>
      </c>
      <c r="N46" s="323">
        <v>93.6</v>
      </c>
    </row>
    <row r="47" spans="1:15" ht="12.75" customHeight="1" x14ac:dyDescent="0.15">
      <c r="A47" s="155" t="s">
        <v>130</v>
      </c>
      <c r="B47" s="159"/>
      <c r="C47" s="92" t="s">
        <v>12</v>
      </c>
      <c r="D47" s="157"/>
      <c r="E47" s="247">
        <v>335</v>
      </c>
      <c r="F47" s="262">
        <v>342</v>
      </c>
      <c r="G47" s="265">
        <v>334</v>
      </c>
      <c r="H47" s="30">
        <v>7</v>
      </c>
      <c r="I47" s="321">
        <v>-8</v>
      </c>
      <c r="J47" s="258">
        <v>2.1</v>
      </c>
      <c r="K47" s="322">
        <v>-2.2999999999999998</v>
      </c>
      <c r="L47" s="258">
        <v>84.4</v>
      </c>
      <c r="M47" s="279">
        <v>85.7</v>
      </c>
      <c r="N47" s="323">
        <v>82.5</v>
      </c>
    </row>
    <row r="48" spans="1:15" ht="12.75" customHeight="1" x14ac:dyDescent="0.15">
      <c r="A48" s="155" t="s">
        <v>131</v>
      </c>
      <c r="B48" s="159"/>
      <c r="C48" s="92" t="s">
        <v>13</v>
      </c>
      <c r="D48" s="157"/>
      <c r="E48" s="247">
        <v>483</v>
      </c>
      <c r="F48" s="262">
        <v>494</v>
      </c>
      <c r="G48" s="265">
        <v>497</v>
      </c>
      <c r="H48" s="30">
        <v>11</v>
      </c>
      <c r="I48" s="321">
        <v>3</v>
      </c>
      <c r="J48" s="258">
        <v>2.2999999999999998</v>
      </c>
      <c r="K48" s="322">
        <v>0.6</v>
      </c>
      <c r="L48" s="258">
        <v>121.7</v>
      </c>
      <c r="M48" s="279">
        <v>123.8</v>
      </c>
      <c r="N48" s="323">
        <v>122.7</v>
      </c>
    </row>
    <row r="49" spans="1:15" ht="12.75" customHeight="1" x14ac:dyDescent="0.15">
      <c r="A49" s="155" t="s">
        <v>132</v>
      </c>
      <c r="B49" s="159"/>
      <c r="C49" s="92" t="s">
        <v>14</v>
      </c>
      <c r="D49" s="157"/>
      <c r="E49" s="247" t="s">
        <v>254</v>
      </c>
      <c r="F49" s="262" t="s">
        <v>254</v>
      </c>
      <c r="G49" s="265" t="s">
        <v>254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5" ht="12.75" customHeight="1" x14ac:dyDescent="0.15">
      <c r="A50" s="155" t="s">
        <v>133</v>
      </c>
      <c r="B50" s="159"/>
      <c r="C50" s="92" t="s">
        <v>99</v>
      </c>
      <c r="D50" s="157"/>
      <c r="E50" s="247">
        <v>329</v>
      </c>
      <c r="F50" s="262">
        <v>320</v>
      </c>
      <c r="G50" s="265">
        <v>320</v>
      </c>
      <c r="H50" s="247">
        <v>-9</v>
      </c>
      <c r="I50" s="301">
        <v>0</v>
      </c>
      <c r="J50" s="250">
        <v>-2.7</v>
      </c>
      <c r="K50" s="365">
        <v>0</v>
      </c>
      <c r="L50" s="250">
        <v>82.9</v>
      </c>
      <c r="M50" s="275">
        <v>80.2</v>
      </c>
      <c r="N50" s="366">
        <v>79</v>
      </c>
    </row>
    <row r="51" spans="1:15" ht="12.75" customHeight="1" x14ac:dyDescent="0.15">
      <c r="A51" s="155" t="s">
        <v>134</v>
      </c>
      <c r="B51" s="159"/>
      <c r="C51" s="92" t="s">
        <v>15</v>
      </c>
      <c r="D51" s="157"/>
      <c r="E51" s="247" t="s">
        <v>254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  <c r="O51" s="90"/>
    </row>
    <row r="52" spans="1:15" ht="12.75" customHeight="1" x14ac:dyDescent="0.15">
      <c r="A52" s="155" t="s">
        <v>135</v>
      </c>
      <c r="B52" s="159"/>
      <c r="C52" s="92" t="s">
        <v>16</v>
      </c>
      <c r="D52" s="157"/>
      <c r="E52" s="247">
        <v>339</v>
      </c>
      <c r="F52" s="262">
        <v>301</v>
      </c>
      <c r="G52" s="265">
        <v>317</v>
      </c>
      <c r="H52" s="247">
        <v>-38</v>
      </c>
      <c r="I52" s="301">
        <v>16</v>
      </c>
      <c r="J52" s="250">
        <v>-11.2</v>
      </c>
      <c r="K52" s="365">
        <v>5.3</v>
      </c>
      <c r="L52" s="250">
        <v>85.4</v>
      </c>
      <c r="M52" s="275">
        <v>75.400000000000006</v>
      </c>
      <c r="N52" s="366">
        <v>78.3</v>
      </c>
    </row>
    <row r="53" spans="1:15" ht="12.75" customHeight="1" x14ac:dyDescent="0.15">
      <c r="A53" s="155" t="s">
        <v>136</v>
      </c>
      <c r="B53" s="159"/>
      <c r="C53" s="92" t="s">
        <v>17</v>
      </c>
      <c r="D53" s="157"/>
      <c r="E53" s="247">
        <v>449</v>
      </c>
      <c r="F53" s="262">
        <v>432</v>
      </c>
      <c r="G53" s="265">
        <v>451</v>
      </c>
      <c r="H53" s="247">
        <v>-17</v>
      </c>
      <c r="I53" s="321">
        <v>19</v>
      </c>
      <c r="J53" s="250">
        <v>-3.8</v>
      </c>
      <c r="K53" s="322">
        <v>4.4000000000000004</v>
      </c>
      <c r="L53" s="250">
        <v>113.1</v>
      </c>
      <c r="M53" s="423">
        <v>108.3</v>
      </c>
      <c r="N53" s="323">
        <v>111.4</v>
      </c>
    </row>
    <row r="54" spans="1:15" ht="12.75" customHeight="1" x14ac:dyDescent="0.15">
      <c r="A54" s="155" t="s">
        <v>137</v>
      </c>
      <c r="B54" s="159"/>
      <c r="C54" s="92" t="s">
        <v>18</v>
      </c>
      <c r="D54" s="157"/>
      <c r="E54" s="247">
        <v>407</v>
      </c>
      <c r="F54" s="262">
        <v>437</v>
      </c>
      <c r="G54" s="265">
        <v>462</v>
      </c>
      <c r="H54" s="30">
        <v>30</v>
      </c>
      <c r="I54" s="321">
        <v>25</v>
      </c>
      <c r="J54" s="258">
        <v>7.4</v>
      </c>
      <c r="K54" s="322">
        <v>5.7</v>
      </c>
      <c r="L54" s="258">
        <v>102.5</v>
      </c>
      <c r="M54" s="279">
        <v>109.5</v>
      </c>
      <c r="N54" s="323">
        <v>114.1</v>
      </c>
    </row>
    <row r="55" spans="1:15" ht="12.75" customHeight="1" x14ac:dyDescent="0.15">
      <c r="A55" s="155" t="s">
        <v>138</v>
      </c>
      <c r="B55" s="159"/>
      <c r="C55" s="92" t="s">
        <v>19</v>
      </c>
      <c r="D55" s="157"/>
      <c r="E55" s="247">
        <v>480</v>
      </c>
      <c r="F55" s="262">
        <v>494</v>
      </c>
      <c r="G55" s="265">
        <v>532</v>
      </c>
      <c r="H55" s="30">
        <v>14</v>
      </c>
      <c r="I55" s="321">
        <v>38</v>
      </c>
      <c r="J55" s="258">
        <v>2.9</v>
      </c>
      <c r="K55" s="322">
        <v>7.7</v>
      </c>
      <c r="L55" s="258">
        <v>120.9</v>
      </c>
      <c r="M55" s="279">
        <v>123.8</v>
      </c>
      <c r="N55" s="323">
        <v>131.4</v>
      </c>
    </row>
    <row r="56" spans="1:15" ht="12.75" customHeight="1" x14ac:dyDescent="0.15">
      <c r="A56" s="155" t="s">
        <v>139</v>
      </c>
      <c r="B56" s="159"/>
      <c r="C56" s="92" t="s">
        <v>20</v>
      </c>
      <c r="D56" s="157"/>
      <c r="E56" s="247">
        <v>376</v>
      </c>
      <c r="F56" s="262">
        <v>392</v>
      </c>
      <c r="G56" s="265">
        <v>386</v>
      </c>
      <c r="H56" s="30">
        <v>16</v>
      </c>
      <c r="I56" s="321">
        <v>-6</v>
      </c>
      <c r="J56" s="258">
        <v>4.3</v>
      </c>
      <c r="K56" s="322">
        <v>-1.5</v>
      </c>
      <c r="L56" s="258">
        <v>94.7</v>
      </c>
      <c r="M56" s="279">
        <v>98.2</v>
      </c>
      <c r="N56" s="323">
        <v>95.3</v>
      </c>
    </row>
    <row r="57" spans="1:15" ht="12.75" customHeight="1" x14ac:dyDescent="0.15">
      <c r="A57" s="155" t="s">
        <v>140</v>
      </c>
      <c r="B57" s="159"/>
      <c r="C57" s="92" t="s">
        <v>100</v>
      </c>
      <c r="D57" s="157"/>
      <c r="E57" s="247">
        <v>426</v>
      </c>
      <c r="F57" s="262">
        <v>424</v>
      </c>
      <c r="G57" s="265">
        <v>437</v>
      </c>
      <c r="H57" s="30">
        <v>-2</v>
      </c>
      <c r="I57" s="321">
        <v>13</v>
      </c>
      <c r="J57" s="258">
        <v>-0.5</v>
      </c>
      <c r="K57" s="322">
        <v>3.1</v>
      </c>
      <c r="L57" s="258">
        <v>107.3</v>
      </c>
      <c r="M57" s="279">
        <v>106.3</v>
      </c>
      <c r="N57" s="323">
        <v>107.9</v>
      </c>
    </row>
    <row r="58" spans="1:15" ht="12.75" customHeight="1" x14ac:dyDescent="0.15">
      <c r="A58" s="155" t="s">
        <v>141</v>
      </c>
      <c r="B58" s="159"/>
      <c r="C58" s="92" t="s">
        <v>101</v>
      </c>
      <c r="D58" s="157"/>
      <c r="E58" s="247">
        <v>410</v>
      </c>
      <c r="F58" s="262">
        <v>415</v>
      </c>
      <c r="G58" s="265">
        <v>422</v>
      </c>
      <c r="H58" s="30">
        <v>5</v>
      </c>
      <c r="I58" s="321">
        <v>7</v>
      </c>
      <c r="J58" s="258">
        <v>1.2</v>
      </c>
      <c r="K58" s="322">
        <v>1.7</v>
      </c>
      <c r="L58" s="258">
        <v>103.3</v>
      </c>
      <c r="M58" s="279">
        <v>104</v>
      </c>
      <c r="N58" s="323">
        <v>104.2</v>
      </c>
    </row>
    <row r="59" spans="1:15" ht="12.75" customHeight="1" x14ac:dyDescent="0.15">
      <c r="A59" s="155" t="s">
        <v>142</v>
      </c>
      <c r="B59" s="159"/>
      <c r="C59" s="92" t="s">
        <v>102</v>
      </c>
      <c r="D59" s="157"/>
      <c r="E59" s="247">
        <v>336</v>
      </c>
      <c r="F59" s="262">
        <v>371</v>
      </c>
      <c r="G59" s="265">
        <v>341</v>
      </c>
      <c r="H59" s="30">
        <v>35</v>
      </c>
      <c r="I59" s="321">
        <v>-30</v>
      </c>
      <c r="J59" s="258">
        <v>10.4</v>
      </c>
      <c r="K59" s="322">
        <v>-8.1</v>
      </c>
      <c r="L59" s="258">
        <v>84.6</v>
      </c>
      <c r="M59" s="279">
        <v>93</v>
      </c>
      <c r="N59" s="323">
        <v>84.2</v>
      </c>
    </row>
    <row r="60" spans="1:15" ht="12.75" customHeight="1" x14ac:dyDescent="0.15">
      <c r="A60" s="155" t="s">
        <v>143</v>
      </c>
      <c r="B60" s="159"/>
      <c r="C60" s="92" t="s">
        <v>103</v>
      </c>
      <c r="D60" s="157"/>
      <c r="E60" s="247">
        <v>534</v>
      </c>
      <c r="F60" s="262">
        <v>515</v>
      </c>
      <c r="G60" s="265">
        <v>526</v>
      </c>
      <c r="H60" s="30">
        <v>-19</v>
      </c>
      <c r="I60" s="321">
        <v>11</v>
      </c>
      <c r="J60" s="258">
        <v>-3.6</v>
      </c>
      <c r="K60" s="322">
        <v>2.1</v>
      </c>
      <c r="L60" s="258">
        <v>134.5</v>
      </c>
      <c r="M60" s="279">
        <v>129.1</v>
      </c>
      <c r="N60" s="323">
        <v>129.9</v>
      </c>
    </row>
    <row r="61" spans="1:15" ht="12.75" customHeight="1" x14ac:dyDescent="0.15">
      <c r="A61" s="155" t="s">
        <v>144</v>
      </c>
      <c r="B61" s="159"/>
      <c r="C61" s="92" t="s">
        <v>104</v>
      </c>
      <c r="D61" s="157"/>
      <c r="E61" s="247">
        <v>377</v>
      </c>
      <c r="F61" s="262">
        <v>374</v>
      </c>
      <c r="G61" s="265">
        <v>377</v>
      </c>
      <c r="H61" s="30">
        <v>-3</v>
      </c>
      <c r="I61" s="321">
        <v>3</v>
      </c>
      <c r="J61" s="258">
        <v>-0.8</v>
      </c>
      <c r="K61" s="322">
        <v>0.8</v>
      </c>
      <c r="L61" s="258">
        <v>95</v>
      </c>
      <c r="M61" s="279">
        <v>93.7</v>
      </c>
      <c r="N61" s="323">
        <v>93.1</v>
      </c>
    </row>
    <row r="62" spans="1:15" ht="12.75" customHeight="1" x14ac:dyDescent="0.15">
      <c r="A62" s="155" t="s">
        <v>145</v>
      </c>
      <c r="B62" s="159"/>
      <c r="C62" s="92" t="s">
        <v>105</v>
      </c>
      <c r="D62" s="157"/>
      <c r="E62" s="247">
        <v>510</v>
      </c>
      <c r="F62" s="262">
        <v>501</v>
      </c>
      <c r="G62" s="265">
        <v>544</v>
      </c>
      <c r="H62" s="30">
        <v>-9</v>
      </c>
      <c r="I62" s="321">
        <v>43</v>
      </c>
      <c r="J62" s="258">
        <v>-1.8</v>
      </c>
      <c r="K62" s="322">
        <v>8.6</v>
      </c>
      <c r="L62" s="258">
        <v>128.5</v>
      </c>
      <c r="M62" s="279">
        <v>125.6</v>
      </c>
      <c r="N62" s="323">
        <v>134.30000000000001</v>
      </c>
    </row>
    <row r="63" spans="1:15" ht="12.75" customHeight="1" x14ac:dyDescent="0.15">
      <c r="A63" s="155" t="s">
        <v>146</v>
      </c>
      <c r="B63" s="159"/>
      <c r="C63" s="92" t="s">
        <v>21</v>
      </c>
      <c r="D63" s="157"/>
      <c r="E63" s="247">
        <v>415</v>
      </c>
      <c r="F63" s="262">
        <v>418</v>
      </c>
      <c r="G63" s="265">
        <v>414</v>
      </c>
      <c r="H63" s="30">
        <v>3</v>
      </c>
      <c r="I63" s="321">
        <v>-4</v>
      </c>
      <c r="J63" s="258">
        <v>0.7</v>
      </c>
      <c r="K63" s="322">
        <v>-1</v>
      </c>
      <c r="L63" s="258">
        <v>104.5</v>
      </c>
      <c r="M63" s="279">
        <v>104.8</v>
      </c>
      <c r="N63" s="323">
        <v>102.2</v>
      </c>
    </row>
    <row r="64" spans="1:15" ht="12.75" customHeight="1" x14ac:dyDescent="0.15">
      <c r="A64" s="155" t="s">
        <v>147</v>
      </c>
      <c r="B64" s="159"/>
      <c r="C64" s="92" t="s">
        <v>106</v>
      </c>
      <c r="D64" s="157"/>
      <c r="E64" s="247">
        <v>503</v>
      </c>
      <c r="F64" s="262">
        <v>537</v>
      </c>
      <c r="G64" s="265">
        <v>552</v>
      </c>
      <c r="H64" s="30">
        <v>34</v>
      </c>
      <c r="I64" s="321">
        <v>15</v>
      </c>
      <c r="J64" s="258">
        <v>6.8</v>
      </c>
      <c r="K64" s="322">
        <v>2.8</v>
      </c>
      <c r="L64" s="258">
        <v>126.7</v>
      </c>
      <c r="M64" s="279">
        <v>134.6</v>
      </c>
      <c r="N64" s="323">
        <v>136.30000000000001</v>
      </c>
    </row>
    <row r="65" spans="1:14" ht="5.0999999999999996" customHeight="1" x14ac:dyDescent="0.15">
      <c r="A65" s="331"/>
      <c r="B65" s="332"/>
      <c r="C65" s="333"/>
      <c r="D65" s="334"/>
      <c r="E65" s="358"/>
      <c r="F65" s="367"/>
      <c r="G65" s="360"/>
      <c r="H65" s="335"/>
      <c r="I65" s="340"/>
      <c r="J65" s="361"/>
      <c r="K65" s="342"/>
      <c r="L65" s="361"/>
      <c r="M65" s="377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47">
        <v>409</v>
      </c>
      <c r="F66" s="262">
        <v>414</v>
      </c>
      <c r="G66" s="265">
        <v>421</v>
      </c>
      <c r="H66" s="30">
        <v>5</v>
      </c>
      <c r="I66" s="321">
        <v>7</v>
      </c>
      <c r="J66" s="258">
        <v>1.2</v>
      </c>
      <c r="K66" s="322">
        <v>1.7</v>
      </c>
      <c r="L66" s="258">
        <v>103</v>
      </c>
      <c r="M66" s="279">
        <v>103.8</v>
      </c>
      <c r="N66" s="323">
        <v>104</v>
      </c>
    </row>
    <row r="67" spans="1:14" ht="17.45" customHeight="1" x14ac:dyDescent="0.15">
      <c r="A67" s="497" t="s">
        <v>274</v>
      </c>
      <c r="B67" s="492"/>
      <c r="C67" s="492"/>
      <c r="D67" s="157"/>
      <c r="E67" s="247">
        <v>447</v>
      </c>
      <c r="F67" s="262">
        <v>444</v>
      </c>
      <c r="G67" s="265">
        <v>450</v>
      </c>
      <c r="H67" s="30">
        <v>-3</v>
      </c>
      <c r="I67" s="321">
        <v>6</v>
      </c>
      <c r="J67" s="258">
        <v>-0.7</v>
      </c>
      <c r="K67" s="322">
        <v>1.4</v>
      </c>
      <c r="L67" s="258">
        <v>112.6</v>
      </c>
      <c r="M67" s="279">
        <v>111.3</v>
      </c>
      <c r="N67" s="323">
        <v>111.1</v>
      </c>
    </row>
    <row r="68" spans="1:14" ht="17.45" customHeight="1" x14ac:dyDescent="0.15">
      <c r="A68" s="495" t="s">
        <v>275</v>
      </c>
      <c r="B68" s="494"/>
      <c r="C68" s="496"/>
      <c r="D68" s="164"/>
      <c r="E68" s="248">
        <v>303</v>
      </c>
      <c r="F68" s="263">
        <v>311</v>
      </c>
      <c r="G68" s="364">
        <v>318</v>
      </c>
      <c r="H68" s="266">
        <v>8</v>
      </c>
      <c r="I68" s="324">
        <v>7</v>
      </c>
      <c r="J68" s="259">
        <v>2.6</v>
      </c>
      <c r="K68" s="325">
        <v>2.2999999999999998</v>
      </c>
      <c r="L68" s="259">
        <v>76.3</v>
      </c>
      <c r="M68" s="280">
        <v>77.900000000000006</v>
      </c>
      <c r="N68" s="326">
        <v>78.5</v>
      </c>
    </row>
    <row r="69" spans="1:14" ht="15" customHeight="1" x14ac:dyDescent="0.15">
      <c r="A69" s="148"/>
      <c r="C69" s="148"/>
      <c r="H69" s="90"/>
      <c r="I69" s="3"/>
    </row>
    <row r="70" spans="1:14" x14ac:dyDescent="0.15">
      <c r="H70" s="90"/>
      <c r="I70" s="3"/>
    </row>
    <row r="79" spans="1:14" x14ac:dyDescent="0.15">
      <c r="A79" s="3"/>
      <c r="B79" s="3"/>
      <c r="C79" s="3"/>
      <c r="D79" s="3"/>
      <c r="I79" s="3"/>
    </row>
    <row r="80" spans="1:14" x14ac:dyDescent="0.15">
      <c r="A80" s="3"/>
      <c r="B80" s="3"/>
      <c r="C80" s="3"/>
      <c r="D80" s="3"/>
      <c r="I80" s="3"/>
    </row>
    <row r="81" spans="1:9" x14ac:dyDescent="0.15">
      <c r="A81" s="3"/>
      <c r="B81" s="3"/>
      <c r="C81" s="3"/>
      <c r="D81" s="3"/>
      <c r="I81" s="3"/>
    </row>
    <row r="82" spans="1:9" x14ac:dyDescent="0.15">
      <c r="A82" s="3"/>
      <c r="B82" s="3"/>
      <c r="C82" s="3"/>
      <c r="D82" s="3"/>
      <c r="I82" s="3"/>
    </row>
    <row r="83" spans="1:9" x14ac:dyDescent="0.15">
      <c r="A83" s="3"/>
      <c r="B83" s="3"/>
      <c r="C83" s="3"/>
      <c r="D83" s="3"/>
      <c r="I83" s="3"/>
    </row>
    <row r="84" spans="1:9" x14ac:dyDescent="0.15">
      <c r="A84" s="3"/>
      <c r="B84" s="3"/>
      <c r="C84" s="3"/>
      <c r="D84" s="3"/>
      <c r="I84" s="3"/>
    </row>
    <row r="85" spans="1:9" x14ac:dyDescent="0.15">
      <c r="A85" s="3"/>
      <c r="B85" s="3"/>
      <c r="C85" s="3"/>
      <c r="D85" s="3"/>
      <c r="I85" s="3"/>
    </row>
    <row r="86" spans="1:9" x14ac:dyDescent="0.15">
      <c r="A86" s="3"/>
      <c r="B86" s="3"/>
      <c r="C86" s="3"/>
      <c r="D86" s="3"/>
      <c r="I86" s="3"/>
    </row>
    <row r="87" spans="1:9" x14ac:dyDescent="0.15">
      <c r="A87" s="3"/>
      <c r="B87" s="3"/>
      <c r="C87" s="3"/>
      <c r="D87" s="3"/>
      <c r="I87" s="3"/>
    </row>
    <row r="88" spans="1:9" x14ac:dyDescent="0.15">
      <c r="A88" s="3"/>
      <c r="B88" s="3"/>
      <c r="C88" s="3"/>
      <c r="D88" s="3"/>
      <c r="I88" s="3"/>
    </row>
    <row r="89" spans="1:9" x14ac:dyDescent="0.15">
      <c r="A89" s="3"/>
      <c r="B89" s="3"/>
      <c r="C89" s="3"/>
      <c r="D89" s="3"/>
      <c r="I89" s="3"/>
    </row>
    <row r="90" spans="1:9" x14ac:dyDescent="0.15">
      <c r="A90" s="3"/>
      <c r="B90" s="3"/>
      <c r="C90" s="3"/>
      <c r="D90" s="3"/>
      <c r="I90" s="3"/>
    </row>
    <row r="91" spans="1:9" x14ac:dyDescent="0.15">
      <c r="A91" s="3"/>
      <c r="B91" s="3"/>
      <c r="C91" s="3"/>
      <c r="D91" s="3"/>
      <c r="I91" s="3"/>
    </row>
    <row r="92" spans="1:9" x14ac:dyDescent="0.15">
      <c r="A92" s="3"/>
      <c r="B92" s="3"/>
      <c r="C92" s="3"/>
      <c r="D92" s="3"/>
      <c r="I92" s="3"/>
    </row>
    <row r="93" spans="1:9" x14ac:dyDescent="0.15">
      <c r="A93" s="3"/>
      <c r="B93" s="3"/>
      <c r="C93" s="3"/>
      <c r="D93" s="3"/>
      <c r="I93" s="3"/>
    </row>
    <row r="94" spans="1:9" x14ac:dyDescent="0.15">
      <c r="A94" s="3"/>
      <c r="B94" s="3"/>
      <c r="C94" s="3"/>
      <c r="D94" s="3"/>
      <c r="I94" s="3"/>
    </row>
    <row r="95" spans="1:9" x14ac:dyDescent="0.15">
      <c r="A95" s="3"/>
      <c r="B95" s="3"/>
      <c r="C95" s="3"/>
      <c r="D95" s="3"/>
      <c r="I95" s="3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41" orientation="portrait" useFirstPageNumber="1" r:id="rId1"/>
  <headerFooter alignWithMargins="0">
    <oddFooter>&amp;C- &amp;P -</oddFooter>
  </headerFooter>
  <ignoredErrors>
    <ignoredError sqref="A6:D30 A35:D37 B34:D34 A38:D39 A41:D6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4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1.125" style="3" customWidth="1"/>
    <col min="4" max="4" width="1.375" style="3" customWidth="1"/>
    <col min="5" max="5" width="7" style="90" customWidth="1"/>
    <col min="6" max="6" width="6.375" style="3" customWidth="1"/>
    <col min="7" max="7" width="7" style="3" customWidth="1"/>
    <col min="8" max="8" width="7" style="90" customWidth="1"/>
    <col min="9" max="9" width="6.375" style="3" customWidth="1"/>
    <col min="10" max="10" width="7" style="3" customWidth="1"/>
    <col min="11" max="11" width="7" style="90" customWidth="1"/>
    <col min="12" max="12" width="6.625" style="3" customWidth="1"/>
    <col min="13" max="13" width="7" style="3" customWidth="1"/>
    <col min="14" max="14" width="7" style="90" customWidth="1"/>
    <col min="15" max="15" width="6.125" style="3" customWidth="1"/>
    <col min="16" max="16" width="7" style="3" customWidth="1"/>
    <col min="17" max="16384" width="9" style="3"/>
  </cols>
  <sheetData>
    <row r="1" spans="1:16" ht="18.95" customHeight="1" x14ac:dyDescent="0.15">
      <c r="A1" s="42"/>
      <c r="B1" s="42"/>
      <c r="C1" s="43" t="s">
        <v>172</v>
      </c>
      <c r="D1" s="44"/>
      <c r="E1" s="45"/>
      <c r="F1" s="45"/>
      <c r="G1" s="45"/>
      <c r="H1" s="46"/>
      <c r="I1" s="46"/>
      <c r="J1" s="46"/>
      <c r="K1" s="46"/>
      <c r="L1" s="46"/>
      <c r="M1" s="192"/>
      <c r="N1" s="46"/>
      <c r="O1" s="46"/>
      <c r="P1" s="192" t="s">
        <v>203</v>
      </c>
    </row>
    <row r="2" spans="1:16" ht="14.25" customHeight="1" x14ac:dyDescent="0.15">
      <c r="A2" s="47"/>
      <c r="B2" s="97"/>
      <c r="C2" s="48"/>
      <c r="D2" s="97"/>
      <c r="E2" s="50" t="s">
        <v>227</v>
      </c>
      <c r="F2" s="49"/>
      <c r="G2" s="49"/>
      <c r="H2" s="50" t="s">
        <v>98</v>
      </c>
      <c r="I2" s="49"/>
      <c r="J2" s="49"/>
      <c r="K2" s="50" t="s">
        <v>228</v>
      </c>
      <c r="L2" s="49"/>
      <c r="M2" s="98"/>
      <c r="N2" s="50" t="s">
        <v>155</v>
      </c>
      <c r="O2" s="49"/>
      <c r="P2" s="98"/>
    </row>
    <row r="3" spans="1:16" s="2" customFormat="1" ht="22.5" customHeight="1" x14ac:dyDescent="0.15">
      <c r="A3" s="51"/>
      <c r="B3" s="52"/>
      <c r="C3" s="52"/>
      <c r="D3" s="53"/>
      <c r="E3" s="484" t="s">
        <v>250</v>
      </c>
      <c r="F3" s="485" t="s">
        <v>241</v>
      </c>
      <c r="G3" s="482" t="s">
        <v>257</v>
      </c>
      <c r="H3" s="484" t="s">
        <v>250</v>
      </c>
      <c r="I3" s="485" t="s">
        <v>241</v>
      </c>
      <c r="J3" s="482" t="s">
        <v>257</v>
      </c>
      <c r="K3" s="484" t="s">
        <v>250</v>
      </c>
      <c r="L3" s="485" t="s">
        <v>241</v>
      </c>
      <c r="M3" s="482" t="s">
        <v>257</v>
      </c>
      <c r="N3" s="484" t="s">
        <v>250</v>
      </c>
      <c r="O3" s="485" t="s">
        <v>241</v>
      </c>
      <c r="P3" s="482" t="s">
        <v>257</v>
      </c>
    </row>
    <row r="4" spans="1:16" s="2" customFormat="1" x14ac:dyDescent="0.15">
      <c r="A4" s="7"/>
      <c r="B4" s="15"/>
      <c r="C4" s="15"/>
      <c r="D4" s="11"/>
      <c r="E4" s="281" t="s">
        <v>4</v>
      </c>
      <c r="F4" s="282" t="s">
        <v>4</v>
      </c>
      <c r="G4" s="54" t="s">
        <v>4</v>
      </c>
      <c r="H4" s="281" t="s">
        <v>4</v>
      </c>
      <c r="I4" s="282" t="s">
        <v>4</v>
      </c>
      <c r="J4" s="54" t="s">
        <v>4</v>
      </c>
      <c r="K4" s="281" t="s">
        <v>4</v>
      </c>
      <c r="L4" s="282" t="s">
        <v>4</v>
      </c>
      <c r="M4" s="54" t="s">
        <v>4</v>
      </c>
      <c r="N4" s="281" t="s">
        <v>4</v>
      </c>
      <c r="O4" s="282" t="s">
        <v>4</v>
      </c>
      <c r="P4" s="54" t="s">
        <v>4</v>
      </c>
    </row>
    <row r="5" spans="1:16" ht="24.95" customHeight="1" x14ac:dyDescent="0.15">
      <c r="A5" s="486" t="s">
        <v>284</v>
      </c>
      <c r="B5" s="514"/>
      <c r="C5" s="514"/>
      <c r="D5" s="515"/>
      <c r="E5" s="249">
        <v>12.9</v>
      </c>
      <c r="F5" s="255">
        <v>13.3</v>
      </c>
      <c r="G5" s="378">
        <v>13.5</v>
      </c>
      <c r="H5" s="249">
        <v>33.9</v>
      </c>
      <c r="I5" s="255">
        <v>36.4</v>
      </c>
      <c r="J5" s="378">
        <v>34.9</v>
      </c>
      <c r="K5" s="249">
        <v>58.8</v>
      </c>
      <c r="L5" s="255">
        <v>59.8</v>
      </c>
      <c r="M5" s="378">
        <v>57</v>
      </c>
      <c r="N5" s="249">
        <v>38</v>
      </c>
      <c r="O5" s="255">
        <v>36.4</v>
      </c>
      <c r="P5" s="378">
        <v>38.700000000000003</v>
      </c>
    </row>
    <row r="6" spans="1:16" ht="18.75" customHeight="1" x14ac:dyDescent="0.15">
      <c r="A6" s="155" t="s">
        <v>148</v>
      </c>
      <c r="B6" s="35"/>
      <c r="C6" s="16" t="s">
        <v>6</v>
      </c>
      <c r="D6" s="12"/>
      <c r="E6" s="250">
        <v>12.2</v>
      </c>
      <c r="F6" s="275">
        <v>12.6</v>
      </c>
      <c r="G6" s="366">
        <v>12.8</v>
      </c>
      <c r="H6" s="250">
        <v>38</v>
      </c>
      <c r="I6" s="275">
        <v>39.9</v>
      </c>
      <c r="J6" s="366">
        <v>40.6</v>
      </c>
      <c r="K6" s="250">
        <v>65.5</v>
      </c>
      <c r="L6" s="275">
        <v>65.8</v>
      </c>
      <c r="M6" s="366">
        <v>65.8</v>
      </c>
      <c r="N6" s="250">
        <v>32</v>
      </c>
      <c r="O6" s="275">
        <v>31.5</v>
      </c>
      <c r="P6" s="366">
        <v>31.5</v>
      </c>
    </row>
    <row r="7" spans="1:16" ht="18.95" customHeight="1" x14ac:dyDescent="0.15">
      <c r="A7" s="155" t="s">
        <v>125</v>
      </c>
      <c r="B7" s="35"/>
      <c r="C7" s="16" t="s">
        <v>7</v>
      </c>
      <c r="D7" s="12"/>
      <c r="E7" s="250">
        <v>9</v>
      </c>
      <c r="F7" s="275">
        <v>9.9</v>
      </c>
      <c r="G7" s="366">
        <v>10</v>
      </c>
      <c r="H7" s="250">
        <v>29.2</v>
      </c>
      <c r="I7" s="275">
        <v>38.700000000000003</v>
      </c>
      <c r="J7" s="366">
        <v>33.700000000000003</v>
      </c>
      <c r="K7" s="250">
        <v>66.400000000000006</v>
      </c>
      <c r="L7" s="275">
        <v>71.2</v>
      </c>
      <c r="M7" s="366">
        <v>67.2</v>
      </c>
      <c r="N7" s="250">
        <v>30.8</v>
      </c>
      <c r="O7" s="275">
        <v>25.5</v>
      </c>
      <c r="P7" s="366">
        <v>29.8</v>
      </c>
    </row>
    <row r="8" spans="1:16" ht="18.95" customHeight="1" x14ac:dyDescent="0.15">
      <c r="A8" s="155" t="s">
        <v>126</v>
      </c>
      <c r="B8" s="35"/>
      <c r="C8" s="16" t="s">
        <v>8</v>
      </c>
      <c r="D8" s="12"/>
      <c r="E8" s="250">
        <v>27.3</v>
      </c>
      <c r="F8" s="275">
        <v>27.4</v>
      </c>
      <c r="G8" s="366">
        <v>28.7</v>
      </c>
      <c r="H8" s="250">
        <v>59.9</v>
      </c>
      <c r="I8" s="275">
        <v>60.6</v>
      </c>
      <c r="J8" s="366">
        <v>63.2</v>
      </c>
      <c r="K8" s="250">
        <v>52.3</v>
      </c>
      <c r="L8" s="275">
        <v>52.9</v>
      </c>
      <c r="M8" s="366">
        <v>52.5</v>
      </c>
      <c r="N8" s="250">
        <v>45.6</v>
      </c>
      <c r="O8" s="275">
        <v>45.1</v>
      </c>
      <c r="P8" s="366">
        <v>45.4</v>
      </c>
    </row>
    <row r="9" spans="1:16" ht="18.95" customHeight="1" x14ac:dyDescent="0.15">
      <c r="A9" s="155" t="s">
        <v>127</v>
      </c>
      <c r="B9" s="35"/>
      <c r="C9" s="16" t="s">
        <v>9</v>
      </c>
      <c r="D9" s="12"/>
      <c r="E9" s="250">
        <v>14.2</v>
      </c>
      <c r="F9" s="275">
        <v>12.8</v>
      </c>
      <c r="G9" s="366">
        <v>17.399999999999999</v>
      </c>
      <c r="H9" s="250">
        <v>50.3</v>
      </c>
      <c r="I9" s="275">
        <v>42.2</v>
      </c>
      <c r="J9" s="366">
        <v>61.6</v>
      </c>
      <c r="K9" s="250">
        <v>68.8</v>
      </c>
      <c r="L9" s="275">
        <v>67.099999999999994</v>
      </c>
      <c r="M9" s="366">
        <v>67.7</v>
      </c>
      <c r="N9" s="250">
        <v>28.3</v>
      </c>
      <c r="O9" s="275">
        <v>30.3</v>
      </c>
      <c r="P9" s="366">
        <v>28.3</v>
      </c>
    </row>
    <row r="10" spans="1:16" ht="18.95" customHeight="1" x14ac:dyDescent="0.15">
      <c r="A10" s="155" t="s">
        <v>128</v>
      </c>
      <c r="B10" s="159"/>
      <c r="C10" s="92" t="s">
        <v>10</v>
      </c>
      <c r="D10" s="157"/>
      <c r="E10" s="250">
        <v>23.3</v>
      </c>
      <c r="F10" s="275">
        <v>22.8</v>
      </c>
      <c r="G10" s="366">
        <v>22.5</v>
      </c>
      <c r="H10" s="250">
        <v>53.6</v>
      </c>
      <c r="I10" s="275">
        <v>53.2</v>
      </c>
      <c r="J10" s="366">
        <v>53.9</v>
      </c>
      <c r="K10" s="250">
        <v>53.4</v>
      </c>
      <c r="L10" s="275">
        <v>54.1</v>
      </c>
      <c r="M10" s="366">
        <v>55</v>
      </c>
      <c r="N10" s="250">
        <v>43.4</v>
      </c>
      <c r="O10" s="275">
        <v>42.9</v>
      </c>
      <c r="P10" s="366">
        <v>41.8</v>
      </c>
    </row>
    <row r="11" spans="1:16" ht="18.95" customHeight="1" x14ac:dyDescent="0.15">
      <c r="A11" s="155" t="s">
        <v>129</v>
      </c>
      <c r="B11" s="159"/>
      <c r="C11" s="92" t="s">
        <v>11</v>
      </c>
      <c r="D11" s="157"/>
      <c r="E11" s="250">
        <v>17.3</v>
      </c>
      <c r="F11" s="275">
        <v>15.8</v>
      </c>
      <c r="G11" s="366">
        <v>15.7</v>
      </c>
      <c r="H11" s="250">
        <v>59.8</v>
      </c>
      <c r="I11" s="275">
        <v>55.6</v>
      </c>
      <c r="J11" s="366">
        <v>48.7</v>
      </c>
      <c r="K11" s="250">
        <v>67.900000000000006</v>
      </c>
      <c r="L11" s="275">
        <v>68</v>
      </c>
      <c r="M11" s="366">
        <v>64.599999999999994</v>
      </c>
      <c r="N11" s="250">
        <v>28.9</v>
      </c>
      <c r="O11" s="275">
        <v>28.4</v>
      </c>
      <c r="P11" s="366">
        <v>32.299999999999997</v>
      </c>
    </row>
    <row r="12" spans="1:16" ht="18.95" customHeight="1" x14ac:dyDescent="0.15">
      <c r="A12" s="155" t="s">
        <v>130</v>
      </c>
      <c r="B12" s="159"/>
      <c r="C12" s="92" t="s">
        <v>12</v>
      </c>
      <c r="D12" s="157"/>
      <c r="E12" s="250">
        <v>22.3</v>
      </c>
      <c r="F12" s="275">
        <v>23.1</v>
      </c>
      <c r="G12" s="366">
        <v>22.2</v>
      </c>
      <c r="H12" s="250">
        <v>53.2</v>
      </c>
      <c r="I12" s="275">
        <v>57.2</v>
      </c>
      <c r="J12" s="366">
        <v>51.5</v>
      </c>
      <c r="K12" s="250">
        <v>53.6</v>
      </c>
      <c r="L12" s="275">
        <v>55</v>
      </c>
      <c r="M12" s="366">
        <v>52.5</v>
      </c>
      <c r="N12" s="250">
        <v>42</v>
      </c>
      <c r="O12" s="275">
        <v>40.4</v>
      </c>
      <c r="P12" s="366">
        <v>43.1</v>
      </c>
    </row>
    <row r="13" spans="1:16" ht="18.95" customHeight="1" x14ac:dyDescent="0.15">
      <c r="A13" s="155" t="s">
        <v>131</v>
      </c>
      <c r="B13" s="159"/>
      <c r="C13" s="92" t="s">
        <v>13</v>
      </c>
      <c r="D13" s="157"/>
      <c r="E13" s="250">
        <v>6</v>
      </c>
      <c r="F13" s="275">
        <v>6.8</v>
      </c>
      <c r="G13" s="366">
        <v>6.8</v>
      </c>
      <c r="H13" s="250">
        <v>17.7</v>
      </c>
      <c r="I13" s="275">
        <v>19.8</v>
      </c>
      <c r="J13" s="366">
        <v>11.1</v>
      </c>
      <c r="K13" s="250">
        <v>62</v>
      </c>
      <c r="L13" s="275">
        <v>60.6</v>
      </c>
      <c r="M13" s="366">
        <v>33.700000000000003</v>
      </c>
      <c r="N13" s="250">
        <v>33.700000000000003</v>
      </c>
      <c r="O13" s="275">
        <v>34.299999999999997</v>
      </c>
      <c r="P13" s="366">
        <v>60.9</v>
      </c>
    </row>
    <row r="14" spans="1:16" ht="18.95" customHeight="1" x14ac:dyDescent="0.15">
      <c r="A14" s="155" t="s">
        <v>132</v>
      </c>
      <c r="B14" s="159"/>
      <c r="C14" s="92" t="s">
        <v>14</v>
      </c>
      <c r="D14" s="157"/>
      <c r="E14" s="250" t="s">
        <v>254</v>
      </c>
      <c r="F14" s="275" t="s">
        <v>254</v>
      </c>
      <c r="G14" s="366" t="s">
        <v>258</v>
      </c>
      <c r="H14" s="250" t="s">
        <v>258</v>
      </c>
      <c r="I14" s="275" t="s">
        <v>259</v>
      </c>
      <c r="J14" s="366" t="s">
        <v>254</v>
      </c>
      <c r="K14" s="250" t="s">
        <v>254</v>
      </c>
      <c r="L14" s="275" t="s">
        <v>258</v>
      </c>
      <c r="M14" s="366" t="s">
        <v>255</v>
      </c>
      <c r="N14" s="250" t="s">
        <v>254</v>
      </c>
      <c r="O14" s="275" t="s">
        <v>254</v>
      </c>
      <c r="P14" s="366" t="s">
        <v>254</v>
      </c>
    </row>
    <row r="15" spans="1:16" ht="18.95" customHeight="1" x14ac:dyDescent="0.15">
      <c r="A15" s="155" t="s">
        <v>133</v>
      </c>
      <c r="B15" s="35"/>
      <c r="C15" s="16" t="s">
        <v>99</v>
      </c>
      <c r="D15" s="12"/>
      <c r="E15" s="250">
        <v>22.5</v>
      </c>
      <c r="F15" s="275">
        <v>20.9</v>
      </c>
      <c r="G15" s="366">
        <v>20.100000000000001</v>
      </c>
      <c r="H15" s="250">
        <v>50.2</v>
      </c>
      <c r="I15" s="275">
        <v>51.2</v>
      </c>
      <c r="J15" s="366">
        <v>48.3</v>
      </c>
      <c r="K15" s="250">
        <v>52</v>
      </c>
      <c r="L15" s="275">
        <v>56.5</v>
      </c>
      <c r="M15" s="366">
        <v>54.6</v>
      </c>
      <c r="N15" s="250">
        <v>44.9</v>
      </c>
      <c r="O15" s="275">
        <v>40.799999999999997</v>
      </c>
      <c r="P15" s="366">
        <v>41.7</v>
      </c>
    </row>
    <row r="16" spans="1:16" ht="18.95" customHeight="1" x14ac:dyDescent="0.15">
      <c r="A16" s="155" t="s">
        <v>134</v>
      </c>
      <c r="B16" s="35"/>
      <c r="C16" s="16" t="s">
        <v>15</v>
      </c>
      <c r="D16" s="12"/>
      <c r="E16" s="250" t="s">
        <v>254</v>
      </c>
      <c r="F16" s="275" t="s">
        <v>255</v>
      </c>
      <c r="G16" s="366" t="s">
        <v>254</v>
      </c>
      <c r="H16" s="250" t="s">
        <v>254</v>
      </c>
      <c r="I16" s="275" t="s">
        <v>254</v>
      </c>
      <c r="J16" s="366" t="s">
        <v>254</v>
      </c>
      <c r="K16" s="250" t="s">
        <v>254</v>
      </c>
      <c r="L16" s="275" t="s">
        <v>254</v>
      </c>
      <c r="M16" s="366" t="s">
        <v>254</v>
      </c>
      <c r="N16" s="250" t="s">
        <v>254</v>
      </c>
      <c r="O16" s="275" t="s">
        <v>254</v>
      </c>
      <c r="P16" s="366" t="s">
        <v>254</v>
      </c>
    </row>
    <row r="17" spans="1:16" ht="18.95" customHeight="1" x14ac:dyDescent="0.15">
      <c r="A17" s="155" t="s">
        <v>135</v>
      </c>
      <c r="B17" s="35"/>
      <c r="C17" s="16" t="s">
        <v>16</v>
      </c>
      <c r="D17" s="12"/>
      <c r="E17" s="250">
        <v>17</v>
      </c>
      <c r="F17" s="275">
        <v>14.9</v>
      </c>
      <c r="G17" s="366">
        <v>17.7</v>
      </c>
      <c r="H17" s="250">
        <v>48.4</v>
      </c>
      <c r="I17" s="275">
        <v>34.5</v>
      </c>
      <c r="J17" s="366">
        <v>42</v>
      </c>
      <c r="K17" s="250">
        <v>63.2</v>
      </c>
      <c r="L17" s="275">
        <v>54.8</v>
      </c>
      <c r="M17" s="366">
        <v>55</v>
      </c>
      <c r="N17" s="250">
        <v>35.200000000000003</v>
      </c>
      <c r="O17" s="275">
        <v>43.3</v>
      </c>
      <c r="P17" s="366">
        <v>42.1</v>
      </c>
    </row>
    <row r="18" spans="1:16" ht="18.95" customHeight="1" x14ac:dyDescent="0.15">
      <c r="A18" s="155" t="s">
        <v>136</v>
      </c>
      <c r="B18" s="35"/>
      <c r="C18" s="16" t="s">
        <v>17</v>
      </c>
      <c r="D18" s="12"/>
      <c r="E18" s="250">
        <v>20.399999999999999</v>
      </c>
      <c r="F18" s="275">
        <v>14.9</v>
      </c>
      <c r="G18" s="366">
        <v>16.3</v>
      </c>
      <c r="H18" s="250">
        <v>39.6</v>
      </c>
      <c r="I18" s="275">
        <v>27.5</v>
      </c>
      <c r="J18" s="366">
        <v>30.2</v>
      </c>
      <c r="K18" s="250">
        <v>43.9</v>
      </c>
      <c r="L18" s="275">
        <v>40.9</v>
      </c>
      <c r="M18" s="366">
        <v>38.6</v>
      </c>
      <c r="N18" s="250">
        <v>51.6</v>
      </c>
      <c r="O18" s="275">
        <v>54.1</v>
      </c>
      <c r="P18" s="366">
        <v>53.9</v>
      </c>
    </row>
    <row r="19" spans="1:16" ht="18.95" customHeight="1" x14ac:dyDescent="0.15">
      <c r="A19" s="155" t="s">
        <v>137</v>
      </c>
      <c r="B19" s="35"/>
      <c r="C19" s="16" t="s">
        <v>18</v>
      </c>
      <c r="D19" s="12"/>
      <c r="E19" s="250">
        <v>17.399999999999999</v>
      </c>
      <c r="F19" s="275">
        <v>14.7</v>
      </c>
      <c r="G19" s="366">
        <v>17</v>
      </c>
      <c r="H19" s="250">
        <v>52.1</v>
      </c>
      <c r="I19" s="275">
        <v>54.1</v>
      </c>
      <c r="J19" s="366">
        <v>53.2</v>
      </c>
      <c r="K19" s="250">
        <v>62.4</v>
      </c>
      <c r="L19" s="275">
        <v>67.5</v>
      </c>
      <c r="M19" s="366">
        <v>63.8</v>
      </c>
      <c r="N19" s="250">
        <v>33.5</v>
      </c>
      <c r="O19" s="275">
        <v>27.2</v>
      </c>
      <c r="P19" s="366">
        <v>31.9</v>
      </c>
    </row>
    <row r="20" spans="1:16" ht="18.95" customHeight="1" x14ac:dyDescent="0.15">
      <c r="A20" s="155" t="s">
        <v>138</v>
      </c>
      <c r="B20" s="35"/>
      <c r="C20" s="16" t="s">
        <v>19</v>
      </c>
      <c r="D20" s="12"/>
      <c r="E20" s="250">
        <v>13.7</v>
      </c>
      <c r="F20" s="275">
        <v>13.5</v>
      </c>
      <c r="G20" s="366">
        <v>13.9</v>
      </c>
      <c r="H20" s="250">
        <v>36.700000000000003</v>
      </c>
      <c r="I20" s="275">
        <v>35.200000000000003</v>
      </c>
      <c r="J20" s="366">
        <v>34.299999999999997</v>
      </c>
      <c r="K20" s="250">
        <v>58.2</v>
      </c>
      <c r="L20" s="275">
        <v>56.9</v>
      </c>
      <c r="M20" s="366">
        <v>53.4</v>
      </c>
      <c r="N20" s="250">
        <v>37.299999999999997</v>
      </c>
      <c r="O20" s="275">
        <v>38.4</v>
      </c>
      <c r="P20" s="366">
        <v>40.6</v>
      </c>
    </row>
    <row r="21" spans="1:16" ht="18.95" customHeight="1" x14ac:dyDescent="0.15">
      <c r="A21" s="155" t="s">
        <v>139</v>
      </c>
      <c r="B21" s="35"/>
      <c r="C21" s="16" t="s">
        <v>20</v>
      </c>
      <c r="D21" s="12"/>
      <c r="E21" s="250">
        <v>17.600000000000001</v>
      </c>
      <c r="F21" s="275">
        <v>16.2</v>
      </c>
      <c r="G21" s="366">
        <v>16.899999999999999</v>
      </c>
      <c r="H21" s="250">
        <v>43.6</v>
      </c>
      <c r="I21" s="275">
        <v>42</v>
      </c>
      <c r="J21" s="366">
        <v>40.6</v>
      </c>
      <c r="K21" s="250">
        <v>56.5</v>
      </c>
      <c r="L21" s="275">
        <v>58.4</v>
      </c>
      <c r="M21" s="366">
        <v>54.8</v>
      </c>
      <c r="N21" s="250">
        <v>40.200000000000003</v>
      </c>
      <c r="O21" s="275">
        <v>38.5</v>
      </c>
      <c r="P21" s="366">
        <v>41.6</v>
      </c>
    </row>
    <row r="22" spans="1:16" ht="18.95" customHeight="1" x14ac:dyDescent="0.15">
      <c r="A22" s="155" t="s">
        <v>140</v>
      </c>
      <c r="B22" s="35"/>
      <c r="C22" s="16" t="s">
        <v>100</v>
      </c>
      <c r="D22" s="12"/>
      <c r="E22" s="250">
        <v>17.600000000000001</v>
      </c>
      <c r="F22" s="275">
        <v>18.2</v>
      </c>
      <c r="G22" s="366">
        <v>20.3</v>
      </c>
      <c r="H22" s="250">
        <v>46.5</v>
      </c>
      <c r="I22" s="275">
        <v>50</v>
      </c>
      <c r="J22" s="366">
        <v>54</v>
      </c>
      <c r="K22" s="250">
        <v>58.9</v>
      </c>
      <c r="L22" s="275">
        <v>59.6</v>
      </c>
      <c r="M22" s="366">
        <v>57.2</v>
      </c>
      <c r="N22" s="250">
        <v>37.9</v>
      </c>
      <c r="O22" s="275">
        <v>36.5</v>
      </c>
      <c r="P22" s="366">
        <v>37.5</v>
      </c>
    </row>
    <row r="23" spans="1:16" ht="18.95" customHeight="1" x14ac:dyDescent="0.15">
      <c r="A23" s="155" t="s">
        <v>141</v>
      </c>
      <c r="B23" s="35"/>
      <c r="C23" s="16" t="s">
        <v>101</v>
      </c>
      <c r="D23" s="12"/>
      <c r="E23" s="250">
        <v>16.5</v>
      </c>
      <c r="F23" s="275">
        <v>15.9</v>
      </c>
      <c r="G23" s="366">
        <v>18.899999999999999</v>
      </c>
      <c r="H23" s="250">
        <v>41.6</v>
      </c>
      <c r="I23" s="275">
        <v>48.5</v>
      </c>
      <c r="J23" s="366">
        <v>50.6</v>
      </c>
      <c r="K23" s="250">
        <v>57.5</v>
      </c>
      <c r="L23" s="275">
        <v>64.2</v>
      </c>
      <c r="M23" s="366">
        <v>59.4</v>
      </c>
      <c r="N23" s="250">
        <v>39.799999999999997</v>
      </c>
      <c r="O23" s="275">
        <v>32.799999999999997</v>
      </c>
      <c r="P23" s="366">
        <v>37.4</v>
      </c>
    </row>
    <row r="24" spans="1:16" ht="18.95" customHeight="1" x14ac:dyDescent="0.15">
      <c r="A24" s="155" t="s">
        <v>142</v>
      </c>
      <c r="B24" s="35"/>
      <c r="C24" s="16" t="s">
        <v>102</v>
      </c>
      <c r="D24" s="12"/>
      <c r="E24" s="250">
        <v>17.100000000000001</v>
      </c>
      <c r="F24" s="275">
        <v>18.2</v>
      </c>
      <c r="G24" s="366">
        <v>16.899999999999999</v>
      </c>
      <c r="H24" s="250">
        <v>50.6</v>
      </c>
      <c r="I24" s="275">
        <v>57.6</v>
      </c>
      <c r="J24" s="366">
        <v>58</v>
      </c>
      <c r="K24" s="250">
        <v>64.400000000000006</v>
      </c>
      <c r="L24" s="275">
        <v>67.099999999999994</v>
      </c>
      <c r="M24" s="366">
        <v>69.099999999999994</v>
      </c>
      <c r="N24" s="250">
        <v>33.9</v>
      </c>
      <c r="O24" s="275">
        <v>31.6</v>
      </c>
      <c r="P24" s="366">
        <v>29.2</v>
      </c>
    </row>
    <row r="25" spans="1:16" ht="18.95" customHeight="1" x14ac:dyDescent="0.15">
      <c r="A25" s="155" t="s">
        <v>143</v>
      </c>
      <c r="B25" s="35"/>
      <c r="C25" s="16" t="s">
        <v>103</v>
      </c>
      <c r="D25" s="12"/>
      <c r="E25" s="250">
        <v>14.2</v>
      </c>
      <c r="F25" s="275">
        <v>16</v>
      </c>
      <c r="G25" s="366">
        <v>15.6</v>
      </c>
      <c r="H25" s="250">
        <v>25.4</v>
      </c>
      <c r="I25" s="275">
        <v>33</v>
      </c>
      <c r="J25" s="366">
        <v>32.700000000000003</v>
      </c>
      <c r="K25" s="250">
        <v>38.5</v>
      </c>
      <c r="L25" s="275">
        <v>42.9</v>
      </c>
      <c r="M25" s="366">
        <v>42.3</v>
      </c>
      <c r="N25" s="250">
        <v>56</v>
      </c>
      <c r="O25" s="275">
        <v>48.5</v>
      </c>
      <c r="P25" s="366">
        <v>47.9</v>
      </c>
    </row>
    <row r="26" spans="1:16" ht="18.95" customHeight="1" x14ac:dyDescent="0.15">
      <c r="A26" s="155" t="s">
        <v>144</v>
      </c>
      <c r="B26" s="35"/>
      <c r="C26" s="16" t="s">
        <v>104</v>
      </c>
      <c r="D26" s="12"/>
      <c r="E26" s="250">
        <v>14.6</v>
      </c>
      <c r="F26" s="275">
        <v>14</v>
      </c>
      <c r="G26" s="366">
        <v>14</v>
      </c>
      <c r="H26" s="250">
        <v>41.6</v>
      </c>
      <c r="I26" s="275">
        <v>39.4</v>
      </c>
      <c r="J26" s="366">
        <v>40.5</v>
      </c>
      <c r="K26" s="250">
        <v>63.2</v>
      </c>
      <c r="L26" s="275">
        <v>62.8</v>
      </c>
      <c r="M26" s="366">
        <v>63.6</v>
      </c>
      <c r="N26" s="250">
        <v>35.1</v>
      </c>
      <c r="O26" s="275">
        <v>35.6</v>
      </c>
      <c r="P26" s="366">
        <v>34.5</v>
      </c>
    </row>
    <row r="27" spans="1:16" ht="18.95" customHeight="1" x14ac:dyDescent="0.15">
      <c r="A27" s="155" t="s">
        <v>145</v>
      </c>
      <c r="B27" s="35"/>
      <c r="C27" s="16" t="s">
        <v>105</v>
      </c>
      <c r="D27" s="12"/>
      <c r="E27" s="250">
        <v>5.6</v>
      </c>
      <c r="F27" s="275">
        <v>6.3</v>
      </c>
      <c r="G27" s="366">
        <v>5.7</v>
      </c>
      <c r="H27" s="250">
        <v>34.6</v>
      </c>
      <c r="I27" s="275">
        <v>25.1</v>
      </c>
      <c r="J27" s="366">
        <v>25.5</v>
      </c>
      <c r="K27" s="250">
        <v>83.2</v>
      </c>
      <c r="L27" s="275">
        <v>74.2</v>
      </c>
      <c r="M27" s="366">
        <v>77</v>
      </c>
      <c r="N27" s="250">
        <v>16.2</v>
      </c>
      <c r="O27" s="275">
        <v>24.9</v>
      </c>
      <c r="P27" s="366">
        <v>22.3</v>
      </c>
    </row>
    <row r="28" spans="1:16" ht="18.95" customHeight="1" x14ac:dyDescent="0.15">
      <c r="A28" s="155" t="s">
        <v>146</v>
      </c>
      <c r="B28" s="35"/>
      <c r="C28" s="16" t="s">
        <v>21</v>
      </c>
      <c r="D28" s="12"/>
      <c r="E28" s="250">
        <v>21.1</v>
      </c>
      <c r="F28" s="275">
        <v>20.6</v>
      </c>
      <c r="G28" s="366">
        <v>21</v>
      </c>
      <c r="H28" s="250">
        <v>52.3</v>
      </c>
      <c r="I28" s="275">
        <v>52.8</v>
      </c>
      <c r="J28" s="366">
        <v>53.9</v>
      </c>
      <c r="K28" s="250">
        <v>55.2</v>
      </c>
      <c r="L28" s="275">
        <v>56.1</v>
      </c>
      <c r="M28" s="366">
        <v>55.9</v>
      </c>
      <c r="N28" s="250">
        <v>40.299999999999997</v>
      </c>
      <c r="O28" s="275">
        <v>39</v>
      </c>
      <c r="P28" s="366">
        <v>38.9</v>
      </c>
    </row>
    <row r="29" spans="1:16" ht="18.95" customHeight="1" x14ac:dyDescent="0.15">
      <c r="A29" s="155" t="s">
        <v>147</v>
      </c>
      <c r="B29" s="35"/>
      <c r="C29" s="16" t="s">
        <v>106</v>
      </c>
      <c r="D29" s="12"/>
      <c r="E29" s="250">
        <v>5</v>
      </c>
      <c r="F29" s="275">
        <v>6.4</v>
      </c>
      <c r="G29" s="366">
        <v>7.5</v>
      </c>
      <c r="H29" s="250">
        <v>17.399999999999999</v>
      </c>
      <c r="I29" s="275">
        <v>20.3</v>
      </c>
      <c r="J29" s="366">
        <v>28.1</v>
      </c>
      <c r="K29" s="250">
        <v>70</v>
      </c>
      <c r="L29" s="275">
        <v>67.400000000000006</v>
      </c>
      <c r="M29" s="366">
        <v>72</v>
      </c>
      <c r="N29" s="250">
        <v>28.9</v>
      </c>
      <c r="O29" s="275">
        <v>31.4</v>
      </c>
      <c r="P29" s="366">
        <v>26.5</v>
      </c>
    </row>
    <row r="30" spans="1:16" ht="11.25" customHeight="1" x14ac:dyDescent="0.15">
      <c r="A30" s="331"/>
      <c r="B30" s="332"/>
      <c r="C30" s="333"/>
      <c r="D30" s="334"/>
      <c r="E30" s="362"/>
      <c r="F30" s="379"/>
      <c r="G30" s="380"/>
      <c r="H30" s="362"/>
      <c r="I30" s="379"/>
      <c r="J30" s="380"/>
      <c r="K30" s="362"/>
      <c r="L30" s="379"/>
      <c r="M30" s="380"/>
      <c r="N30" s="362"/>
      <c r="O30" s="379"/>
      <c r="P30" s="380"/>
    </row>
    <row r="31" spans="1:16" ht="18.95" customHeight="1" x14ac:dyDescent="0.15">
      <c r="A31" s="493" t="s">
        <v>273</v>
      </c>
      <c r="B31" s="492"/>
      <c r="C31" s="492"/>
      <c r="D31" s="157"/>
      <c r="E31" s="250">
        <v>12.3</v>
      </c>
      <c r="F31" s="275">
        <v>12.1</v>
      </c>
      <c r="G31" s="366">
        <v>12.4</v>
      </c>
      <c r="H31" s="250">
        <v>32.700000000000003</v>
      </c>
      <c r="I31" s="275">
        <v>31.4</v>
      </c>
      <c r="J31" s="366">
        <v>24.4</v>
      </c>
      <c r="K31" s="250">
        <v>58.2</v>
      </c>
      <c r="L31" s="275">
        <v>57.1</v>
      </c>
      <c r="M31" s="366">
        <v>43.8</v>
      </c>
      <c r="N31" s="250">
        <v>37.799999999999997</v>
      </c>
      <c r="O31" s="275">
        <v>38.5</v>
      </c>
      <c r="P31" s="366">
        <v>51</v>
      </c>
    </row>
    <row r="32" spans="1:16" ht="18.95" customHeight="1" x14ac:dyDescent="0.15">
      <c r="A32" s="497" t="s">
        <v>274</v>
      </c>
      <c r="B32" s="492"/>
      <c r="C32" s="492"/>
      <c r="D32" s="157"/>
      <c r="E32" s="250">
        <v>14</v>
      </c>
      <c r="F32" s="275">
        <v>14.3</v>
      </c>
      <c r="G32" s="366">
        <v>14.3</v>
      </c>
      <c r="H32" s="250">
        <v>34.299999999999997</v>
      </c>
      <c r="I32" s="275">
        <v>38.700000000000003</v>
      </c>
      <c r="J32" s="366">
        <v>39.1</v>
      </c>
      <c r="K32" s="250">
        <v>55.7</v>
      </c>
      <c r="L32" s="275">
        <v>58.7</v>
      </c>
      <c r="M32" s="366">
        <v>58.6</v>
      </c>
      <c r="N32" s="250">
        <v>40.9</v>
      </c>
      <c r="O32" s="275">
        <v>37</v>
      </c>
      <c r="P32" s="366">
        <v>36.6</v>
      </c>
    </row>
    <row r="33" spans="1:16" ht="18.95" customHeight="1" x14ac:dyDescent="0.15">
      <c r="A33" s="495" t="s">
        <v>275</v>
      </c>
      <c r="B33" s="494"/>
      <c r="C33" s="496"/>
      <c r="D33" s="164"/>
      <c r="E33" s="251">
        <v>11</v>
      </c>
      <c r="F33" s="276">
        <v>12</v>
      </c>
      <c r="G33" s="381">
        <v>12.7</v>
      </c>
      <c r="H33" s="251">
        <v>34.1</v>
      </c>
      <c r="I33" s="276">
        <v>36.4</v>
      </c>
      <c r="J33" s="381">
        <v>40.1</v>
      </c>
      <c r="K33" s="251">
        <v>65.599999999999994</v>
      </c>
      <c r="L33" s="276">
        <v>64.7</v>
      </c>
      <c r="M33" s="381">
        <v>65.900000000000006</v>
      </c>
      <c r="N33" s="251">
        <v>32.299999999999997</v>
      </c>
      <c r="O33" s="276">
        <v>33</v>
      </c>
      <c r="P33" s="381">
        <v>31.8</v>
      </c>
    </row>
    <row r="34" spans="1:16" ht="15" customHeight="1" x14ac:dyDescent="0.15">
      <c r="A34" s="148"/>
      <c r="C34" s="2"/>
    </row>
  </sheetData>
  <phoneticPr fontId="2"/>
  <pageMargins left="0.78740157480314965" right="0.78740157480314965" top="0.59055118110236227" bottom="0.59055118110236227" header="0.39370078740157483" footer="0.39370078740157483"/>
  <pageSetup paperSize="9" scale="87" firstPageNumber="42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2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10.125" style="90" customWidth="1"/>
    <col min="6" max="7" width="10.125" style="3" customWidth="1"/>
    <col min="8" max="9" width="9.5" style="3" customWidth="1"/>
    <col min="10" max="11" width="8.125" style="3" customWidth="1"/>
    <col min="12" max="12" width="7.5" style="90" customWidth="1"/>
    <col min="13" max="14" width="7.5" style="3" customWidth="1"/>
    <col min="15" max="16384" width="9" style="3"/>
  </cols>
  <sheetData>
    <row r="1" spans="1:14" ht="11.25" customHeight="1" x14ac:dyDescent="0.15">
      <c r="A1" s="90"/>
      <c r="B1" s="90"/>
      <c r="C1" s="76" t="s">
        <v>173</v>
      </c>
      <c r="D1" s="90"/>
      <c r="I1" s="31"/>
      <c r="K1" s="90"/>
      <c r="M1" s="90"/>
      <c r="N1" s="319" t="s">
        <v>3</v>
      </c>
    </row>
    <row r="2" spans="1:14" s="4" customFormat="1" ht="12.95" customHeight="1" x14ac:dyDescent="0.15">
      <c r="A2" s="152"/>
      <c r="B2" s="153"/>
      <c r="C2" s="153"/>
      <c r="D2" s="154"/>
      <c r="E2" s="94" t="s">
        <v>153</v>
      </c>
      <c r="F2" s="105"/>
      <c r="G2" s="95"/>
      <c r="H2" s="91" t="s">
        <v>122</v>
      </c>
      <c r="I2" s="91"/>
      <c r="J2" s="91" t="s">
        <v>25</v>
      </c>
      <c r="K2" s="91"/>
      <c r="L2" s="94" t="s">
        <v>26</v>
      </c>
      <c r="M2" s="105"/>
      <c r="N2" s="95"/>
    </row>
    <row r="3" spans="1:14" s="4" customFormat="1" ht="21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ht="9.9499999999999993" customHeight="1" x14ac:dyDescent="0.15">
      <c r="A4" s="158"/>
      <c r="B4" s="159"/>
      <c r="C4" s="159"/>
      <c r="D4" s="157"/>
      <c r="E4" s="72" t="s">
        <v>31</v>
      </c>
      <c r="F4" s="218" t="s">
        <v>31</v>
      </c>
      <c r="G4" s="73" t="s">
        <v>31</v>
      </c>
      <c r="H4" s="72" t="s">
        <v>31</v>
      </c>
      <c r="I4" s="222" t="s">
        <v>31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5" customHeight="1" x14ac:dyDescent="0.15">
      <c r="A5" s="118" t="s">
        <v>113</v>
      </c>
      <c r="B5" s="119"/>
      <c r="C5" s="23"/>
      <c r="D5" s="24"/>
      <c r="E5" s="246">
        <v>167032303</v>
      </c>
      <c r="F5" s="252">
        <v>167222933</v>
      </c>
      <c r="G5" s="315">
        <v>157765662</v>
      </c>
      <c r="H5" s="246">
        <v>190630</v>
      </c>
      <c r="I5" s="316">
        <v>-9457271</v>
      </c>
      <c r="J5" s="249">
        <v>0.1</v>
      </c>
      <c r="K5" s="317">
        <v>-5.7</v>
      </c>
      <c r="L5" s="249">
        <v>100</v>
      </c>
      <c r="M5" s="255">
        <v>100</v>
      </c>
      <c r="N5" s="318">
        <v>100</v>
      </c>
    </row>
    <row r="6" spans="1:14" ht="12" customHeight="1" x14ac:dyDescent="0.15">
      <c r="A6" s="155" t="s">
        <v>148</v>
      </c>
      <c r="B6" s="174"/>
      <c r="C6" s="92" t="s">
        <v>6</v>
      </c>
      <c r="D6" s="157"/>
      <c r="E6" s="247">
        <v>21174740</v>
      </c>
      <c r="F6" s="262">
        <v>20780872</v>
      </c>
      <c r="G6" s="265">
        <v>20653595</v>
      </c>
      <c r="H6" s="30">
        <v>-393868</v>
      </c>
      <c r="I6" s="321">
        <v>-127277</v>
      </c>
      <c r="J6" s="258">
        <v>-1.9</v>
      </c>
      <c r="K6" s="322">
        <v>-0.6</v>
      </c>
      <c r="L6" s="258">
        <v>12.7</v>
      </c>
      <c r="M6" s="256">
        <v>12.4</v>
      </c>
      <c r="N6" s="323">
        <v>13.1</v>
      </c>
    </row>
    <row r="7" spans="1:14" ht="12" customHeight="1" x14ac:dyDescent="0.15">
      <c r="A7" s="155" t="s">
        <v>125</v>
      </c>
      <c r="B7" s="174"/>
      <c r="C7" s="92" t="s">
        <v>7</v>
      </c>
      <c r="D7" s="157"/>
      <c r="E7" s="247">
        <v>2649679</v>
      </c>
      <c r="F7" s="262">
        <v>2608219</v>
      </c>
      <c r="G7" s="265">
        <v>2537599</v>
      </c>
      <c r="H7" s="30">
        <v>-41460</v>
      </c>
      <c r="I7" s="321">
        <v>-70620</v>
      </c>
      <c r="J7" s="258">
        <v>-1.6</v>
      </c>
      <c r="K7" s="322">
        <v>-2.7</v>
      </c>
      <c r="L7" s="258">
        <v>1.6</v>
      </c>
      <c r="M7" s="256">
        <v>1.6</v>
      </c>
      <c r="N7" s="323">
        <v>1.6</v>
      </c>
    </row>
    <row r="8" spans="1:14" ht="12" customHeight="1" x14ac:dyDescent="0.15">
      <c r="A8" s="155" t="s">
        <v>126</v>
      </c>
      <c r="B8" s="174"/>
      <c r="C8" s="92" t="s">
        <v>8</v>
      </c>
      <c r="D8" s="157"/>
      <c r="E8" s="247">
        <v>2562665</v>
      </c>
      <c r="F8" s="262">
        <v>2552702</v>
      </c>
      <c r="G8" s="265">
        <v>2274347</v>
      </c>
      <c r="H8" s="30">
        <v>-9963</v>
      </c>
      <c r="I8" s="321">
        <v>-278355</v>
      </c>
      <c r="J8" s="258">
        <v>-0.4</v>
      </c>
      <c r="K8" s="322">
        <v>-10.9</v>
      </c>
      <c r="L8" s="258">
        <v>1.5</v>
      </c>
      <c r="M8" s="256">
        <v>1.5</v>
      </c>
      <c r="N8" s="323">
        <v>1.4</v>
      </c>
    </row>
    <row r="9" spans="1:14" ht="12" customHeight="1" x14ac:dyDescent="0.15">
      <c r="A9" s="155" t="s">
        <v>127</v>
      </c>
      <c r="B9" s="174"/>
      <c r="C9" s="92" t="s">
        <v>9</v>
      </c>
      <c r="D9" s="157"/>
      <c r="E9" s="247">
        <v>1532575</v>
      </c>
      <c r="F9" s="262">
        <v>1362406</v>
      </c>
      <c r="G9" s="265">
        <v>1380509</v>
      </c>
      <c r="H9" s="30">
        <v>-170169</v>
      </c>
      <c r="I9" s="321">
        <v>18103</v>
      </c>
      <c r="J9" s="258">
        <v>-11.1</v>
      </c>
      <c r="K9" s="322">
        <v>1.3</v>
      </c>
      <c r="L9" s="258">
        <v>0.9</v>
      </c>
      <c r="M9" s="256">
        <v>0.8</v>
      </c>
      <c r="N9" s="323">
        <v>0.9</v>
      </c>
    </row>
    <row r="10" spans="1:14" ht="12" customHeight="1" x14ac:dyDescent="0.15">
      <c r="A10" s="155" t="s">
        <v>128</v>
      </c>
      <c r="B10" s="174"/>
      <c r="C10" s="92" t="s">
        <v>10</v>
      </c>
      <c r="D10" s="157"/>
      <c r="E10" s="247">
        <v>1310329</v>
      </c>
      <c r="F10" s="262">
        <v>1276106</v>
      </c>
      <c r="G10" s="265">
        <v>1308620</v>
      </c>
      <c r="H10" s="30">
        <v>-34223</v>
      </c>
      <c r="I10" s="321">
        <v>32514</v>
      </c>
      <c r="J10" s="258">
        <v>-2.6</v>
      </c>
      <c r="K10" s="322">
        <v>2.5</v>
      </c>
      <c r="L10" s="258">
        <v>0.8</v>
      </c>
      <c r="M10" s="256">
        <v>0.8</v>
      </c>
      <c r="N10" s="323">
        <v>0.8</v>
      </c>
    </row>
    <row r="11" spans="1:14" ht="12" customHeight="1" x14ac:dyDescent="0.15">
      <c r="A11" s="155" t="s">
        <v>129</v>
      </c>
      <c r="B11" s="174"/>
      <c r="C11" s="92" t="s">
        <v>11</v>
      </c>
      <c r="D11" s="157"/>
      <c r="E11" s="247">
        <v>1560404</v>
      </c>
      <c r="F11" s="262">
        <v>1525561</v>
      </c>
      <c r="G11" s="265">
        <v>1559036</v>
      </c>
      <c r="H11" s="30">
        <v>-34843</v>
      </c>
      <c r="I11" s="321">
        <v>33475</v>
      </c>
      <c r="J11" s="258">
        <v>-2.2000000000000002</v>
      </c>
      <c r="K11" s="322">
        <v>2.2000000000000002</v>
      </c>
      <c r="L11" s="258">
        <v>0.9</v>
      </c>
      <c r="M11" s="256">
        <v>0.9</v>
      </c>
      <c r="N11" s="323">
        <v>1</v>
      </c>
    </row>
    <row r="12" spans="1:14" ht="12" customHeight="1" x14ac:dyDescent="0.15">
      <c r="A12" s="155" t="s">
        <v>130</v>
      </c>
      <c r="B12" s="174"/>
      <c r="C12" s="92" t="s">
        <v>12</v>
      </c>
      <c r="D12" s="157"/>
      <c r="E12" s="247">
        <v>1539275</v>
      </c>
      <c r="F12" s="262">
        <v>1505393</v>
      </c>
      <c r="G12" s="265">
        <v>1424692</v>
      </c>
      <c r="H12" s="30">
        <v>-33882</v>
      </c>
      <c r="I12" s="321">
        <v>-80701</v>
      </c>
      <c r="J12" s="258">
        <v>-2.2000000000000002</v>
      </c>
      <c r="K12" s="322">
        <v>-5.4</v>
      </c>
      <c r="L12" s="258">
        <v>0.9</v>
      </c>
      <c r="M12" s="256">
        <v>0.9</v>
      </c>
      <c r="N12" s="323">
        <v>0.9</v>
      </c>
    </row>
    <row r="13" spans="1:14" ht="12" customHeight="1" x14ac:dyDescent="0.15">
      <c r="A13" s="155" t="s">
        <v>131</v>
      </c>
      <c r="B13" s="174"/>
      <c r="C13" s="92" t="s">
        <v>13</v>
      </c>
      <c r="D13" s="157"/>
      <c r="E13" s="247">
        <v>17176696</v>
      </c>
      <c r="F13" s="262">
        <v>15392448</v>
      </c>
      <c r="G13" s="265">
        <v>10137632</v>
      </c>
      <c r="H13" s="30">
        <v>-1784248</v>
      </c>
      <c r="I13" s="321">
        <v>-5254816</v>
      </c>
      <c r="J13" s="258">
        <v>-10.4</v>
      </c>
      <c r="K13" s="322">
        <v>-34.1</v>
      </c>
      <c r="L13" s="258">
        <v>10.3</v>
      </c>
      <c r="M13" s="256">
        <v>9.1999999999999993</v>
      </c>
      <c r="N13" s="323">
        <v>6.4</v>
      </c>
    </row>
    <row r="14" spans="1:14" ht="12" customHeight="1" x14ac:dyDescent="0.15">
      <c r="A14" s="155" t="s">
        <v>132</v>
      </c>
      <c r="B14" s="174"/>
      <c r="C14" s="92" t="s">
        <v>14</v>
      </c>
      <c r="D14" s="157"/>
      <c r="E14" s="247">
        <v>376901</v>
      </c>
      <c r="F14" s="262">
        <v>344171</v>
      </c>
      <c r="G14" s="265">
        <v>295385</v>
      </c>
      <c r="H14" s="30">
        <v>-32730</v>
      </c>
      <c r="I14" s="321">
        <v>-48786</v>
      </c>
      <c r="J14" s="258">
        <v>-8.6999999999999993</v>
      </c>
      <c r="K14" s="322">
        <v>-14.2</v>
      </c>
      <c r="L14" s="258">
        <v>0.2</v>
      </c>
      <c r="M14" s="256">
        <v>0.2</v>
      </c>
      <c r="N14" s="323">
        <v>0.2</v>
      </c>
    </row>
    <row r="15" spans="1:14" ht="12" customHeight="1" x14ac:dyDescent="0.15">
      <c r="A15" s="155" t="s">
        <v>133</v>
      </c>
      <c r="B15" s="174"/>
      <c r="C15" s="92" t="s">
        <v>99</v>
      </c>
      <c r="D15" s="157"/>
      <c r="E15" s="247">
        <v>3839816</v>
      </c>
      <c r="F15" s="262">
        <v>3696699</v>
      </c>
      <c r="G15" s="265">
        <v>3258984</v>
      </c>
      <c r="H15" s="30">
        <v>-143117</v>
      </c>
      <c r="I15" s="321">
        <v>-437715</v>
      </c>
      <c r="J15" s="258">
        <v>-3.7</v>
      </c>
      <c r="K15" s="322">
        <v>-11.8</v>
      </c>
      <c r="L15" s="258">
        <v>2.2999999999999998</v>
      </c>
      <c r="M15" s="256">
        <v>2.2000000000000002</v>
      </c>
      <c r="N15" s="323">
        <v>2.1</v>
      </c>
    </row>
    <row r="16" spans="1:14" ht="12" customHeight="1" x14ac:dyDescent="0.15">
      <c r="A16" s="155" t="s">
        <v>134</v>
      </c>
      <c r="B16" s="174"/>
      <c r="C16" s="92" t="s">
        <v>15</v>
      </c>
      <c r="D16" s="157"/>
      <c r="E16" s="247">
        <v>212678</v>
      </c>
      <c r="F16" s="262">
        <v>209831</v>
      </c>
      <c r="G16" s="265">
        <v>186410</v>
      </c>
      <c r="H16" s="30">
        <v>-2847</v>
      </c>
      <c r="I16" s="321">
        <v>-23421</v>
      </c>
      <c r="J16" s="258">
        <v>-1.3</v>
      </c>
      <c r="K16" s="322">
        <v>-11.2</v>
      </c>
      <c r="L16" s="258">
        <v>0.1</v>
      </c>
      <c r="M16" s="256">
        <v>0.1</v>
      </c>
      <c r="N16" s="323">
        <v>0.1</v>
      </c>
    </row>
    <row r="17" spans="1:14" ht="12" customHeight="1" x14ac:dyDescent="0.15">
      <c r="A17" s="155" t="s">
        <v>135</v>
      </c>
      <c r="B17" s="174"/>
      <c r="C17" s="92" t="s">
        <v>16</v>
      </c>
      <c r="D17" s="157"/>
      <c r="E17" s="247">
        <v>1394761</v>
      </c>
      <c r="F17" s="262">
        <v>1200545</v>
      </c>
      <c r="G17" s="265">
        <v>1062941</v>
      </c>
      <c r="H17" s="30">
        <v>-194216</v>
      </c>
      <c r="I17" s="321">
        <v>-137604</v>
      </c>
      <c r="J17" s="258">
        <v>-13.9</v>
      </c>
      <c r="K17" s="322">
        <v>-11.5</v>
      </c>
      <c r="L17" s="258">
        <v>0.8</v>
      </c>
      <c r="M17" s="256">
        <v>0.7</v>
      </c>
      <c r="N17" s="323">
        <v>0.7</v>
      </c>
    </row>
    <row r="18" spans="1:14" ht="12" customHeight="1" x14ac:dyDescent="0.15">
      <c r="A18" s="155" t="s">
        <v>136</v>
      </c>
      <c r="B18" s="174"/>
      <c r="C18" s="92" t="s">
        <v>17</v>
      </c>
      <c r="D18" s="157"/>
      <c r="E18" s="247">
        <v>3998896</v>
      </c>
      <c r="F18" s="262">
        <v>4746370</v>
      </c>
      <c r="G18" s="265">
        <v>4130837</v>
      </c>
      <c r="H18" s="30">
        <v>747474</v>
      </c>
      <c r="I18" s="321">
        <v>-615533</v>
      </c>
      <c r="J18" s="258">
        <v>18.7</v>
      </c>
      <c r="K18" s="322">
        <v>-13</v>
      </c>
      <c r="L18" s="258">
        <v>2.4</v>
      </c>
      <c r="M18" s="256">
        <v>2.8</v>
      </c>
      <c r="N18" s="323">
        <v>2.6</v>
      </c>
    </row>
    <row r="19" spans="1:14" ht="12" customHeight="1" x14ac:dyDescent="0.15">
      <c r="A19" s="155" t="s">
        <v>137</v>
      </c>
      <c r="B19" s="174"/>
      <c r="C19" s="92" t="s">
        <v>18</v>
      </c>
      <c r="D19" s="157"/>
      <c r="E19" s="247">
        <v>2017020</v>
      </c>
      <c r="F19" s="262">
        <v>2095408</v>
      </c>
      <c r="G19" s="265">
        <v>1901088</v>
      </c>
      <c r="H19" s="30">
        <v>78388</v>
      </c>
      <c r="I19" s="321">
        <v>-194320</v>
      </c>
      <c r="J19" s="258">
        <v>3.9</v>
      </c>
      <c r="K19" s="322">
        <v>-9.3000000000000007</v>
      </c>
      <c r="L19" s="258">
        <v>1.2</v>
      </c>
      <c r="M19" s="256">
        <v>1.3</v>
      </c>
      <c r="N19" s="323">
        <v>1.2</v>
      </c>
    </row>
    <row r="20" spans="1:14" ht="12" customHeight="1" x14ac:dyDescent="0.15">
      <c r="A20" s="155" t="s">
        <v>138</v>
      </c>
      <c r="B20" s="174"/>
      <c r="C20" s="92" t="s">
        <v>19</v>
      </c>
      <c r="D20" s="157"/>
      <c r="E20" s="247">
        <v>3072634</v>
      </c>
      <c r="F20" s="262">
        <v>3235830</v>
      </c>
      <c r="G20" s="265">
        <v>2896124</v>
      </c>
      <c r="H20" s="30">
        <v>163196</v>
      </c>
      <c r="I20" s="321">
        <v>-339706</v>
      </c>
      <c r="J20" s="258">
        <v>5.3</v>
      </c>
      <c r="K20" s="322">
        <v>-10.5</v>
      </c>
      <c r="L20" s="258">
        <v>1.8</v>
      </c>
      <c r="M20" s="256">
        <v>1.9</v>
      </c>
      <c r="N20" s="323">
        <v>1.8</v>
      </c>
    </row>
    <row r="21" spans="1:14" ht="12" customHeight="1" x14ac:dyDescent="0.15">
      <c r="A21" s="155" t="s">
        <v>139</v>
      </c>
      <c r="B21" s="174"/>
      <c r="C21" s="92" t="s">
        <v>20</v>
      </c>
      <c r="D21" s="157"/>
      <c r="E21" s="247">
        <v>5307071</v>
      </c>
      <c r="F21" s="262">
        <v>5936925</v>
      </c>
      <c r="G21" s="265">
        <v>5532998</v>
      </c>
      <c r="H21" s="30">
        <v>629854</v>
      </c>
      <c r="I21" s="321">
        <v>-403927</v>
      </c>
      <c r="J21" s="258">
        <v>11.9</v>
      </c>
      <c r="K21" s="322">
        <v>-6.8</v>
      </c>
      <c r="L21" s="258">
        <v>3.2</v>
      </c>
      <c r="M21" s="256">
        <v>3.6</v>
      </c>
      <c r="N21" s="323">
        <v>3.5</v>
      </c>
    </row>
    <row r="22" spans="1:14" ht="12" customHeight="1" x14ac:dyDescent="0.15">
      <c r="A22" s="155" t="s">
        <v>140</v>
      </c>
      <c r="B22" s="174"/>
      <c r="C22" s="92" t="s">
        <v>100</v>
      </c>
      <c r="D22" s="157"/>
      <c r="E22" s="247">
        <v>3852813</v>
      </c>
      <c r="F22" s="262">
        <v>4506038</v>
      </c>
      <c r="G22" s="265">
        <v>3580404</v>
      </c>
      <c r="H22" s="30">
        <v>653225</v>
      </c>
      <c r="I22" s="321">
        <v>-925634</v>
      </c>
      <c r="J22" s="258">
        <v>17</v>
      </c>
      <c r="K22" s="322">
        <v>-20.5</v>
      </c>
      <c r="L22" s="258">
        <v>2.2999999999999998</v>
      </c>
      <c r="M22" s="256">
        <v>2.7</v>
      </c>
      <c r="N22" s="323">
        <v>2.2999999999999998</v>
      </c>
    </row>
    <row r="23" spans="1:14" ht="12" customHeight="1" x14ac:dyDescent="0.15">
      <c r="A23" s="155" t="s">
        <v>141</v>
      </c>
      <c r="B23" s="174"/>
      <c r="C23" s="92" t="s">
        <v>101</v>
      </c>
      <c r="D23" s="157"/>
      <c r="E23" s="247">
        <v>14555301</v>
      </c>
      <c r="F23" s="262">
        <v>16637955</v>
      </c>
      <c r="G23" s="265">
        <v>13155070</v>
      </c>
      <c r="H23" s="30">
        <v>2082654</v>
      </c>
      <c r="I23" s="321">
        <v>-3482885</v>
      </c>
      <c r="J23" s="258">
        <v>14.3</v>
      </c>
      <c r="K23" s="322">
        <v>-20.9</v>
      </c>
      <c r="L23" s="258">
        <v>8.6999999999999993</v>
      </c>
      <c r="M23" s="256">
        <v>9.9</v>
      </c>
      <c r="N23" s="323">
        <v>8.3000000000000007</v>
      </c>
    </row>
    <row r="24" spans="1:14" ht="12" customHeight="1" x14ac:dyDescent="0.15">
      <c r="A24" s="155" t="s">
        <v>142</v>
      </c>
      <c r="B24" s="174"/>
      <c r="C24" s="92" t="s">
        <v>102</v>
      </c>
      <c r="D24" s="157"/>
      <c r="E24" s="247">
        <v>3151142</v>
      </c>
      <c r="F24" s="262">
        <v>3550969</v>
      </c>
      <c r="G24" s="265">
        <v>3778233</v>
      </c>
      <c r="H24" s="30">
        <v>399827</v>
      </c>
      <c r="I24" s="321">
        <v>227264</v>
      </c>
      <c r="J24" s="258">
        <v>12.7</v>
      </c>
      <c r="K24" s="322">
        <v>6.4</v>
      </c>
      <c r="L24" s="258">
        <v>1.9</v>
      </c>
      <c r="M24" s="256">
        <v>2.1</v>
      </c>
      <c r="N24" s="323">
        <v>2.4</v>
      </c>
    </row>
    <row r="25" spans="1:14" ht="12" customHeight="1" x14ac:dyDescent="0.15">
      <c r="A25" s="155" t="s">
        <v>143</v>
      </c>
      <c r="B25" s="174"/>
      <c r="C25" s="92" t="s">
        <v>103</v>
      </c>
      <c r="D25" s="157"/>
      <c r="E25" s="247">
        <v>22146485</v>
      </c>
      <c r="F25" s="262">
        <v>22419910</v>
      </c>
      <c r="G25" s="265">
        <v>22421544</v>
      </c>
      <c r="H25" s="30">
        <v>273425</v>
      </c>
      <c r="I25" s="321">
        <v>1634</v>
      </c>
      <c r="J25" s="258">
        <v>1.2</v>
      </c>
      <c r="K25" s="322">
        <v>0</v>
      </c>
      <c r="L25" s="258">
        <v>13.3</v>
      </c>
      <c r="M25" s="256">
        <v>13.4</v>
      </c>
      <c r="N25" s="323">
        <v>14.2</v>
      </c>
    </row>
    <row r="26" spans="1:14" ht="12" customHeight="1" x14ac:dyDescent="0.15">
      <c r="A26" s="155" t="s">
        <v>144</v>
      </c>
      <c r="B26" s="174"/>
      <c r="C26" s="92" t="s">
        <v>104</v>
      </c>
      <c r="D26" s="157"/>
      <c r="E26" s="247">
        <v>9104519</v>
      </c>
      <c r="F26" s="262">
        <v>9438986</v>
      </c>
      <c r="G26" s="265">
        <v>9717534</v>
      </c>
      <c r="H26" s="30">
        <v>334467</v>
      </c>
      <c r="I26" s="321">
        <v>278548</v>
      </c>
      <c r="J26" s="258">
        <v>3.7</v>
      </c>
      <c r="K26" s="322">
        <v>3</v>
      </c>
      <c r="L26" s="258">
        <v>5.5</v>
      </c>
      <c r="M26" s="256">
        <v>5.6</v>
      </c>
      <c r="N26" s="323">
        <v>6.2</v>
      </c>
    </row>
    <row r="27" spans="1:14" ht="12" customHeight="1" x14ac:dyDescent="0.15">
      <c r="A27" s="155" t="s">
        <v>145</v>
      </c>
      <c r="B27" s="174"/>
      <c r="C27" s="92" t="s">
        <v>105</v>
      </c>
      <c r="D27" s="157"/>
      <c r="E27" s="247">
        <v>19774285</v>
      </c>
      <c r="F27" s="262">
        <v>21043945</v>
      </c>
      <c r="G27" s="265">
        <v>24968946</v>
      </c>
      <c r="H27" s="30">
        <v>1269660</v>
      </c>
      <c r="I27" s="321">
        <v>3925001</v>
      </c>
      <c r="J27" s="258">
        <v>6.4</v>
      </c>
      <c r="K27" s="322">
        <v>18.7</v>
      </c>
      <c r="L27" s="258">
        <v>11.8</v>
      </c>
      <c r="M27" s="256">
        <v>12.6</v>
      </c>
      <c r="N27" s="323">
        <v>15.8</v>
      </c>
    </row>
    <row r="28" spans="1:14" ht="12" customHeight="1" x14ac:dyDescent="0.15">
      <c r="A28" s="155" t="s">
        <v>146</v>
      </c>
      <c r="B28" s="174"/>
      <c r="C28" s="92" t="s">
        <v>21</v>
      </c>
      <c r="D28" s="157"/>
      <c r="E28" s="247">
        <v>7080484</v>
      </c>
      <c r="F28" s="262">
        <v>7253870</v>
      </c>
      <c r="G28" s="265">
        <v>6695072</v>
      </c>
      <c r="H28" s="30">
        <v>173386</v>
      </c>
      <c r="I28" s="321">
        <v>-558798</v>
      </c>
      <c r="J28" s="258">
        <v>2.4</v>
      </c>
      <c r="K28" s="322">
        <v>-7.7</v>
      </c>
      <c r="L28" s="258">
        <v>4.2</v>
      </c>
      <c r="M28" s="256">
        <v>4.3</v>
      </c>
      <c r="N28" s="323">
        <v>4.2</v>
      </c>
    </row>
    <row r="29" spans="1:14" ht="12" customHeight="1" x14ac:dyDescent="0.15">
      <c r="A29" s="155" t="s">
        <v>147</v>
      </c>
      <c r="B29" s="174"/>
      <c r="C29" s="92" t="s">
        <v>106</v>
      </c>
      <c r="D29" s="157"/>
      <c r="E29" s="247">
        <v>17641134</v>
      </c>
      <c r="F29" s="262">
        <v>13901774</v>
      </c>
      <c r="G29" s="265">
        <v>12908062</v>
      </c>
      <c r="H29" s="30">
        <v>-3739360</v>
      </c>
      <c r="I29" s="321">
        <v>-993712</v>
      </c>
      <c r="J29" s="258">
        <v>-21.2</v>
      </c>
      <c r="K29" s="322">
        <v>-7.1</v>
      </c>
      <c r="L29" s="258">
        <v>10.6</v>
      </c>
      <c r="M29" s="256">
        <v>8.3000000000000007</v>
      </c>
      <c r="N29" s="323">
        <v>8.1999999999999993</v>
      </c>
    </row>
    <row r="30" spans="1:14" ht="3.75" customHeight="1" x14ac:dyDescent="0.15">
      <c r="A30" s="331"/>
      <c r="B30" s="332"/>
      <c r="C30" s="333"/>
      <c r="D30" s="334"/>
      <c r="E30" s="358"/>
      <c r="F30" s="367"/>
      <c r="G30" s="360"/>
      <c r="H30" s="335"/>
      <c r="I30" s="340"/>
      <c r="J30" s="361"/>
      <c r="K30" s="342"/>
      <c r="L30" s="361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04">
        <v>39094691</v>
      </c>
      <c r="F31" s="210">
        <v>38545649</v>
      </c>
      <c r="G31" s="328">
        <v>31279003</v>
      </c>
      <c r="H31" s="30">
        <v>-549042</v>
      </c>
      <c r="I31" s="321">
        <v>-7266646</v>
      </c>
      <c r="J31" s="258">
        <v>-1.4</v>
      </c>
      <c r="K31" s="322">
        <v>-18.899999999999999</v>
      </c>
      <c r="L31" s="258">
        <v>23.4</v>
      </c>
      <c r="M31" s="256">
        <v>23.1</v>
      </c>
      <c r="N31" s="323">
        <v>19.8</v>
      </c>
    </row>
    <row r="32" spans="1:14" ht="17.45" customHeight="1" x14ac:dyDescent="0.15">
      <c r="A32" s="497" t="s">
        <v>274</v>
      </c>
      <c r="B32" s="492"/>
      <c r="C32" s="492"/>
      <c r="D32" s="157"/>
      <c r="E32" s="204">
        <v>79665029</v>
      </c>
      <c r="F32" s="210">
        <v>84851673</v>
      </c>
      <c r="G32" s="328">
        <v>84316803</v>
      </c>
      <c r="H32" s="30">
        <v>5186644</v>
      </c>
      <c r="I32" s="321">
        <v>-534870</v>
      </c>
      <c r="J32" s="258">
        <v>6.5</v>
      </c>
      <c r="K32" s="322">
        <v>-0.6</v>
      </c>
      <c r="L32" s="258">
        <v>47.7</v>
      </c>
      <c r="M32" s="256">
        <v>50.7</v>
      </c>
      <c r="N32" s="323">
        <v>53.4</v>
      </c>
    </row>
    <row r="33" spans="1:14" ht="17.45" customHeight="1" x14ac:dyDescent="0.15">
      <c r="A33" s="495" t="s">
        <v>275</v>
      </c>
      <c r="B33" s="494"/>
      <c r="C33" s="496"/>
      <c r="D33" s="164"/>
      <c r="E33" s="205">
        <v>48272583</v>
      </c>
      <c r="F33" s="211">
        <v>43825611</v>
      </c>
      <c r="G33" s="329">
        <v>42169856</v>
      </c>
      <c r="H33" s="266">
        <v>-4446972</v>
      </c>
      <c r="I33" s="324">
        <v>-1655755</v>
      </c>
      <c r="J33" s="259">
        <v>-9.1999999999999993</v>
      </c>
      <c r="K33" s="325">
        <v>-3.8</v>
      </c>
      <c r="L33" s="259">
        <v>28.9</v>
      </c>
      <c r="M33" s="257">
        <v>26.2</v>
      </c>
      <c r="N33" s="326">
        <v>26.7</v>
      </c>
    </row>
    <row r="34" spans="1:14" ht="11.1" customHeight="1" x14ac:dyDescent="0.15">
      <c r="A34" s="148"/>
      <c r="B34" s="90"/>
      <c r="C34" s="148"/>
      <c r="D34" s="90"/>
    </row>
    <row r="35" spans="1:14" ht="3.95" customHeight="1" x14ac:dyDescent="0.15">
      <c r="A35" s="148"/>
      <c r="B35" s="90"/>
      <c r="C35" s="148"/>
      <c r="D35" s="90"/>
    </row>
    <row r="36" spans="1:14" ht="11.25" customHeight="1" x14ac:dyDescent="0.15">
      <c r="A36" s="90"/>
      <c r="B36" s="90"/>
      <c r="C36" s="76" t="s">
        <v>174</v>
      </c>
      <c r="D36" s="90"/>
      <c r="K36" s="90"/>
      <c r="M36" s="90"/>
      <c r="N36" s="319" t="s">
        <v>149</v>
      </c>
    </row>
    <row r="37" spans="1:14" s="4" customFormat="1" ht="12.95" customHeight="1" x14ac:dyDescent="0.15">
      <c r="A37" s="6"/>
      <c r="B37" s="14"/>
      <c r="C37" s="14"/>
      <c r="D37" s="10"/>
      <c r="E37" s="94" t="s">
        <v>260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ht="21.75" customHeight="1" x14ac:dyDescent="0.15">
      <c r="A38" s="18"/>
      <c r="B38" s="19"/>
      <c r="C38" s="19"/>
      <c r="D38" s="20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ht="9.9499999999999993" customHeight="1" x14ac:dyDescent="0.15">
      <c r="A39" s="8"/>
      <c r="B39" s="35"/>
      <c r="C39" s="35"/>
      <c r="D39" s="12"/>
      <c r="E39" s="72" t="s">
        <v>31</v>
      </c>
      <c r="F39" s="218" t="s">
        <v>31</v>
      </c>
      <c r="G39" s="73" t="s">
        <v>31</v>
      </c>
      <c r="H39" s="72" t="s">
        <v>31</v>
      </c>
      <c r="I39" s="222" t="s">
        <v>31</v>
      </c>
      <c r="J39" s="72" t="s">
        <v>4</v>
      </c>
      <c r="K39" s="222" t="s">
        <v>4</v>
      </c>
      <c r="L39" s="72" t="s">
        <v>4</v>
      </c>
      <c r="M39" s="218" t="s">
        <v>4</v>
      </c>
      <c r="N39" s="73" t="s">
        <v>4</v>
      </c>
    </row>
    <row r="40" spans="1:14" ht="12.75" customHeight="1" x14ac:dyDescent="0.15">
      <c r="A40" s="118" t="s">
        <v>113</v>
      </c>
      <c r="B40" s="119"/>
      <c r="C40" s="23"/>
      <c r="D40" s="24"/>
      <c r="E40" s="283">
        <v>148561105</v>
      </c>
      <c r="F40" s="285">
        <v>148409685</v>
      </c>
      <c r="G40" s="382">
        <v>137465108</v>
      </c>
      <c r="H40" s="283">
        <v>-151420</v>
      </c>
      <c r="I40" s="383">
        <v>-10944577</v>
      </c>
      <c r="J40" s="267">
        <v>-0.1</v>
      </c>
      <c r="K40" s="384">
        <v>-7.4</v>
      </c>
      <c r="L40" s="249">
        <v>100</v>
      </c>
      <c r="M40" s="255">
        <v>100</v>
      </c>
      <c r="N40" s="318">
        <v>100</v>
      </c>
    </row>
    <row r="41" spans="1:14" ht="12" customHeight="1" x14ac:dyDescent="0.15">
      <c r="A41" s="155" t="s">
        <v>148</v>
      </c>
      <c r="B41" s="33"/>
      <c r="C41" s="16" t="s">
        <v>6</v>
      </c>
      <c r="D41" s="12"/>
      <c r="E41" s="433">
        <v>18602716</v>
      </c>
      <c r="F41" s="286">
        <v>18456140</v>
      </c>
      <c r="G41" s="434">
        <v>18527316</v>
      </c>
      <c r="H41" s="288">
        <v>-146576</v>
      </c>
      <c r="I41" s="385">
        <v>71176</v>
      </c>
      <c r="J41" s="268">
        <v>-0.8</v>
      </c>
      <c r="K41" s="386">
        <v>0.4</v>
      </c>
      <c r="L41" s="258">
        <v>12.5</v>
      </c>
      <c r="M41" s="256">
        <v>12.4</v>
      </c>
      <c r="N41" s="323">
        <v>13.5</v>
      </c>
    </row>
    <row r="42" spans="1:14" ht="12" customHeight="1" x14ac:dyDescent="0.15">
      <c r="A42" s="155" t="s">
        <v>125</v>
      </c>
      <c r="B42" s="33"/>
      <c r="C42" s="16" t="s">
        <v>7</v>
      </c>
      <c r="D42" s="12"/>
      <c r="E42" s="433">
        <v>2231043</v>
      </c>
      <c r="F42" s="286">
        <v>2219225</v>
      </c>
      <c r="G42" s="434">
        <v>2085548</v>
      </c>
      <c r="H42" s="288">
        <v>-11818</v>
      </c>
      <c r="I42" s="385">
        <v>-133677</v>
      </c>
      <c r="J42" s="268">
        <v>-0.5</v>
      </c>
      <c r="K42" s="386">
        <v>-6</v>
      </c>
      <c r="L42" s="258">
        <v>1.5</v>
      </c>
      <c r="M42" s="256">
        <v>1.5</v>
      </c>
      <c r="N42" s="323">
        <v>1.5</v>
      </c>
    </row>
    <row r="43" spans="1:14" ht="12" customHeight="1" x14ac:dyDescent="0.15">
      <c r="A43" s="155" t="s">
        <v>126</v>
      </c>
      <c r="B43" s="33"/>
      <c r="C43" s="16" t="s">
        <v>8</v>
      </c>
      <c r="D43" s="12"/>
      <c r="E43" s="433">
        <v>2017258</v>
      </c>
      <c r="F43" s="286">
        <v>1991437</v>
      </c>
      <c r="G43" s="434">
        <v>1781289</v>
      </c>
      <c r="H43" s="288">
        <v>-25821</v>
      </c>
      <c r="I43" s="385">
        <v>-210148</v>
      </c>
      <c r="J43" s="268">
        <v>-1.3</v>
      </c>
      <c r="K43" s="386">
        <v>-10.6</v>
      </c>
      <c r="L43" s="258">
        <v>1.4</v>
      </c>
      <c r="M43" s="256">
        <v>1.3</v>
      </c>
      <c r="N43" s="323">
        <v>1.3</v>
      </c>
    </row>
    <row r="44" spans="1:14" ht="12" customHeight="1" x14ac:dyDescent="0.15">
      <c r="A44" s="155" t="s">
        <v>127</v>
      </c>
      <c r="B44" s="33"/>
      <c r="C44" s="16" t="s">
        <v>9</v>
      </c>
      <c r="D44" s="12"/>
      <c r="E44" s="433">
        <v>619534</v>
      </c>
      <c r="F44" s="286">
        <v>771231</v>
      </c>
      <c r="G44" s="434">
        <v>535036</v>
      </c>
      <c r="H44" s="288">
        <v>151697</v>
      </c>
      <c r="I44" s="385">
        <v>-236195</v>
      </c>
      <c r="J44" s="268">
        <v>24.5</v>
      </c>
      <c r="K44" s="386">
        <v>-30.6</v>
      </c>
      <c r="L44" s="258">
        <v>0.4</v>
      </c>
      <c r="M44" s="256">
        <v>0.5</v>
      </c>
      <c r="N44" s="323">
        <v>0.4</v>
      </c>
    </row>
    <row r="45" spans="1:14" ht="12" customHeight="1" x14ac:dyDescent="0.15">
      <c r="A45" s="155" t="s">
        <v>128</v>
      </c>
      <c r="B45" s="33"/>
      <c r="C45" s="16" t="s">
        <v>10</v>
      </c>
      <c r="D45" s="12"/>
      <c r="E45" s="433">
        <v>913126</v>
      </c>
      <c r="F45" s="286">
        <v>947156</v>
      </c>
      <c r="G45" s="434">
        <v>996588</v>
      </c>
      <c r="H45" s="288">
        <v>34030</v>
      </c>
      <c r="I45" s="385">
        <v>49432</v>
      </c>
      <c r="J45" s="268">
        <v>3.7</v>
      </c>
      <c r="K45" s="386">
        <v>5.2</v>
      </c>
      <c r="L45" s="258">
        <v>0.6</v>
      </c>
      <c r="M45" s="256">
        <v>0.6</v>
      </c>
      <c r="N45" s="323">
        <v>0.7</v>
      </c>
    </row>
    <row r="46" spans="1:14" ht="12" customHeight="1" x14ac:dyDescent="0.15">
      <c r="A46" s="155" t="s">
        <v>129</v>
      </c>
      <c r="B46" s="33"/>
      <c r="C46" s="16" t="s">
        <v>11</v>
      </c>
      <c r="D46" s="12"/>
      <c r="E46" s="433">
        <v>1035925</v>
      </c>
      <c r="F46" s="286">
        <v>1117641</v>
      </c>
      <c r="G46" s="434">
        <v>1075973</v>
      </c>
      <c r="H46" s="433">
        <v>81716</v>
      </c>
      <c r="I46" s="385">
        <v>-41668</v>
      </c>
      <c r="J46" s="370">
        <v>7.9</v>
      </c>
      <c r="K46" s="386">
        <v>-3.7</v>
      </c>
      <c r="L46" s="250">
        <v>0.7</v>
      </c>
      <c r="M46" s="275">
        <v>0.8</v>
      </c>
      <c r="N46" s="323">
        <v>0.8</v>
      </c>
    </row>
    <row r="47" spans="1:14" ht="12" customHeight="1" x14ac:dyDescent="0.15">
      <c r="A47" s="155" t="s">
        <v>130</v>
      </c>
      <c r="B47" s="174"/>
      <c r="C47" s="92" t="s">
        <v>12</v>
      </c>
      <c r="D47" s="157"/>
      <c r="E47" s="433">
        <v>1237361</v>
      </c>
      <c r="F47" s="286">
        <v>1183789</v>
      </c>
      <c r="G47" s="434">
        <v>1113298</v>
      </c>
      <c r="H47" s="433">
        <v>-53572</v>
      </c>
      <c r="I47" s="385">
        <v>-70491</v>
      </c>
      <c r="J47" s="370">
        <v>-4.3</v>
      </c>
      <c r="K47" s="386">
        <v>-6</v>
      </c>
      <c r="L47" s="250">
        <v>0.8</v>
      </c>
      <c r="M47" s="275">
        <v>0.8</v>
      </c>
      <c r="N47" s="323">
        <v>0.8</v>
      </c>
    </row>
    <row r="48" spans="1:14" ht="12" customHeight="1" x14ac:dyDescent="0.15">
      <c r="A48" s="155" t="s">
        <v>131</v>
      </c>
      <c r="B48" s="174"/>
      <c r="C48" s="92" t="s">
        <v>13</v>
      </c>
      <c r="D48" s="157"/>
      <c r="E48" s="433">
        <v>16451086</v>
      </c>
      <c r="F48" s="286">
        <v>14754934</v>
      </c>
      <c r="G48" s="434">
        <v>8228240</v>
      </c>
      <c r="H48" s="433">
        <v>-1696152</v>
      </c>
      <c r="I48" s="385">
        <v>-6526694</v>
      </c>
      <c r="J48" s="370">
        <v>-10.3</v>
      </c>
      <c r="K48" s="386">
        <v>-44.2</v>
      </c>
      <c r="L48" s="250">
        <v>11.1</v>
      </c>
      <c r="M48" s="275">
        <v>9.9</v>
      </c>
      <c r="N48" s="323">
        <v>6</v>
      </c>
    </row>
    <row r="49" spans="1:14" ht="12" customHeight="1" x14ac:dyDescent="0.15">
      <c r="A49" s="155" t="s">
        <v>132</v>
      </c>
      <c r="B49" s="174"/>
      <c r="C49" s="92" t="s">
        <v>14</v>
      </c>
      <c r="D49" s="157"/>
      <c r="E49" s="433" t="s">
        <v>255</v>
      </c>
      <c r="F49" s="286" t="s">
        <v>254</v>
      </c>
      <c r="G49" s="434" t="s">
        <v>255</v>
      </c>
      <c r="H49" s="433" t="s">
        <v>254</v>
      </c>
      <c r="I49" s="387" t="s">
        <v>261</v>
      </c>
      <c r="J49" s="370" t="s">
        <v>255</v>
      </c>
      <c r="K49" s="388" t="s">
        <v>256</v>
      </c>
      <c r="L49" s="250" t="s">
        <v>254</v>
      </c>
      <c r="M49" s="275" t="s">
        <v>256</v>
      </c>
      <c r="N49" s="366" t="s">
        <v>254</v>
      </c>
    </row>
    <row r="50" spans="1:14" ht="12" customHeight="1" x14ac:dyDescent="0.15">
      <c r="A50" s="155" t="s">
        <v>133</v>
      </c>
      <c r="B50" s="174"/>
      <c r="C50" s="92" t="s">
        <v>99</v>
      </c>
      <c r="D50" s="157"/>
      <c r="E50" s="433">
        <v>2346473</v>
      </c>
      <c r="F50" s="286">
        <v>2894216</v>
      </c>
      <c r="G50" s="434">
        <v>2823757</v>
      </c>
      <c r="H50" s="433">
        <v>547743</v>
      </c>
      <c r="I50" s="385">
        <v>-70459</v>
      </c>
      <c r="J50" s="370">
        <v>23.3</v>
      </c>
      <c r="K50" s="386">
        <v>-2.4</v>
      </c>
      <c r="L50" s="250">
        <v>1.6</v>
      </c>
      <c r="M50" s="275">
        <v>2</v>
      </c>
      <c r="N50" s="323">
        <v>2.1</v>
      </c>
    </row>
    <row r="51" spans="1:14" ht="12" customHeight="1" x14ac:dyDescent="0.15">
      <c r="A51" s="155" t="s">
        <v>134</v>
      </c>
      <c r="B51" s="174"/>
      <c r="C51" s="92" t="s">
        <v>15</v>
      </c>
      <c r="D51" s="157"/>
      <c r="E51" s="433" t="s">
        <v>254</v>
      </c>
      <c r="F51" s="286" t="s">
        <v>254</v>
      </c>
      <c r="G51" s="434" t="s">
        <v>254</v>
      </c>
      <c r="H51" s="433" t="s">
        <v>256</v>
      </c>
      <c r="I51" s="387" t="s">
        <v>256</v>
      </c>
      <c r="J51" s="370" t="s">
        <v>254</v>
      </c>
      <c r="K51" s="388" t="s">
        <v>261</v>
      </c>
      <c r="L51" s="250" t="s">
        <v>254</v>
      </c>
      <c r="M51" s="275" t="s">
        <v>255</v>
      </c>
      <c r="N51" s="366" t="s">
        <v>254</v>
      </c>
    </row>
    <row r="52" spans="1:14" ht="12" customHeight="1" x14ac:dyDescent="0.15">
      <c r="A52" s="155" t="s">
        <v>135</v>
      </c>
      <c r="B52" s="174"/>
      <c r="C52" s="92" t="s">
        <v>16</v>
      </c>
      <c r="D52" s="157"/>
      <c r="E52" s="433">
        <v>1257055</v>
      </c>
      <c r="F52" s="286">
        <v>1093291</v>
      </c>
      <c r="G52" s="434">
        <v>951147</v>
      </c>
      <c r="H52" s="433">
        <v>-163764</v>
      </c>
      <c r="I52" s="385">
        <v>-142144</v>
      </c>
      <c r="J52" s="370">
        <v>-13</v>
      </c>
      <c r="K52" s="386">
        <v>-13</v>
      </c>
      <c r="L52" s="250">
        <v>0.8</v>
      </c>
      <c r="M52" s="275">
        <v>0.7</v>
      </c>
      <c r="N52" s="323">
        <v>0.7</v>
      </c>
    </row>
    <row r="53" spans="1:14" ht="12" customHeight="1" x14ac:dyDescent="0.15">
      <c r="A53" s="155" t="s">
        <v>136</v>
      </c>
      <c r="B53" s="174"/>
      <c r="C53" s="92" t="s">
        <v>17</v>
      </c>
      <c r="D53" s="157"/>
      <c r="E53" s="433">
        <v>2846174</v>
      </c>
      <c r="F53" s="286">
        <v>3612856</v>
      </c>
      <c r="G53" s="434">
        <v>3043598</v>
      </c>
      <c r="H53" s="433">
        <v>766682</v>
      </c>
      <c r="I53" s="385">
        <v>-569258</v>
      </c>
      <c r="J53" s="370">
        <v>26.9</v>
      </c>
      <c r="K53" s="386">
        <v>-15.8</v>
      </c>
      <c r="L53" s="250">
        <v>1.9</v>
      </c>
      <c r="M53" s="275">
        <v>2.4</v>
      </c>
      <c r="N53" s="323">
        <v>2.2000000000000002</v>
      </c>
    </row>
    <row r="54" spans="1:14" ht="12" customHeight="1" x14ac:dyDescent="0.15">
      <c r="A54" s="155" t="s">
        <v>137</v>
      </c>
      <c r="B54" s="174"/>
      <c r="C54" s="92" t="s">
        <v>18</v>
      </c>
      <c r="D54" s="157"/>
      <c r="E54" s="433">
        <v>1413596</v>
      </c>
      <c r="F54" s="286">
        <v>1469806</v>
      </c>
      <c r="G54" s="434">
        <v>1401399</v>
      </c>
      <c r="H54" s="433">
        <v>56210</v>
      </c>
      <c r="I54" s="385">
        <v>-68407</v>
      </c>
      <c r="J54" s="370">
        <v>4</v>
      </c>
      <c r="K54" s="386">
        <v>-4.7</v>
      </c>
      <c r="L54" s="250">
        <v>1</v>
      </c>
      <c r="M54" s="275">
        <v>1</v>
      </c>
      <c r="N54" s="323">
        <v>1</v>
      </c>
    </row>
    <row r="55" spans="1:14" ht="12" customHeight="1" x14ac:dyDescent="0.15">
      <c r="A55" s="155" t="s">
        <v>138</v>
      </c>
      <c r="B55" s="174"/>
      <c r="C55" s="92" t="s">
        <v>19</v>
      </c>
      <c r="D55" s="157"/>
      <c r="E55" s="433">
        <v>2767302</v>
      </c>
      <c r="F55" s="286">
        <v>2885659</v>
      </c>
      <c r="G55" s="434">
        <v>2585458</v>
      </c>
      <c r="H55" s="433">
        <v>118357</v>
      </c>
      <c r="I55" s="385">
        <v>-300201</v>
      </c>
      <c r="J55" s="370">
        <v>4.3</v>
      </c>
      <c r="K55" s="386">
        <v>-10.4</v>
      </c>
      <c r="L55" s="250">
        <v>1.9</v>
      </c>
      <c r="M55" s="275">
        <v>1.9</v>
      </c>
      <c r="N55" s="323">
        <v>1.9</v>
      </c>
    </row>
    <row r="56" spans="1:14" ht="12" customHeight="1" x14ac:dyDescent="0.15">
      <c r="A56" s="155" t="s">
        <v>139</v>
      </c>
      <c r="B56" s="174"/>
      <c r="C56" s="92" t="s">
        <v>20</v>
      </c>
      <c r="D56" s="157"/>
      <c r="E56" s="433">
        <v>3944085</v>
      </c>
      <c r="F56" s="286">
        <v>4576802</v>
      </c>
      <c r="G56" s="434">
        <v>4258461</v>
      </c>
      <c r="H56" s="433">
        <v>632717</v>
      </c>
      <c r="I56" s="385">
        <v>-318341</v>
      </c>
      <c r="J56" s="370">
        <v>16</v>
      </c>
      <c r="K56" s="386">
        <v>-7</v>
      </c>
      <c r="L56" s="250">
        <v>2.7</v>
      </c>
      <c r="M56" s="275">
        <v>3.1</v>
      </c>
      <c r="N56" s="323">
        <v>3.1</v>
      </c>
    </row>
    <row r="57" spans="1:14" ht="12" customHeight="1" x14ac:dyDescent="0.15">
      <c r="A57" s="155" t="s">
        <v>140</v>
      </c>
      <c r="B57" s="33"/>
      <c r="C57" s="16" t="s">
        <v>100</v>
      </c>
      <c r="D57" s="12"/>
      <c r="E57" s="433">
        <v>3480279</v>
      </c>
      <c r="F57" s="286">
        <v>4163138</v>
      </c>
      <c r="G57" s="434">
        <v>3272189</v>
      </c>
      <c r="H57" s="433">
        <v>682859</v>
      </c>
      <c r="I57" s="385">
        <v>-890949</v>
      </c>
      <c r="J57" s="370">
        <v>19.600000000000001</v>
      </c>
      <c r="K57" s="386">
        <v>-21.4</v>
      </c>
      <c r="L57" s="250">
        <v>2.2999999999999998</v>
      </c>
      <c r="M57" s="275">
        <v>2.8</v>
      </c>
      <c r="N57" s="323">
        <v>2.4</v>
      </c>
    </row>
    <row r="58" spans="1:14" ht="12" customHeight="1" x14ac:dyDescent="0.15">
      <c r="A58" s="155" t="s">
        <v>141</v>
      </c>
      <c r="B58" s="33"/>
      <c r="C58" s="16" t="s">
        <v>101</v>
      </c>
      <c r="D58" s="12"/>
      <c r="E58" s="433">
        <v>12945111</v>
      </c>
      <c r="F58" s="286">
        <v>15043646</v>
      </c>
      <c r="G58" s="434">
        <v>11689049</v>
      </c>
      <c r="H58" s="288">
        <v>2098535</v>
      </c>
      <c r="I58" s="385">
        <v>-3354597</v>
      </c>
      <c r="J58" s="268">
        <v>16.2</v>
      </c>
      <c r="K58" s="386">
        <v>-22.3</v>
      </c>
      <c r="L58" s="258">
        <v>8.6999999999999993</v>
      </c>
      <c r="M58" s="256">
        <v>10.1</v>
      </c>
      <c r="N58" s="323">
        <v>8.5</v>
      </c>
    </row>
    <row r="59" spans="1:14" ht="12" customHeight="1" x14ac:dyDescent="0.15">
      <c r="A59" s="155" t="s">
        <v>142</v>
      </c>
      <c r="B59" s="33"/>
      <c r="C59" s="16" t="s">
        <v>102</v>
      </c>
      <c r="D59" s="12"/>
      <c r="E59" s="433">
        <v>3013808</v>
      </c>
      <c r="F59" s="286">
        <v>3417086</v>
      </c>
      <c r="G59" s="434">
        <v>3632049</v>
      </c>
      <c r="H59" s="288">
        <v>403278</v>
      </c>
      <c r="I59" s="385">
        <v>214963</v>
      </c>
      <c r="J59" s="268">
        <v>13.4</v>
      </c>
      <c r="K59" s="386">
        <v>6.3</v>
      </c>
      <c r="L59" s="258">
        <v>2</v>
      </c>
      <c r="M59" s="256">
        <v>2.2999999999999998</v>
      </c>
      <c r="N59" s="323">
        <v>2.6</v>
      </c>
    </row>
    <row r="60" spans="1:14" ht="12" customHeight="1" x14ac:dyDescent="0.15">
      <c r="A60" s="155" t="s">
        <v>143</v>
      </c>
      <c r="B60" s="33"/>
      <c r="C60" s="16" t="s">
        <v>103</v>
      </c>
      <c r="D60" s="12"/>
      <c r="E60" s="433">
        <v>18884794</v>
      </c>
      <c r="F60" s="286">
        <v>17308758</v>
      </c>
      <c r="G60" s="434">
        <v>17252838</v>
      </c>
      <c r="H60" s="288">
        <v>-1576036</v>
      </c>
      <c r="I60" s="385">
        <v>-55920</v>
      </c>
      <c r="J60" s="268">
        <v>-8.3000000000000007</v>
      </c>
      <c r="K60" s="386">
        <v>-0.3</v>
      </c>
      <c r="L60" s="258">
        <v>12.7</v>
      </c>
      <c r="M60" s="256">
        <v>11.7</v>
      </c>
      <c r="N60" s="323">
        <v>12.6</v>
      </c>
    </row>
    <row r="61" spans="1:14" ht="12" customHeight="1" x14ac:dyDescent="0.15">
      <c r="A61" s="155" t="s">
        <v>144</v>
      </c>
      <c r="B61" s="33"/>
      <c r="C61" s="16" t="s">
        <v>104</v>
      </c>
      <c r="D61" s="12"/>
      <c r="E61" s="433">
        <v>8658878</v>
      </c>
      <c r="F61" s="286">
        <v>8902346</v>
      </c>
      <c r="G61" s="434">
        <v>9098169</v>
      </c>
      <c r="H61" s="288">
        <v>243468</v>
      </c>
      <c r="I61" s="385">
        <v>195823</v>
      </c>
      <c r="J61" s="268">
        <v>2.8</v>
      </c>
      <c r="K61" s="386">
        <v>2.2000000000000002</v>
      </c>
      <c r="L61" s="258">
        <v>5.8</v>
      </c>
      <c r="M61" s="256">
        <v>6</v>
      </c>
      <c r="N61" s="323">
        <v>6.6</v>
      </c>
    </row>
    <row r="62" spans="1:14" ht="12" customHeight="1" x14ac:dyDescent="0.15">
      <c r="A62" s="155" t="s">
        <v>145</v>
      </c>
      <c r="B62" s="33"/>
      <c r="C62" s="16" t="s">
        <v>105</v>
      </c>
      <c r="D62" s="12"/>
      <c r="E62" s="433">
        <v>19539958</v>
      </c>
      <c r="F62" s="286">
        <v>20808108</v>
      </c>
      <c r="G62" s="434">
        <v>23810573</v>
      </c>
      <c r="H62" s="288">
        <v>1268150</v>
      </c>
      <c r="I62" s="385">
        <v>3002465</v>
      </c>
      <c r="J62" s="268">
        <v>6.5</v>
      </c>
      <c r="K62" s="386">
        <v>14.4</v>
      </c>
      <c r="L62" s="258">
        <v>13.2</v>
      </c>
      <c r="M62" s="256">
        <v>14</v>
      </c>
      <c r="N62" s="323">
        <v>17.3</v>
      </c>
    </row>
    <row r="63" spans="1:14" ht="12" customHeight="1" x14ac:dyDescent="0.15">
      <c r="A63" s="155" t="s">
        <v>146</v>
      </c>
      <c r="B63" s="33"/>
      <c r="C63" s="16" t="s">
        <v>21</v>
      </c>
      <c r="D63" s="12"/>
      <c r="E63" s="433">
        <v>6762824</v>
      </c>
      <c r="F63" s="286">
        <v>6932744</v>
      </c>
      <c r="G63" s="434">
        <v>6438930</v>
      </c>
      <c r="H63" s="288">
        <v>169920</v>
      </c>
      <c r="I63" s="385">
        <v>-493814</v>
      </c>
      <c r="J63" s="268">
        <v>2.5</v>
      </c>
      <c r="K63" s="386">
        <v>-7.1</v>
      </c>
      <c r="L63" s="258">
        <v>4.5999999999999996</v>
      </c>
      <c r="M63" s="256">
        <v>4.7</v>
      </c>
      <c r="N63" s="323">
        <v>4.7</v>
      </c>
    </row>
    <row r="64" spans="1:14" ht="12" customHeight="1" x14ac:dyDescent="0.15">
      <c r="A64" s="155" t="s">
        <v>147</v>
      </c>
      <c r="B64" s="33"/>
      <c r="C64" s="16" t="s">
        <v>106</v>
      </c>
      <c r="D64" s="12"/>
      <c r="E64" s="433">
        <v>17383061</v>
      </c>
      <c r="F64" s="286">
        <v>13644798</v>
      </c>
      <c r="G64" s="434">
        <v>12684353</v>
      </c>
      <c r="H64" s="288">
        <v>-3738263</v>
      </c>
      <c r="I64" s="385">
        <v>-960445</v>
      </c>
      <c r="J64" s="268">
        <v>-21.5</v>
      </c>
      <c r="K64" s="386">
        <v>-7</v>
      </c>
      <c r="L64" s="258">
        <v>11.7</v>
      </c>
      <c r="M64" s="256">
        <v>9.1999999999999993</v>
      </c>
      <c r="N64" s="323">
        <v>9.1999999999999993</v>
      </c>
    </row>
    <row r="65" spans="1:14" ht="3.75" customHeight="1" x14ac:dyDescent="0.15">
      <c r="A65" s="331"/>
      <c r="B65" s="332"/>
      <c r="C65" s="333"/>
      <c r="D65" s="334"/>
      <c r="E65" s="389"/>
      <c r="F65" s="390"/>
      <c r="G65" s="391"/>
      <c r="H65" s="392"/>
      <c r="I65" s="393"/>
      <c r="J65" s="371"/>
      <c r="K65" s="394"/>
      <c r="L65" s="371"/>
      <c r="M65" s="372"/>
      <c r="N65" s="373"/>
    </row>
    <row r="66" spans="1:14" ht="17.45" customHeight="1" x14ac:dyDescent="0.15">
      <c r="A66" s="493" t="s">
        <v>273</v>
      </c>
      <c r="B66" s="492"/>
      <c r="C66" s="492"/>
      <c r="D66" s="157"/>
      <c r="E66" s="203">
        <v>31633833</v>
      </c>
      <c r="F66" s="209">
        <v>32298023</v>
      </c>
      <c r="G66" s="327">
        <v>24131772</v>
      </c>
      <c r="H66" s="288">
        <v>664190</v>
      </c>
      <c r="I66" s="385">
        <v>-8166251</v>
      </c>
      <c r="J66" s="268">
        <v>2.1</v>
      </c>
      <c r="K66" s="386">
        <v>-25.3</v>
      </c>
      <c r="L66" s="268">
        <v>21.3</v>
      </c>
      <c r="M66" s="271">
        <v>21.8</v>
      </c>
      <c r="N66" s="369">
        <v>17.600000000000001</v>
      </c>
    </row>
    <row r="67" spans="1:14" ht="17.45" customHeight="1" x14ac:dyDescent="0.15">
      <c r="A67" s="497" t="s">
        <v>274</v>
      </c>
      <c r="B67" s="492"/>
      <c r="C67" s="492"/>
      <c r="D67" s="157"/>
      <c r="E67" s="203">
        <v>73285652</v>
      </c>
      <c r="F67" s="209">
        <v>76575826</v>
      </c>
      <c r="G67" s="327">
        <v>75193797</v>
      </c>
      <c r="H67" s="288">
        <v>3290174</v>
      </c>
      <c r="I67" s="385">
        <v>-1382029</v>
      </c>
      <c r="J67" s="268">
        <v>4.5</v>
      </c>
      <c r="K67" s="386">
        <v>-1.8</v>
      </c>
      <c r="L67" s="268">
        <v>49.3</v>
      </c>
      <c r="M67" s="271">
        <v>51.6</v>
      </c>
      <c r="N67" s="369">
        <v>54.7</v>
      </c>
    </row>
    <row r="68" spans="1:14" ht="17.45" customHeight="1" x14ac:dyDescent="0.15">
      <c r="A68" s="495" t="s">
        <v>275</v>
      </c>
      <c r="B68" s="494"/>
      <c r="C68" s="496"/>
      <c r="D68" s="164"/>
      <c r="E68" s="284">
        <v>43641620</v>
      </c>
      <c r="F68" s="287">
        <v>39535836</v>
      </c>
      <c r="G68" s="395">
        <v>38139539</v>
      </c>
      <c r="H68" s="289">
        <v>-4105784</v>
      </c>
      <c r="I68" s="396">
        <v>-1396297</v>
      </c>
      <c r="J68" s="269">
        <v>-9.4</v>
      </c>
      <c r="K68" s="397">
        <v>-3.5</v>
      </c>
      <c r="L68" s="269">
        <v>29.4</v>
      </c>
      <c r="M68" s="272">
        <v>26.6</v>
      </c>
      <c r="N68" s="374">
        <v>27.7</v>
      </c>
    </row>
    <row r="69" spans="1:14" ht="11.1" customHeight="1" x14ac:dyDescent="0.15">
      <c r="A69" s="148"/>
      <c r="B69" s="90"/>
      <c r="C69" s="148"/>
    </row>
    <row r="70" spans="1:14" ht="3.95" customHeight="1" x14ac:dyDescent="0.15">
      <c r="A70" s="148"/>
      <c r="C70" s="2"/>
    </row>
    <row r="71" spans="1:14" ht="11.25" customHeight="1" x14ac:dyDescent="0.15">
      <c r="A71" s="90"/>
      <c r="B71" s="90"/>
      <c r="C71" s="76" t="s">
        <v>89</v>
      </c>
      <c r="D71" s="90"/>
      <c r="K71" s="90"/>
      <c r="M71" s="90"/>
      <c r="N71" s="319" t="s">
        <v>3</v>
      </c>
    </row>
    <row r="72" spans="1:14" ht="12.95" customHeight="1" x14ac:dyDescent="0.15">
      <c r="A72" s="152"/>
      <c r="B72" s="153"/>
      <c r="C72" s="153"/>
      <c r="D72" s="154"/>
      <c r="E72" s="94" t="s">
        <v>153</v>
      </c>
      <c r="F72" s="105"/>
      <c r="G72" s="95"/>
      <c r="H72" s="91" t="s">
        <v>24</v>
      </c>
      <c r="I72" s="91"/>
      <c r="J72" s="91" t="s">
        <v>25</v>
      </c>
      <c r="K72" s="91"/>
      <c r="L72" s="94" t="s">
        <v>26</v>
      </c>
      <c r="M72" s="105"/>
      <c r="N72" s="95"/>
    </row>
    <row r="73" spans="1:14" s="90" customFormat="1" ht="21" customHeight="1" x14ac:dyDescent="0.15">
      <c r="A73" s="149"/>
      <c r="B73" s="150"/>
      <c r="C73" s="150"/>
      <c r="D73" s="151"/>
      <c r="E73" s="484" t="s">
        <v>250</v>
      </c>
      <c r="F73" s="485" t="s">
        <v>241</v>
      </c>
      <c r="G73" s="482" t="s">
        <v>251</v>
      </c>
      <c r="H73" s="484" t="s">
        <v>246</v>
      </c>
      <c r="I73" s="483" t="s">
        <v>251</v>
      </c>
      <c r="J73" s="484" t="s">
        <v>246</v>
      </c>
      <c r="K73" s="483" t="s">
        <v>251</v>
      </c>
      <c r="L73" s="484" t="s">
        <v>250</v>
      </c>
      <c r="M73" s="485" t="s">
        <v>241</v>
      </c>
      <c r="N73" s="482" t="s">
        <v>251</v>
      </c>
    </row>
    <row r="74" spans="1:14" ht="9.9499999999999993" customHeight="1" x14ac:dyDescent="0.15">
      <c r="A74" s="158"/>
      <c r="B74" s="159"/>
      <c r="C74" s="159"/>
      <c r="D74" s="159"/>
      <c r="E74" s="273" t="s">
        <v>31</v>
      </c>
      <c r="F74" s="224" t="s">
        <v>31</v>
      </c>
      <c r="G74" s="274" t="s">
        <v>31</v>
      </c>
      <c r="H74" s="273" t="s">
        <v>31</v>
      </c>
      <c r="I74" s="277" t="s">
        <v>31</v>
      </c>
      <c r="J74" s="273" t="s">
        <v>4</v>
      </c>
      <c r="K74" s="277" t="s">
        <v>4</v>
      </c>
      <c r="L74" s="273" t="s">
        <v>4</v>
      </c>
      <c r="M74" s="224" t="s">
        <v>4</v>
      </c>
      <c r="N74" s="274" t="s">
        <v>4</v>
      </c>
    </row>
    <row r="75" spans="1:14" ht="11.25" customHeight="1" x14ac:dyDescent="0.15">
      <c r="A75" s="486" t="s">
        <v>229</v>
      </c>
      <c r="B75" s="487"/>
      <c r="C75" s="487"/>
      <c r="D75" s="41"/>
      <c r="E75" s="246">
        <v>167032303</v>
      </c>
      <c r="F75" s="252">
        <v>167222933</v>
      </c>
      <c r="G75" s="330">
        <v>157765662</v>
      </c>
      <c r="H75" s="246">
        <v>190630</v>
      </c>
      <c r="I75" s="316">
        <v>-9457271</v>
      </c>
      <c r="J75" s="249">
        <v>0.1</v>
      </c>
      <c r="K75" s="317">
        <v>-5.7</v>
      </c>
      <c r="L75" s="249">
        <v>100</v>
      </c>
      <c r="M75" s="255">
        <v>100</v>
      </c>
      <c r="N75" s="318">
        <v>100</v>
      </c>
    </row>
    <row r="76" spans="1:14" ht="12" customHeight="1" x14ac:dyDescent="0.15">
      <c r="A76" s="158"/>
      <c r="B76" s="159"/>
      <c r="C76" s="156" t="s">
        <v>23</v>
      </c>
      <c r="D76" s="159"/>
      <c r="E76" s="247">
        <v>3184889</v>
      </c>
      <c r="F76" s="262">
        <v>2296423</v>
      </c>
      <c r="G76" s="265">
        <v>3779492</v>
      </c>
      <c r="H76" s="247">
        <v>-888466</v>
      </c>
      <c r="I76" s="321">
        <v>1483069</v>
      </c>
      <c r="J76" s="250">
        <v>-27.9</v>
      </c>
      <c r="K76" s="322">
        <v>64.599999999999994</v>
      </c>
      <c r="L76" s="250">
        <v>1.9</v>
      </c>
      <c r="M76" s="275">
        <v>1.4</v>
      </c>
      <c r="N76" s="323">
        <v>2.4</v>
      </c>
    </row>
    <row r="77" spans="1:14" ht="12" customHeight="1" x14ac:dyDescent="0.15">
      <c r="A77" s="158"/>
      <c r="B77" s="159"/>
      <c r="C77" s="156" t="s">
        <v>230</v>
      </c>
      <c r="D77" s="159"/>
      <c r="E77" s="247">
        <v>5229489</v>
      </c>
      <c r="F77" s="262">
        <v>7012587</v>
      </c>
      <c r="G77" s="265">
        <v>4372166</v>
      </c>
      <c r="H77" s="247">
        <v>1783098</v>
      </c>
      <c r="I77" s="321">
        <v>-2640421</v>
      </c>
      <c r="J77" s="250">
        <v>34.1</v>
      </c>
      <c r="K77" s="322">
        <v>-37.700000000000003</v>
      </c>
      <c r="L77" s="250">
        <v>3.1</v>
      </c>
      <c r="M77" s="275">
        <v>4.2</v>
      </c>
      <c r="N77" s="323">
        <v>2.8</v>
      </c>
    </row>
    <row r="78" spans="1:14" ht="12" customHeight="1" x14ac:dyDescent="0.15">
      <c r="A78" s="158"/>
      <c r="B78" s="159"/>
      <c r="C78" s="156" t="s">
        <v>208</v>
      </c>
      <c r="D78" s="159"/>
      <c r="E78" s="247">
        <v>10056820</v>
      </c>
      <c r="F78" s="262">
        <v>9504238</v>
      </c>
      <c r="G78" s="265">
        <v>12148896</v>
      </c>
      <c r="H78" s="247">
        <v>-552582</v>
      </c>
      <c r="I78" s="321">
        <v>2644658</v>
      </c>
      <c r="J78" s="250">
        <v>-5.5</v>
      </c>
      <c r="K78" s="322">
        <v>27.8</v>
      </c>
      <c r="L78" s="250">
        <v>6</v>
      </c>
      <c r="M78" s="275">
        <v>5.7</v>
      </c>
      <c r="N78" s="323">
        <v>7.7</v>
      </c>
    </row>
    <row r="79" spans="1:14" ht="12" customHeight="1" x14ac:dyDescent="0.15">
      <c r="A79" s="158"/>
      <c r="B79" s="159"/>
      <c r="C79" s="156" t="s">
        <v>209</v>
      </c>
      <c r="D79" s="159"/>
      <c r="E79" s="247">
        <v>30658311</v>
      </c>
      <c r="F79" s="262">
        <v>29173814</v>
      </c>
      <c r="G79" s="265">
        <v>29018727</v>
      </c>
      <c r="H79" s="247">
        <v>-1484497</v>
      </c>
      <c r="I79" s="321">
        <v>-155087</v>
      </c>
      <c r="J79" s="250">
        <v>-4.8</v>
      </c>
      <c r="K79" s="322">
        <v>-0.5</v>
      </c>
      <c r="L79" s="250">
        <v>18.399999999999999</v>
      </c>
      <c r="M79" s="275">
        <v>17.399999999999999</v>
      </c>
      <c r="N79" s="323">
        <v>18.399999999999999</v>
      </c>
    </row>
    <row r="80" spans="1:14" ht="12" customHeight="1" x14ac:dyDescent="0.15">
      <c r="A80" s="158"/>
      <c r="B80" s="159"/>
      <c r="C80" s="156" t="s">
        <v>199</v>
      </c>
      <c r="D80" s="159"/>
      <c r="E80" s="247">
        <v>53423409</v>
      </c>
      <c r="F80" s="262">
        <v>56296662</v>
      </c>
      <c r="G80" s="265">
        <v>49454187</v>
      </c>
      <c r="H80" s="247">
        <v>2873253</v>
      </c>
      <c r="I80" s="321">
        <v>-6842475</v>
      </c>
      <c r="J80" s="250">
        <v>5.4</v>
      </c>
      <c r="K80" s="322">
        <v>-12.2</v>
      </c>
      <c r="L80" s="250">
        <v>32</v>
      </c>
      <c r="M80" s="275">
        <v>33.700000000000003</v>
      </c>
      <c r="N80" s="323">
        <v>31.3</v>
      </c>
    </row>
    <row r="81" spans="1:14" ht="12" customHeight="1" x14ac:dyDescent="0.15">
      <c r="A81" s="161"/>
      <c r="B81" s="162"/>
      <c r="C81" s="170" t="s">
        <v>200</v>
      </c>
      <c r="D81" s="162"/>
      <c r="E81" s="248">
        <v>64479385</v>
      </c>
      <c r="F81" s="263">
        <v>62939209</v>
      </c>
      <c r="G81" s="364">
        <v>58992194</v>
      </c>
      <c r="H81" s="248">
        <v>-1540176</v>
      </c>
      <c r="I81" s="324">
        <v>-3947015</v>
      </c>
      <c r="J81" s="251">
        <v>-2.4</v>
      </c>
      <c r="K81" s="325">
        <v>-6.3</v>
      </c>
      <c r="L81" s="251">
        <v>38.6</v>
      </c>
      <c r="M81" s="276">
        <v>37.6</v>
      </c>
      <c r="N81" s="326">
        <v>37.4</v>
      </c>
    </row>
    <row r="82" spans="1:14" x14ac:dyDescent="0.15">
      <c r="A82" s="148"/>
      <c r="B82" s="90"/>
      <c r="C82" s="90"/>
      <c r="D82" s="90"/>
    </row>
  </sheetData>
  <phoneticPr fontId="2"/>
  <pageMargins left="0.78740157480314965" right="0.78740157480314965" top="0.59055118110236227" bottom="0.59055118110236227" header="0.39370078740157483" footer="0.39370078740157483"/>
  <pageSetup paperSize="9" scale="83" firstPageNumber="43" orientation="portrait" useFirstPageNumber="1" r:id="rId1"/>
  <headerFooter alignWithMargins="0">
    <oddFooter>&amp;C- &amp;P -</oddFooter>
  </headerFooter>
  <ignoredErrors>
    <ignoredError sqref="A6:C30 A35:C37 B34:C34 A38:C6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83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1.875" style="3" customWidth="1"/>
    <col min="4" max="4" width="1.375" style="3" customWidth="1"/>
    <col min="5" max="5" width="9.25" style="90" customWidth="1"/>
    <col min="6" max="7" width="9.25" style="3" customWidth="1"/>
    <col min="8" max="9" width="8.75" style="3" customWidth="1"/>
    <col min="10" max="11" width="7.5" style="3" customWidth="1"/>
    <col min="12" max="12" width="7.125" style="90" customWidth="1"/>
    <col min="13" max="14" width="7.125" style="3" customWidth="1"/>
    <col min="15" max="16384" width="9" style="3"/>
  </cols>
  <sheetData>
    <row r="1" spans="1:14" ht="11.25" customHeight="1" x14ac:dyDescent="0.15">
      <c r="A1" s="90"/>
      <c r="B1" s="90"/>
      <c r="C1" s="76" t="s">
        <v>245</v>
      </c>
      <c r="D1" s="90"/>
      <c r="I1" s="31"/>
      <c r="K1" s="90"/>
      <c r="M1" s="90"/>
      <c r="N1" s="319" t="s">
        <v>3</v>
      </c>
    </row>
    <row r="2" spans="1:14" s="4" customFormat="1" ht="12.95" customHeight="1" x14ac:dyDescent="0.15">
      <c r="A2" s="152"/>
      <c r="B2" s="153"/>
      <c r="C2" s="153"/>
      <c r="D2" s="154"/>
      <c r="E2" s="94" t="s">
        <v>153</v>
      </c>
      <c r="F2" s="105"/>
      <c r="G2" s="95"/>
      <c r="H2" s="91" t="s">
        <v>122</v>
      </c>
      <c r="I2" s="91"/>
      <c r="J2" s="91" t="s">
        <v>25</v>
      </c>
      <c r="K2" s="91"/>
      <c r="L2" s="102" t="s">
        <v>154</v>
      </c>
      <c r="M2" s="105"/>
      <c r="N2" s="95"/>
    </row>
    <row r="3" spans="1:14" s="4" customFormat="1" ht="20.25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ht="9.9499999999999993" customHeight="1" x14ac:dyDescent="0.15">
      <c r="A4" s="158"/>
      <c r="B4" s="159"/>
      <c r="C4" s="159"/>
      <c r="D4" s="157"/>
      <c r="E4" s="72" t="s">
        <v>31</v>
      </c>
      <c r="F4" s="218" t="s">
        <v>31</v>
      </c>
      <c r="G4" s="73" t="s">
        <v>31</v>
      </c>
      <c r="H4" s="72" t="s">
        <v>31</v>
      </c>
      <c r="I4" s="222" t="s">
        <v>31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2" customHeight="1" x14ac:dyDescent="0.15">
      <c r="A5" s="118" t="s">
        <v>113</v>
      </c>
      <c r="B5" s="119"/>
      <c r="C5" s="23"/>
      <c r="D5" s="24"/>
      <c r="E5" s="246">
        <v>67297</v>
      </c>
      <c r="F5" s="252">
        <v>68647</v>
      </c>
      <c r="G5" s="315">
        <v>67450</v>
      </c>
      <c r="H5" s="246">
        <v>1350</v>
      </c>
      <c r="I5" s="316">
        <v>-1197</v>
      </c>
      <c r="J5" s="249">
        <v>2</v>
      </c>
      <c r="K5" s="317">
        <v>-1.7</v>
      </c>
      <c r="L5" s="249">
        <v>100</v>
      </c>
      <c r="M5" s="255">
        <v>100</v>
      </c>
      <c r="N5" s="318">
        <v>100</v>
      </c>
    </row>
    <row r="6" spans="1:14" ht="12" customHeight="1" x14ac:dyDescent="0.15">
      <c r="A6" s="155" t="s">
        <v>148</v>
      </c>
      <c r="B6" s="174"/>
      <c r="C6" s="92" t="s">
        <v>6</v>
      </c>
      <c r="D6" s="157"/>
      <c r="E6" s="247">
        <v>52155</v>
      </c>
      <c r="F6" s="262">
        <v>51823</v>
      </c>
      <c r="G6" s="265">
        <v>55670</v>
      </c>
      <c r="H6" s="30">
        <v>-332</v>
      </c>
      <c r="I6" s="321">
        <v>3847</v>
      </c>
      <c r="J6" s="258">
        <v>-0.6</v>
      </c>
      <c r="K6" s="322">
        <v>7.4</v>
      </c>
      <c r="L6" s="258">
        <v>77.5</v>
      </c>
      <c r="M6" s="256">
        <v>75.5</v>
      </c>
      <c r="N6" s="323">
        <v>82.5</v>
      </c>
    </row>
    <row r="7" spans="1:14" ht="12" customHeight="1" x14ac:dyDescent="0.15">
      <c r="A7" s="155" t="s">
        <v>125</v>
      </c>
      <c r="B7" s="174"/>
      <c r="C7" s="92" t="s">
        <v>7</v>
      </c>
      <c r="D7" s="157"/>
      <c r="E7" s="247">
        <v>37319</v>
      </c>
      <c r="F7" s="262">
        <v>37260</v>
      </c>
      <c r="G7" s="265">
        <v>35244</v>
      </c>
      <c r="H7" s="30">
        <v>-59</v>
      </c>
      <c r="I7" s="321">
        <v>-2016</v>
      </c>
      <c r="J7" s="258">
        <v>-0.2</v>
      </c>
      <c r="K7" s="322">
        <v>-5.4</v>
      </c>
      <c r="L7" s="258">
        <v>55.5</v>
      </c>
      <c r="M7" s="256">
        <v>54.3</v>
      </c>
      <c r="N7" s="323">
        <v>52.3</v>
      </c>
    </row>
    <row r="8" spans="1:14" ht="12" customHeight="1" x14ac:dyDescent="0.15">
      <c r="A8" s="155" t="s">
        <v>126</v>
      </c>
      <c r="B8" s="174"/>
      <c r="C8" s="92" t="s">
        <v>8</v>
      </c>
      <c r="D8" s="157"/>
      <c r="E8" s="247">
        <v>10333</v>
      </c>
      <c r="F8" s="262">
        <v>10636</v>
      </c>
      <c r="G8" s="265">
        <v>10338</v>
      </c>
      <c r="H8" s="30">
        <v>303</v>
      </c>
      <c r="I8" s="321">
        <v>-298</v>
      </c>
      <c r="J8" s="258">
        <v>2.9</v>
      </c>
      <c r="K8" s="322">
        <v>-2.8</v>
      </c>
      <c r="L8" s="258">
        <v>15.4</v>
      </c>
      <c r="M8" s="256">
        <v>15.5</v>
      </c>
      <c r="N8" s="323">
        <v>15.3</v>
      </c>
    </row>
    <row r="9" spans="1:14" ht="12" customHeight="1" x14ac:dyDescent="0.15">
      <c r="A9" s="155" t="s">
        <v>127</v>
      </c>
      <c r="B9" s="174"/>
      <c r="C9" s="92" t="s">
        <v>9</v>
      </c>
      <c r="D9" s="157"/>
      <c r="E9" s="247">
        <v>19904</v>
      </c>
      <c r="F9" s="262">
        <v>19189</v>
      </c>
      <c r="G9" s="265">
        <v>20007</v>
      </c>
      <c r="H9" s="30">
        <v>-715</v>
      </c>
      <c r="I9" s="321">
        <v>818</v>
      </c>
      <c r="J9" s="258">
        <v>-3.6</v>
      </c>
      <c r="K9" s="322">
        <v>4.3</v>
      </c>
      <c r="L9" s="258">
        <v>29.6</v>
      </c>
      <c r="M9" s="256">
        <v>28</v>
      </c>
      <c r="N9" s="323">
        <v>29.7</v>
      </c>
    </row>
    <row r="10" spans="1:14" ht="12" customHeight="1" x14ac:dyDescent="0.15">
      <c r="A10" s="155" t="s">
        <v>128</v>
      </c>
      <c r="B10" s="174"/>
      <c r="C10" s="92" t="s">
        <v>10</v>
      </c>
      <c r="D10" s="157"/>
      <c r="E10" s="247">
        <v>17471</v>
      </c>
      <c r="F10" s="262">
        <v>17973</v>
      </c>
      <c r="G10" s="265">
        <v>18695</v>
      </c>
      <c r="H10" s="30">
        <v>502</v>
      </c>
      <c r="I10" s="321">
        <v>722</v>
      </c>
      <c r="J10" s="258">
        <v>2.9</v>
      </c>
      <c r="K10" s="322">
        <v>4</v>
      </c>
      <c r="L10" s="258">
        <v>26</v>
      </c>
      <c r="M10" s="256">
        <v>26.2</v>
      </c>
      <c r="N10" s="323">
        <v>27.7</v>
      </c>
    </row>
    <row r="11" spans="1:14" ht="12" customHeight="1" x14ac:dyDescent="0.15">
      <c r="A11" s="155" t="s">
        <v>129</v>
      </c>
      <c r="B11" s="174"/>
      <c r="C11" s="92" t="s">
        <v>11</v>
      </c>
      <c r="D11" s="157"/>
      <c r="E11" s="247">
        <v>41063</v>
      </c>
      <c r="F11" s="262">
        <v>40146</v>
      </c>
      <c r="G11" s="265">
        <v>42136</v>
      </c>
      <c r="H11" s="30">
        <v>-917</v>
      </c>
      <c r="I11" s="321">
        <v>1990</v>
      </c>
      <c r="J11" s="258">
        <v>-2.2000000000000002</v>
      </c>
      <c r="K11" s="322">
        <v>5</v>
      </c>
      <c r="L11" s="258">
        <v>61</v>
      </c>
      <c r="M11" s="256">
        <v>58.5</v>
      </c>
      <c r="N11" s="323">
        <v>62.5</v>
      </c>
    </row>
    <row r="12" spans="1:14" ht="12" customHeight="1" x14ac:dyDescent="0.15">
      <c r="A12" s="155" t="s">
        <v>130</v>
      </c>
      <c r="B12" s="174"/>
      <c r="C12" s="92" t="s">
        <v>12</v>
      </c>
      <c r="D12" s="157"/>
      <c r="E12" s="247">
        <v>17103</v>
      </c>
      <c r="F12" s="262">
        <v>17303</v>
      </c>
      <c r="G12" s="265">
        <v>17165</v>
      </c>
      <c r="H12" s="30">
        <v>200</v>
      </c>
      <c r="I12" s="321">
        <v>-138</v>
      </c>
      <c r="J12" s="258">
        <v>1.2</v>
      </c>
      <c r="K12" s="322">
        <v>-0.8</v>
      </c>
      <c r="L12" s="258">
        <v>25.4</v>
      </c>
      <c r="M12" s="256">
        <v>25.2</v>
      </c>
      <c r="N12" s="323">
        <v>25.4</v>
      </c>
    </row>
    <row r="13" spans="1:14" ht="12" customHeight="1" x14ac:dyDescent="0.15">
      <c r="A13" s="155" t="s">
        <v>131</v>
      </c>
      <c r="B13" s="174"/>
      <c r="C13" s="92" t="s">
        <v>13</v>
      </c>
      <c r="D13" s="157"/>
      <c r="E13" s="247">
        <v>520506</v>
      </c>
      <c r="F13" s="262">
        <v>452719</v>
      </c>
      <c r="G13" s="265">
        <v>307201</v>
      </c>
      <c r="H13" s="30">
        <v>-67787</v>
      </c>
      <c r="I13" s="321">
        <v>-145518</v>
      </c>
      <c r="J13" s="258">
        <v>-13</v>
      </c>
      <c r="K13" s="322">
        <v>-32.1</v>
      </c>
      <c r="L13" s="258">
        <v>773.4</v>
      </c>
      <c r="M13" s="256">
        <v>659.5</v>
      </c>
      <c r="N13" s="323">
        <v>455.4</v>
      </c>
    </row>
    <row r="14" spans="1:14" ht="12" customHeight="1" x14ac:dyDescent="0.15">
      <c r="A14" s="155" t="s">
        <v>132</v>
      </c>
      <c r="B14" s="174"/>
      <c r="C14" s="92" t="s">
        <v>14</v>
      </c>
      <c r="D14" s="157"/>
      <c r="E14" s="247">
        <v>28992</v>
      </c>
      <c r="F14" s="262">
        <v>28681</v>
      </c>
      <c r="G14" s="265">
        <v>24615</v>
      </c>
      <c r="H14" s="30">
        <v>-311</v>
      </c>
      <c r="I14" s="321">
        <v>-4066</v>
      </c>
      <c r="J14" s="258">
        <v>-1.1000000000000001</v>
      </c>
      <c r="K14" s="322">
        <v>-14.2</v>
      </c>
      <c r="L14" s="258">
        <v>43.1</v>
      </c>
      <c r="M14" s="256">
        <v>41.8</v>
      </c>
      <c r="N14" s="323">
        <v>36.5</v>
      </c>
    </row>
    <row r="15" spans="1:14" ht="12" customHeight="1" x14ac:dyDescent="0.15">
      <c r="A15" s="155" t="s">
        <v>133</v>
      </c>
      <c r="B15" s="174"/>
      <c r="C15" s="92" t="s">
        <v>99</v>
      </c>
      <c r="D15" s="157"/>
      <c r="E15" s="247">
        <v>44649</v>
      </c>
      <c r="F15" s="262">
        <v>43491</v>
      </c>
      <c r="G15" s="265">
        <v>39744</v>
      </c>
      <c r="H15" s="30">
        <v>-1158</v>
      </c>
      <c r="I15" s="321">
        <v>-3747</v>
      </c>
      <c r="J15" s="258">
        <v>-2.6</v>
      </c>
      <c r="K15" s="322">
        <v>-8.6</v>
      </c>
      <c r="L15" s="258">
        <v>66.3</v>
      </c>
      <c r="M15" s="256">
        <v>63.4</v>
      </c>
      <c r="N15" s="323">
        <v>58.9</v>
      </c>
    </row>
    <row r="16" spans="1:14" ht="12" customHeight="1" x14ac:dyDescent="0.15">
      <c r="A16" s="155" t="s">
        <v>134</v>
      </c>
      <c r="B16" s="174"/>
      <c r="C16" s="92" t="s">
        <v>15</v>
      </c>
      <c r="D16" s="157"/>
      <c r="E16" s="247">
        <v>15191</v>
      </c>
      <c r="F16" s="262">
        <v>17486</v>
      </c>
      <c r="G16" s="265">
        <v>15534</v>
      </c>
      <c r="H16" s="30">
        <v>2295</v>
      </c>
      <c r="I16" s="321">
        <v>-1952</v>
      </c>
      <c r="J16" s="258">
        <v>15.1</v>
      </c>
      <c r="K16" s="322">
        <v>-11.2</v>
      </c>
      <c r="L16" s="258">
        <v>22.6</v>
      </c>
      <c r="M16" s="256">
        <v>25.5</v>
      </c>
      <c r="N16" s="323">
        <v>23</v>
      </c>
    </row>
    <row r="17" spans="1:14" ht="12" customHeight="1" x14ac:dyDescent="0.15">
      <c r="A17" s="155" t="s">
        <v>135</v>
      </c>
      <c r="B17" s="174"/>
      <c r="C17" s="92" t="s">
        <v>16</v>
      </c>
      <c r="D17" s="157"/>
      <c r="E17" s="247">
        <v>55790</v>
      </c>
      <c r="F17" s="262">
        <v>44465</v>
      </c>
      <c r="G17" s="265">
        <v>40882</v>
      </c>
      <c r="H17" s="30">
        <v>-11325</v>
      </c>
      <c r="I17" s="321">
        <v>-3583</v>
      </c>
      <c r="J17" s="258">
        <v>-20.3</v>
      </c>
      <c r="K17" s="322">
        <v>-8.1</v>
      </c>
      <c r="L17" s="258">
        <v>82.9</v>
      </c>
      <c r="M17" s="256">
        <v>64.8</v>
      </c>
      <c r="N17" s="323">
        <v>60.6</v>
      </c>
    </row>
    <row r="18" spans="1:14" ht="12" customHeight="1" x14ac:dyDescent="0.15">
      <c r="A18" s="155" t="s">
        <v>136</v>
      </c>
      <c r="B18" s="174"/>
      <c r="C18" s="92" t="s">
        <v>17</v>
      </c>
      <c r="D18" s="157"/>
      <c r="E18" s="247">
        <v>38085</v>
      </c>
      <c r="F18" s="262">
        <v>45638</v>
      </c>
      <c r="G18" s="265">
        <v>40498</v>
      </c>
      <c r="H18" s="30">
        <v>7553</v>
      </c>
      <c r="I18" s="321">
        <v>-5140</v>
      </c>
      <c r="J18" s="258">
        <v>19.8</v>
      </c>
      <c r="K18" s="322">
        <v>-11.3</v>
      </c>
      <c r="L18" s="258">
        <v>56.6</v>
      </c>
      <c r="M18" s="256">
        <v>66.5</v>
      </c>
      <c r="N18" s="323">
        <v>60</v>
      </c>
    </row>
    <row r="19" spans="1:14" ht="12" customHeight="1" x14ac:dyDescent="0.15">
      <c r="A19" s="155" t="s">
        <v>137</v>
      </c>
      <c r="B19" s="174"/>
      <c r="C19" s="92" t="s">
        <v>18</v>
      </c>
      <c r="D19" s="157"/>
      <c r="E19" s="247">
        <v>43848</v>
      </c>
      <c r="F19" s="262">
        <v>49891</v>
      </c>
      <c r="G19" s="265">
        <v>46368</v>
      </c>
      <c r="H19" s="30">
        <v>6043</v>
      </c>
      <c r="I19" s="321">
        <v>-3523</v>
      </c>
      <c r="J19" s="258">
        <v>13.8</v>
      </c>
      <c r="K19" s="322">
        <v>-7.1</v>
      </c>
      <c r="L19" s="258">
        <v>65.2</v>
      </c>
      <c r="M19" s="256">
        <v>72.7</v>
      </c>
      <c r="N19" s="323">
        <v>68.7</v>
      </c>
    </row>
    <row r="20" spans="1:14" ht="12" customHeight="1" x14ac:dyDescent="0.15">
      <c r="A20" s="155" t="s">
        <v>138</v>
      </c>
      <c r="B20" s="174"/>
      <c r="C20" s="92" t="s">
        <v>19</v>
      </c>
      <c r="D20" s="157"/>
      <c r="E20" s="247">
        <v>83044</v>
      </c>
      <c r="F20" s="262">
        <v>78923</v>
      </c>
      <c r="G20" s="265">
        <v>72403</v>
      </c>
      <c r="H20" s="30">
        <v>-4121</v>
      </c>
      <c r="I20" s="321">
        <v>-6520</v>
      </c>
      <c r="J20" s="258">
        <v>-5</v>
      </c>
      <c r="K20" s="322">
        <v>-8.3000000000000007</v>
      </c>
      <c r="L20" s="258">
        <v>123.4</v>
      </c>
      <c r="M20" s="256">
        <v>115</v>
      </c>
      <c r="N20" s="323">
        <v>107.3</v>
      </c>
    </row>
    <row r="21" spans="1:14" ht="12" customHeight="1" x14ac:dyDescent="0.15">
      <c r="A21" s="155" t="s">
        <v>139</v>
      </c>
      <c r="B21" s="174"/>
      <c r="C21" s="92" t="s">
        <v>20</v>
      </c>
      <c r="D21" s="157"/>
      <c r="E21" s="247">
        <v>22205</v>
      </c>
      <c r="F21" s="262">
        <v>25813</v>
      </c>
      <c r="G21" s="265">
        <v>24591</v>
      </c>
      <c r="H21" s="30">
        <v>3608</v>
      </c>
      <c r="I21" s="321">
        <v>-1222</v>
      </c>
      <c r="J21" s="258">
        <v>16.2</v>
      </c>
      <c r="K21" s="322">
        <v>-4.7</v>
      </c>
      <c r="L21" s="258">
        <v>33</v>
      </c>
      <c r="M21" s="256">
        <v>37.6</v>
      </c>
      <c r="N21" s="323">
        <v>36.5</v>
      </c>
    </row>
    <row r="22" spans="1:14" ht="12" customHeight="1" x14ac:dyDescent="0.15">
      <c r="A22" s="155" t="s">
        <v>140</v>
      </c>
      <c r="B22" s="174"/>
      <c r="C22" s="92" t="s">
        <v>100</v>
      </c>
      <c r="D22" s="157"/>
      <c r="E22" s="247">
        <v>60200</v>
      </c>
      <c r="F22" s="262">
        <v>65305</v>
      </c>
      <c r="G22" s="265">
        <v>54249</v>
      </c>
      <c r="H22" s="30">
        <v>5105</v>
      </c>
      <c r="I22" s="321">
        <v>-11056</v>
      </c>
      <c r="J22" s="258">
        <v>8.5</v>
      </c>
      <c r="K22" s="322">
        <v>-16.899999999999999</v>
      </c>
      <c r="L22" s="258">
        <v>89.5</v>
      </c>
      <c r="M22" s="256">
        <v>95.1</v>
      </c>
      <c r="N22" s="323">
        <v>80.400000000000006</v>
      </c>
    </row>
    <row r="23" spans="1:14" ht="12" customHeight="1" x14ac:dyDescent="0.15">
      <c r="A23" s="155" t="s">
        <v>141</v>
      </c>
      <c r="B23" s="174"/>
      <c r="C23" s="92" t="s">
        <v>101</v>
      </c>
      <c r="D23" s="157"/>
      <c r="E23" s="247">
        <v>45063</v>
      </c>
      <c r="F23" s="262">
        <v>51994</v>
      </c>
      <c r="G23" s="265">
        <v>42299</v>
      </c>
      <c r="H23" s="30">
        <v>6931</v>
      </c>
      <c r="I23" s="321">
        <v>-9695</v>
      </c>
      <c r="J23" s="258">
        <v>15.4</v>
      </c>
      <c r="K23" s="322">
        <v>-18.600000000000001</v>
      </c>
      <c r="L23" s="258">
        <v>67</v>
      </c>
      <c r="M23" s="256">
        <v>75.7</v>
      </c>
      <c r="N23" s="323">
        <v>62.7</v>
      </c>
    </row>
    <row r="24" spans="1:14" ht="12" customHeight="1" x14ac:dyDescent="0.15">
      <c r="A24" s="155" t="s">
        <v>142</v>
      </c>
      <c r="B24" s="174"/>
      <c r="C24" s="92" t="s">
        <v>102</v>
      </c>
      <c r="D24" s="157"/>
      <c r="E24" s="247">
        <v>58354</v>
      </c>
      <c r="F24" s="262">
        <v>69627</v>
      </c>
      <c r="G24" s="265">
        <v>74083</v>
      </c>
      <c r="H24" s="30">
        <v>11273</v>
      </c>
      <c r="I24" s="321">
        <v>4456</v>
      </c>
      <c r="J24" s="258">
        <v>19.3</v>
      </c>
      <c r="K24" s="322">
        <v>6.4</v>
      </c>
      <c r="L24" s="258">
        <v>86.7</v>
      </c>
      <c r="M24" s="256">
        <v>101.4</v>
      </c>
      <c r="N24" s="323">
        <v>109.8</v>
      </c>
    </row>
    <row r="25" spans="1:14" ht="12" customHeight="1" x14ac:dyDescent="0.15">
      <c r="A25" s="155" t="s">
        <v>143</v>
      </c>
      <c r="B25" s="174"/>
      <c r="C25" s="92" t="s">
        <v>103</v>
      </c>
      <c r="D25" s="157"/>
      <c r="E25" s="247">
        <v>199518</v>
      </c>
      <c r="F25" s="262">
        <v>209532</v>
      </c>
      <c r="G25" s="265">
        <v>219819</v>
      </c>
      <c r="H25" s="30">
        <v>10014</v>
      </c>
      <c r="I25" s="321">
        <v>10287</v>
      </c>
      <c r="J25" s="258">
        <v>5</v>
      </c>
      <c r="K25" s="322">
        <v>4.9000000000000004</v>
      </c>
      <c r="L25" s="258">
        <v>296.5</v>
      </c>
      <c r="M25" s="256">
        <v>305.2</v>
      </c>
      <c r="N25" s="323">
        <v>325.89999999999998</v>
      </c>
    </row>
    <row r="26" spans="1:14" ht="12" customHeight="1" x14ac:dyDescent="0.15">
      <c r="A26" s="155" t="s">
        <v>144</v>
      </c>
      <c r="B26" s="174"/>
      <c r="C26" s="92" t="s">
        <v>104</v>
      </c>
      <c r="D26" s="157"/>
      <c r="E26" s="247">
        <v>66945</v>
      </c>
      <c r="F26" s="262">
        <v>68398</v>
      </c>
      <c r="G26" s="265">
        <v>70417</v>
      </c>
      <c r="H26" s="30">
        <v>1453</v>
      </c>
      <c r="I26" s="321">
        <v>2019</v>
      </c>
      <c r="J26" s="258">
        <v>2.2000000000000002</v>
      </c>
      <c r="K26" s="322">
        <v>3</v>
      </c>
      <c r="L26" s="258">
        <v>99.5</v>
      </c>
      <c r="M26" s="256">
        <v>99.6</v>
      </c>
      <c r="N26" s="323">
        <v>104.4</v>
      </c>
    </row>
    <row r="27" spans="1:14" ht="12" customHeight="1" x14ac:dyDescent="0.15">
      <c r="A27" s="155" t="s">
        <v>145</v>
      </c>
      <c r="B27" s="174"/>
      <c r="C27" s="92" t="s">
        <v>105</v>
      </c>
      <c r="D27" s="157"/>
      <c r="E27" s="247">
        <v>581597</v>
      </c>
      <c r="F27" s="262">
        <v>618940</v>
      </c>
      <c r="G27" s="265">
        <v>713398</v>
      </c>
      <c r="H27" s="30">
        <v>37343</v>
      </c>
      <c r="I27" s="321">
        <v>94458</v>
      </c>
      <c r="J27" s="258">
        <v>6.4</v>
      </c>
      <c r="K27" s="322">
        <v>15.3</v>
      </c>
      <c r="L27" s="258">
        <v>864.2</v>
      </c>
      <c r="M27" s="256">
        <v>901.6</v>
      </c>
      <c r="N27" s="323">
        <v>1057.7</v>
      </c>
    </row>
    <row r="28" spans="1:14" ht="12" customHeight="1" x14ac:dyDescent="0.15">
      <c r="A28" s="155" t="s">
        <v>146</v>
      </c>
      <c r="B28" s="174"/>
      <c r="C28" s="92" t="s">
        <v>21</v>
      </c>
      <c r="D28" s="157"/>
      <c r="E28" s="247">
        <v>72995</v>
      </c>
      <c r="F28" s="262">
        <v>80599</v>
      </c>
      <c r="G28" s="265">
        <v>76080</v>
      </c>
      <c r="H28" s="30">
        <v>7604</v>
      </c>
      <c r="I28" s="321">
        <v>-4519</v>
      </c>
      <c r="J28" s="258">
        <v>10.4</v>
      </c>
      <c r="K28" s="322">
        <v>-5.6</v>
      </c>
      <c r="L28" s="258">
        <v>108.5</v>
      </c>
      <c r="M28" s="256">
        <v>117.4</v>
      </c>
      <c r="N28" s="323">
        <v>112.8</v>
      </c>
    </row>
    <row r="29" spans="1:14" ht="12" customHeight="1" x14ac:dyDescent="0.15">
      <c r="A29" s="155" t="s">
        <v>147</v>
      </c>
      <c r="B29" s="174"/>
      <c r="C29" s="92" t="s">
        <v>106</v>
      </c>
      <c r="D29" s="157"/>
      <c r="E29" s="247">
        <v>294019</v>
      </c>
      <c r="F29" s="262">
        <v>224222</v>
      </c>
      <c r="G29" s="265">
        <v>243548</v>
      </c>
      <c r="H29" s="30">
        <v>-69797</v>
      </c>
      <c r="I29" s="321">
        <v>19326</v>
      </c>
      <c r="J29" s="258">
        <v>-23.7</v>
      </c>
      <c r="K29" s="322">
        <v>8.6</v>
      </c>
      <c r="L29" s="258">
        <v>436.9</v>
      </c>
      <c r="M29" s="256">
        <v>326.60000000000002</v>
      </c>
      <c r="N29" s="323">
        <v>361.1</v>
      </c>
    </row>
    <row r="30" spans="1:14" ht="3.75" customHeight="1" x14ac:dyDescent="0.15">
      <c r="A30" s="331"/>
      <c r="B30" s="332"/>
      <c r="C30" s="333"/>
      <c r="D30" s="334"/>
      <c r="E30" s="358"/>
      <c r="F30" s="367"/>
      <c r="G30" s="360"/>
      <c r="H30" s="335"/>
      <c r="I30" s="340"/>
      <c r="J30" s="361"/>
      <c r="K30" s="342"/>
      <c r="L30" s="361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04">
        <v>56824</v>
      </c>
      <c r="F31" s="210">
        <v>57617</v>
      </c>
      <c r="G31" s="328">
        <v>47900</v>
      </c>
      <c r="H31" s="30">
        <v>793</v>
      </c>
      <c r="I31" s="321">
        <v>-9717</v>
      </c>
      <c r="J31" s="258">
        <v>1.4</v>
      </c>
      <c r="K31" s="322">
        <v>-16.899999999999999</v>
      </c>
      <c r="L31" s="258">
        <v>84.4</v>
      </c>
      <c r="M31" s="256">
        <v>83.9</v>
      </c>
      <c r="N31" s="323">
        <v>71</v>
      </c>
    </row>
    <row r="32" spans="1:14" ht="17.45" customHeight="1" x14ac:dyDescent="0.15">
      <c r="A32" s="497" t="s">
        <v>274</v>
      </c>
      <c r="B32" s="492"/>
      <c r="C32" s="492"/>
      <c r="D32" s="157"/>
      <c r="E32" s="204">
        <v>97271</v>
      </c>
      <c r="F32" s="210">
        <v>104885</v>
      </c>
      <c r="G32" s="328">
        <v>106595</v>
      </c>
      <c r="H32" s="30">
        <v>7614</v>
      </c>
      <c r="I32" s="321">
        <v>1710</v>
      </c>
      <c r="J32" s="258">
        <v>7.8</v>
      </c>
      <c r="K32" s="322">
        <v>1.6</v>
      </c>
      <c r="L32" s="258">
        <v>144.5</v>
      </c>
      <c r="M32" s="256">
        <v>152.80000000000001</v>
      </c>
      <c r="N32" s="323">
        <v>158</v>
      </c>
    </row>
    <row r="33" spans="1:14" ht="17.45" customHeight="1" x14ac:dyDescent="0.15">
      <c r="A33" s="495" t="s">
        <v>275</v>
      </c>
      <c r="B33" s="494"/>
      <c r="C33" s="496"/>
      <c r="D33" s="164"/>
      <c r="E33" s="205">
        <v>49510</v>
      </c>
      <c r="F33" s="211">
        <v>45747</v>
      </c>
      <c r="G33" s="329">
        <v>47117</v>
      </c>
      <c r="H33" s="266">
        <v>-3763</v>
      </c>
      <c r="I33" s="324">
        <v>1370</v>
      </c>
      <c r="J33" s="259">
        <v>-7.6</v>
      </c>
      <c r="K33" s="325">
        <v>3</v>
      </c>
      <c r="L33" s="259">
        <v>73.599999999999994</v>
      </c>
      <c r="M33" s="257">
        <v>66.599999999999994</v>
      </c>
      <c r="N33" s="326">
        <v>69.900000000000006</v>
      </c>
    </row>
    <row r="34" spans="1:14" ht="25.5" customHeight="1" x14ac:dyDescent="0.15">
      <c r="A34" s="148"/>
      <c r="B34" s="90"/>
      <c r="C34" s="148"/>
      <c r="D34" s="90"/>
    </row>
    <row r="35" spans="1:14" ht="3.95" customHeight="1" x14ac:dyDescent="0.15">
      <c r="A35" s="148"/>
      <c r="B35" s="90"/>
      <c r="C35" s="148"/>
      <c r="D35" s="90"/>
    </row>
    <row r="36" spans="1:14" ht="11.25" customHeight="1" x14ac:dyDescent="0.15">
      <c r="A36" s="90"/>
      <c r="B36" s="90"/>
      <c r="C36" s="76" t="s">
        <v>244</v>
      </c>
      <c r="D36" s="90"/>
      <c r="K36" s="90"/>
      <c r="M36" s="90"/>
      <c r="N36" s="319" t="s">
        <v>149</v>
      </c>
    </row>
    <row r="37" spans="1:14" s="4" customFormat="1" ht="12.95" customHeight="1" x14ac:dyDescent="0.15">
      <c r="A37" s="6"/>
      <c r="B37" s="14"/>
      <c r="C37" s="14"/>
      <c r="D37" s="10"/>
      <c r="E37" s="94" t="s">
        <v>153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ht="16.5" customHeight="1" x14ac:dyDescent="0.15">
      <c r="A38" s="18"/>
      <c r="B38" s="19"/>
      <c r="C38" s="19"/>
      <c r="D38" s="20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ht="9.9499999999999993" customHeight="1" x14ac:dyDescent="0.15">
      <c r="A39" s="8"/>
      <c r="B39" s="35"/>
      <c r="C39" s="35"/>
      <c r="D39" s="12"/>
      <c r="E39" s="72" t="s">
        <v>31</v>
      </c>
      <c r="F39" s="218" t="s">
        <v>31</v>
      </c>
      <c r="G39" s="73" t="s">
        <v>31</v>
      </c>
      <c r="H39" s="72" t="s">
        <v>31</v>
      </c>
      <c r="I39" s="222" t="s">
        <v>31</v>
      </c>
      <c r="J39" s="72" t="s">
        <v>4</v>
      </c>
      <c r="K39" s="222" t="s">
        <v>4</v>
      </c>
      <c r="L39" s="72" t="s">
        <v>4</v>
      </c>
      <c r="M39" s="218" t="s">
        <v>4</v>
      </c>
      <c r="N39" s="73" t="s">
        <v>4</v>
      </c>
    </row>
    <row r="40" spans="1:14" ht="17.25" customHeight="1" x14ac:dyDescent="0.15">
      <c r="A40" s="118"/>
      <c r="B40" s="119"/>
      <c r="C40" s="23" t="s">
        <v>87</v>
      </c>
      <c r="D40" s="24"/>
      <c r="E40" s="283">
        <v>148561105</v>
      </c>
      <c r="F40" s="285">
        <v>148409685</v>
      </c>
      <c r="G40" s="382">
        <v>137465108</v>
      </c>
      <c r="H40" s="283">
        <v>-151420</v>
      </c>
      <c r="I40" s="383">
        <v>-10944577</v>
      </c>
      <c r="J40" s="267">
        <v>-0.1</v>
      </c>
      <c r="K40" s="384">
        <v>-7.4</v>
      </c>
      <c r="L40" s="267">
        <v>100</v>
      </c>
      <c r="M40" s="270">
        <v>100</v>
      </c>
      <c r="N40" s="368">
        <v>100</v>
      </c>
    </row>
    <row r="41" spans="1:14" ht="17.25" customHeight="1" x14ac:dyDescent="0.15">
      <c r="A41" s="155"/>
      <c r="B41" s="33"/>
      <c r="C41" s="16" t="s">
        <v>88</v>
      </c>
      <c r="D41" s="12"/>
      <c r="E41" s="433">
        <v>123287471</v>
      </c>
      <c r="F41" s="286">
        <v>121474031</v>
      </c>
      <c r="G41" s="434">
        <v>116065542</v>
      </c>
      <c r="H41" s="288">
        <v>-1813440</v>
      </c>
      <c r="I41" s="385">
        <v>-5408489</v>
      </c>
      <c r="J41" s="268">
        <v>-1.5</v>
      </c>
      <c r="K41" s="386">
        <v>-4.5</v>
      </c>
      <c r="L41" s="268">
        <v>83</v>
      </c>
      <c r="M41" s="271">
        <v>81.900000000000006</v>
      </c>
      <c r="N41" s="369">
        <v>84.4</v>
      </c>
    </row>
    <row r="42" spans="1:14" ht="17.25" customHeight="1" x14ac:dyDescent="0.15">
      <c r="A42" s="155"/>
      <c r="B42" s="33"/>
      <c r="C42" s="16" t="s">
        <v>84</v>
      </c>
      <c r="D42" s="12"/>
      <c r="E42" s="433">
        <v>1174175</v>
      </c>
      <c r="F42" s="286">
        <v>1317332</v>
      </c>
      <c r="G42" s="434">
        <v>1237006</v>
      </c>
      <c r="H42" s="288">
        <v>143157</v>
      </c>
      <c r="I42" s="385">
        <v>-80326</v>
      </c>
      <c r="J42" s="268">
        <v>12.2</v>
      </c>
      <c r="K42" s="386">
        <v>-6.1</v>
      </c>
      <c r="L42" s="268">
        <v>0.8</v>
      </c>
      <c r="M42" s="271">
        <v>0.9</v>
      </c>
      <c r="N42" s="369">
        <v>0.9</v>
      </c>
    </row>
    <row r="43" spans="1:14" ht="15.75" customHeight="1" x14ac:dyDescent="0.15">
      <c r="A43" s="155"/>
      <c r="B43" s="33"/>
      <c r="C43" s="16" t="s">
        <v>85</v>
      </c>
      <c r="D43" s="12"/>
      <c r="E43" s="433">
        <v>4239724</v>
      </c>
      <c r="F43" s="286">
        <v>4648431</v>
      </c>
      <c r="G43" s="434">
        <v>4536979</v>
      </c>
      <c r="H43" s="288">
        <v>408707</v>
      </c>
      <c r="I43" s="385">
        <v>-111452</v>
      </c>
      <c r="J43" s="268">
        <v>9.6</v>
      </c>
      <c r="K43" s="386">
        <v>-2.4</v>
      </c>
      <c r="L43" s="268">
        <v>2.9</v>
      </c>
      <c r="M43" s="271">
        <v>3.1</v>
      </c>
      <c r="N43" s="369">
        <v>3.3</v>
      </c>
    </row>
    <row r="44" spans="1:14" ht="16.5" customHeight="1" x14ac:dyDescent="0.15">
      <c r="A44" s="155"/>
      <c r="B44" s="33"/>
      <c r="C44" s="16" t="s">
        <v>86</v>
      </c>
      <c r="D44" s="12"/>
      <c r="E44" s="433">
        <v>12806071</v>
      </c>
      <c r="F44" s="286">
        <v>12943430</v>
      </c>
      <c r="G44" s="434">
        <v>11542344</v>
      </c>
      <c r="H44" s="288">
        <v>137359</v>
      </c>
      <c r="I44" s="385">
        <v>-1401086</v>
      </c>
      <c r="J44" s="268">
        <v>1.1000000000000001</v>
      </c>
      <c r="K44" s="386">
        <v>-10.8</v>
      </c>
      <c r="L44" s="268">
        <v>8.6</v>
      </c>
      <c r="M44" s="271">
        <v>8.6999999999999993</v>
      </c>
      <c r="N44" s="369">
        <v>8.4</v>
      </c>
    </row>
    <row r="45" spans="1:14" ht="24.75" customHeight="1" x14ac:dyDescent="0.15">
      <c r="A45" s="155"/>
      <c r="B45" s="33"/>
      <c r="C45" s="424" t="s">
        <v>94</v>
      </c>
      <c r="D45" s="12"/>
      <c r="E45" s="433">
        <v>1319351</v>
      </c>
      <c r="F45" s="286">
        <v>1425063</v>
      </c>
      <c r="G45" s="434">
        <v>1772603</v>
      </c>
      <c r="H45" s="288">
        <v>105712</v>
      </c>
      <c r="I45" s="385">
        <v>347540</v>
      </c>
      <c r="J45" s="268">
        <v>8</v>
      </c>
      <c r="K45" s="386">
        <v>24.4</v>
      </c>
      <c r="L45" s="268">
        <v>0.9</v>
      </c>
      <c r="M45" s="271">
        <v>1</v>
      </c>
      <c r="N45" s="369">
        <v>1.3</v>
      </c>
    </row>
    <row r="46" spans="1:14" ht="19.5" customHeight="1" x14ac:dyDescent="0.15">
      <c r="A46" s="425"/>
      <c r="B46" s="426"/>
      <c r="C46" s="427" t="s">
        <v>95</v>
      </c>
      <c r="D46" s="13"/>
      <c r="E46" s="428">
        <v>5734313</v>
      </c>
      <c r="F46" s="429">
        <v>6601398</v>
      </c>
      <c r="G46" s="430">
        <v>2310634</v>
      </c>
      <c r="H46" s="289">
        <v>867085</v>
      </c>
      <c r="I46" s="396">
        <v>-4290764</v>
      </c>
      <c r="J46" s="269">
        <v>15.1</v>
      </c>
      <c r="K46" s="397">
        <v>-65</v>
      </c>
      <c r="L46" s="269">
        <v>3.9</v>
      </c>
      <c r="M46" s="272">
        <v>4.4000000000000004</v>
      </c>
      <c r="N46" s="374">
        <v>1.7</v>
      </c>
    </row>
    <row r="47" spans="1:14" ht="11.25" customHeight="1" x14ac:dyDescent="0.15">
      <c r="E47" s="3"/>
      <c r="L47" s="3"/>
    </row>
    <row r="48" spans="1:14" ht="11.25" customHeight="1" x14ac:dyDescent="0.15">
      <c r="E48" s="3"/>
      <c r="L48" s="3"/>
    </row>
    <row r="49" spans="5:12" ht="11.25" customHeight="1" x14ac:dyDescent="0.15">
      <c r="E49" s="3"/>
      <c r="L49" s="3"/>
    </row>
    <row r="50" spans="5:12" ht="11.25" customHeight="1" x14ac:dyDescent="0.15">
      <c r="E50" s="3"/>
      <c r="L50" s="3"/>
    </row>
    <row r="51" spans="5:12" ht="11.25" customHeight="1" x14ac:dyDescent="0.15">
      <c r="E51" s="3"/>
      <c r="L51" s="3"/>
    </row>
    <row r="52" spans="5:12" ht="11.25" customHeight="1" x14ac:dyDescent="0.15">
      <c r="E52" s="3"/>
      <c r="L52" s="3"/>
    </row>
    <row r="53" spans="5:12" ht="11.25" customHeight="1" x14ac:dyDescent="0.15">
      <c r="E53" s="3"/>
      <c r="L53" s="3"/>
    </row>
    <row r="54" spans="5:12" ht="11.25" customHeight="1" x14ac:dyDescent="0.15">
      <c r="E54" s="3"/>
      <c r="L54" s="3"/>
    </row>
    <row r="55" spans="5:12" ht="11.25" customHeight="1" x14ac:dyDescent="0.15">
      <c r="E55" s="3"/>
      <c r="L55" s="3"/>
    </row>
    <row r="56" spans="5:12" ht="11.25" customHeight="1" x14ac:dyDescent="0.15">
      <c r="E56" s="3"/>
      <c r="L56" s="3"/>
    </row>
    <row r="57" spans="5:12" ht="11.25" customHeight="1" x14ac:dyDescent="0.15">
      <c r="E57" s="3"/>
      <c r="L57" s="3"/>
    </row>
    <row r="58" spans="5:12" ht="11.25" customHeight="1" x14ac:dyDescent="0.15">
      <c r="E58" s="3"/>
      <c r="L58" s="3"/>
    </row>
    <row r="59" spans="5:12" ht="11.25" customHeight="1" x14ac:dyDescent="0.15">
      <c r="E59" s="3"/>
      <c r="L59" s="3"/>
    </row>
    <row r="60" spans="5:12" ht="11.25" customHeight="1" x14ac:dyDescent="0.15">
      <c r="E60" s="3"/>
      <c r="L60" s="3"/>
    </row>
    <row r="61" spans="5:12" ht="11.25" customHeight="1" x14ac:dyDescent="0.15">
      <c r="E61" s="3"/>
      <c r="L61" s="3"/>
    </row>
    <row r="62" spans="5:12" ht="11.25" customHeight="1" x14ac:dyDescent="0.15">
      <c r="E62" s="3"/>
      <c r="L62" s="3"/>
    </row>
    <row r="63" spans="5:12" ht="11.25" customHeight="1" x14ac:dyDescent="0.15">
      <c r="E63" s="3"/>
      <c r="L63" s="3"/>
    </row>
    <row r="64" spans="5:12" ht="11.25" customHeight="1" x14ac:dyDescent="0.15">
      <c r="E64" s="3"/>
      <c r="L64" s="3"/>
    </row>
    <row r="65" spans="1:12" ht="3.75" customHeight="1" x14ac:dyDescent="0.15">
      <c r="E65" s="3"/>
      <c r="L65" s="3"/>
    </row>
    <row r="66" spans="1:12" ht="17.45" customHeight="1" x14ac:dyDescent="0.15">
      <c r="E66" s="3"/>
      <c r="L66" s="3"/>
    </row>
    <row r="67" spans="1:12" ht="17.45" customHeight="1" x14ac:dyDescent="0.15">
      <c r="E67" s="3"/>
      <c r="L67" s="3"/>
    </row>
    <row r="68" spans="1:12" ht="17.45" customHeight="1" x14ac:dyDescent="0.15">
      <c r="E68" s="3"/>
      <c r="L68" s="3"/>
    </row>
    <row r="69" spans="1:12" ht="11.1" customHeight="1" x14ac:dyDescent="0.15">
      <c r="A69" s="148"/>
      <c r="B69" s="90"/>
      <c r="C69" s="148"/>
    </row>
    <row r="70" spans="1:12" ht="3.95" customHeight="1" x14ac:dyDescent="0.15">
      <c r="A70" s="148"/>
      <c r="C70" s="2"/>
    </row>
    <row r="71" spans="1:12" ht="11.25" customHeight="1" x14ac:dyDescent="0.15">
      <c r="E71" s="3"/>
      <c r="L71" s="3"/>
    </row>
    <row r="72" spans="1:12" ht="12.95" customHeight="1" x14ac:dyDescent="0.15">
      <c r="E72" s="3"/>
      <c r="L72" s="3"/>
    </row>
    <row r="73" spans="1:12" s="90" customFormat="1" ht="6" customHeight="1" x14ac:dyDescent="0.15"/>
    <row r="74" spans="1:12" s="90" customFormat="1" ht="6" customHeight="1" x14ac:dyDescent="0.15"/>
    <row r="75" spans="1:12" ht="9.9499999999999993" customHeight="1" x14ac:dyDescent="0.15">
      <c r="E75" s="3"/>
      <c r="L75" s="3"/>
    </row>
    <row r="76" spans="1:12" ht="11.25" customHeight="1" x14ac:dyDescent="0.15">
      <c r="E76" s="3"/>
      <c r="L76" s="3"/>
    </row>
    <row r="77" spans="1:12" ht="11.25" customHeight="1" x14ac:dyDescent="0.15">
      <c r="E77" s="3"/>
      <c r="L77" s="3"/>
    </row>
    <row r="78" spans="1:12" ht="11.25" customHeight="1" x14ac:dyDescent="0.15">
      <c r="E78" s="3"/>
      <c r="L78" s="3"/>
    </row>
    <row r="79" spans="1:12" ht="11.25" customHeight="1" x14ac:dyDescent="0.15">
      <c r="E79" s="3"/>
      <c r="L79" s="3"/>
    </row>
    <row r="80" spans="1:12" ht="11.25" customHeight="1" x14ac:dyDescent="0.15">
      <c r="E80" s="3"/>
      <c r="L80" s="3"/>
    </row>
    <row r="81" spans="5:12" ht="11.25" customHeight="1" x14ac:dyDescent="0.15">
      <c r="E81" s="3"/>
      <c r="L81" s="3"/>
    </row>
    <row r="82" spans="5:12" ht="11.25" customHeight="1" x14ac:dyDescent="0.15">
      <c r="E82" s="3"/>
      <c r="L82" s="3"/>
    </row>
    <row r="83" spans="5:12" x14ac:dyDescent="0.15">
      <c r="E83" s="3"/>
      <c r="L83" s="3"/>
    </row>
  </sheetData>
  <phoneticPr fontId="2"/>
  <pageMargins left="0.78740157480314965" right="0.78740157480314965" top="0.59055118110236227" bottom="0.59055118110236227" header="0.39370078740157483" footer="0.39370078740157483"/>
  <pageSetup paperSize="9" scale="87" firstPageNumber="44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7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1.125" style="3" customWidth="1"/>
    <col min="4" max="4" width="1.375" style="3" customWidth="1"/>
    <col min="5" max="5" width="10.75" style="3" customWidth="1"/>
    <col min="6" max="6" width="9.25" style="3" customWidth="1"/>
    <col min="7" max="7" width="11.125" style="3" customWidth="1"/>
    <col min="8" max="8" width="9.375" style="3" customWidth="1"/>
    <col min="9" max="9" width="10.375" style="3" customWidth="1"/>
    <col min="10" max="11" width="8.25" style="3" customWidth="1"/>
    <col min="12" max="13" width="5.625" style="3" customWidth="1"/>
    <col min="14" max="14" width="4.625" style="3" customWidth="1"/>
    <col min="15" max="16384" width="9" style="3"/>
  </cols>
  <sheetData>
    <row r="1" spans="1:13" ht="15.75" customHeight="1" x14ac:dyDescent="0.15">
      <c r="A1" s="42"/>
      <c r="B1" s="42"/>
      <c r="C1" s="43" t="s">
        <v>175</v>
      </c>
      <c r="D1" s="44"/>
      <c r="E1" s="45"/>
      <c r="F1" s="45"/>
      <c r="G1" s="45"/>
      <c r="H1" s="45"/>
      <c r="I1" s="46"/>
      <c r="J1" s="46"/>
      <c r="K1" s="192" t="s">
        <v>203</v>
      </c>
    </row>
    <row r="2" spans="1:13" ht="15.75" customHeight="1" x14ac:dyDescent="0.15">
      <c r="A2" s="58"/>
      <c r="B2" s="59"/>
      <c r="C2" s="59"/>
      <c r="D2" s="60"/>
      <c r="E2" s="99" t="s">
        <v>34</v>
      </c>
      <c r="F2" s="62"/>
      <c r="G2" s="61" t="s">
        <v>35</v>
      </c>
      <c r="H2" s="61"/>
      <c r="I2" s="100" t="s">
        <v>36</v>
      </c>
      <c r="J2" s="50" t="s">
        <v>37</v>
      </c>
      <c r="K2" s="62"/>
      <c r="L2" s="63"/>
      <c r="M2" s="63"/>
    </row>
    <row r="3" spans="1:13" ht="20.25" customHeight="1" x14ac:dyDescent="0.15">
      <c r="A3" s="64"/>
      <c r="B3" s="65"/>
      <c r="C3" s="65"/>
      <c r="D3" s="66"/>
      <c r="E3" s="290" t="s">
        <v>38</v>
      </c>
      <c r="F3" s="296" t="s">
        <v>39</v>
      </c>
      <c r="G3" s="290" t="s">
        <v>38</v>
      </c>
      <c r="H3" s="296" t="s">
        <v>39</v>
      </c>
      <c r="I3" s="452" t="s">
        <v>38</v>
      </c>
      <c r="J3" s="453" t="s">
        <v>246</v>
      </c>
      <c r="K3" s="298" t="s">
        <v>242</v>
      </c>
      <c r="L3" s="63"/>
      <c r="M3" s="63"/>
    </row>
    <row r="4" spans="1:13" ht="15.75" customHeight="1" x14ac:dyDescent="0.15">
      <c r="A4" s="67"/>
      <c r="B4" s="68"/>
      <c r="C4" s="68"/>
      <c r="D4" s="69"/>
      <c r="E4" s="291" t="s">
        <v>31</v>
      </c>
      <c r="F4" s="297" t="s">
        <v>4</v>
      </c>
      <c r="G4" s="292" t="s">
        <v>31</v>
      </c>
      <c r="H4" s="297" t="s">
        <v>4</v>
      </c>
      <c r="I4" s="454" t="s">
        <v>31</v>
      </c>
      <c r="J4" s="293"/>
      <c r="K4" s="297"/>
      <c r="L4" s="70"/>
      <c r="M4" s="70"/>
    </row>
    <row r="5" spans="1:13" ht="19.5" customHeight="1" x14ac:dyDescent="0.15">
      <c r="A5" s="118" t="s">
        <v>231</v>
      </c>
      <c r="B5" s="119"/>
      <c r="C5" s="23"/>
      <c r="D5" s="24"/>
      <c r="E5" s="398">
        <v>42689736</v>
      </c>
      <c r="F5" s="431">
        <v>100</v>
      </c>
      <c r="G5" s="455">
        <v>42490759</v>
      </c>
      <c r="H5" s="456">
        <v>100</v>
      </c>
      <c r="I5" s="457">
        <v>-198977</v>
      </c>
      <c r="J5" s="399">
        <v>17.100000000000001</v>
      </c>
      <c r="K5" s="400">
        <v>17.100000000000001</v>
      </c>
      <c r="L5" s="143"/>
    </row>
    <row r="6" spans="1:13" ht="19.5" customHeight="1" x14ac:dyDescent="0.15">
      <c r="A6" s="155" t="s">
        <v>148</v>
      </c>
      <c r="B6" s="33"/>
      <c r="C6" s="16" t="s">
        <v>6</v>
      </c>
      <c r="D6" s="12"/>
      <c r="E6" s="433">
        <v>1934440</v>
      </c>
      <c r="F6" s="365">
        <v>4.5</v>
      </c>
      <c r="G6" s="458">
        <v>2061887</v>
      </c>
      <c r="H6" s="459">
        <v>4.9000000000000004</v>
      </c>
      <c r="I6" s="460">
        <v>127447</v>
      </c>
      <c r="J6" s="294">
        <v>6.7</v>
      </c>
      <c r="K6" s="401">
        <v>7.2</v>
      </c>
      <c r="L6" s="143"/>
    </row>
    <row r="7" spans="1:13" ht="19.5" customHeight="1" x14ac:dyDescent="0.15">
      <c r="A7" s="155" t="s">
        <v>125</v>
      </c>
      <c r="B7" s="33"/>
      <c r="C7" s="16" t="s">
        <v>7</v>
      </c>
      <c r="D7" s="12"/>
      <c r="E7" s="433">
        <v>457617</v>
      </c>
      <c r="F7" s="365">
        <v>1.1000000000000001</v>
      </c>
      <c r="G7" s="458">
        <v>479635</v>
      </c>
      <c r="H7" s="459">
        <v>1.1000000000000001</v>
      </c>
      <c r="I7" s="460">
        <v>22018</v>
      </c>
      <c r="J7" s="294">
        <v>11</v>
      </c>
      <c r="K7" s="401">
        <v>15</v>
      </c>
      <c r="L7" s="143"/>
    </row>
    <row r="8" spans="1:13" ht="19.5" customHeight="1" x14ac:dyDescent="0.15">
      <c r="A8" s="155" t="s">
        <v>126</v>
      </c>
      <c r="B8" s="33"/>
      <c r="C8" s="16" t="s">
        <v>8</v>
      </c>
      <c r="D8" s="12"/>
      <c r="E8" s="433">
        <v>366965</v>
      </c>
      <c r="F8" s="365">
        <v>0.9</v>
      </c>
      <c r="G8" s="458">
        <v>345442</v>
      </c>
      <c r="H8" s="459">
        <v>0.8</v>
      </c>
      <c r="I8" s="460">
        <v>-21523</v>
      </c>
      <c r="J8" s="294">
        <v>9.8000000000000007</v>
      </c>
      <c r="K8" s="401">
        <v>9.8000000000000007</v>
      </c>
      <c r="L8" s="143"/>
    </row>
    <row r="9" spans="1:13" ht="19.5" customHeight="1" x14ac:dyDescent="0.15">
      <c r="A9" s="155" t="s">
        <v>127</v>
      </c>
      <c r="B9" s="33"/>
      <c r="C9" s="16" t="s">
        <v>9</v>
      </c>
      <c r="D9" s="12"/>
      <c r="E9" s="433">
        <v>88528</v>
      </c>
      <c r="F9" s="365">
        <v>0.2</v>
      </c>
      <c r="G9" s="458">
        <v>95337</v>
      </c>
      <c r="H9" s="459">
        <v>0.2</v>
      </c>
      <c r="I9" s="460">
        <v>6809</v>
      </c>
      <c r="J9" s="294">
        <v>8</v>
      </c>
      <c r="K9" s="401">
        <v>11.8</v>
      </c>
      <c r="L9" s="143"/>
    </row>
    <row r="10" spans="1:13" ht="19.5" customHeight="1" x14ac:dyDescent="0.15">
      <c r="A10" s="155" t="s">
        <v>128</v>
      </c>
      <c r="B10" s="33"/>
      <c r="C10" s="16" t="s">
        <v>10</v>
      </c>
      <c r="D10" s="12"/>
      <c r="E10" s="433">
        <v>298201</v>
      </c>
      <c r="F10" s="365">
        <v>0.7</v>
      </c>
      <c r="G10" s="458">
        <v>312941</v>
      </c>
      <c r="H10" s="459">
        <v>0.7</v>
      </c>
      <c r="I10" s="460">
        <v>14740</v>
      </c>
      <c r="J10" s="294">
        <v>16.5</v>
      </c>
      <c r="K10" s="401">
        <v>16.8</v>
      </c>
      <c r="L10" s="143"/>
    </row>
    <row r="11" spans="1:13" ht="19.5" customHeight="1" x14ac:dyDescent="0.15">
      <c r="A11" s="155" t="s">
        <v>129</v>
      </c>
      <c r="B11" s="33"/>
      <c r="C11" s="16" t="s">
        <v>11</v>
      </c>
      <c r="D11" s="12"/>
      <c r="E11" s="433">
        <v>98203</v>
      </c>
      <c r="F11" s="365">
        <v>0.2</v>
      </c>
      <c r="G11" s="458">
        <v>101386</v>
      </c>
      <c r="H11" s="459">
        <v>0.2</v>
      </c>
      <c r="I11" s="460">
        <v>3183</v>
      </c>
      <c r="J11" s="294">
        <v>6</v>
      </c>
      <c r="K11" s="401">
        <v>5.9</v>
      </c>
      <c r="L11" s="143"/>
    </row>
    <row r="12" spans="1:13" ht="19.5" customHeight="1" x14ac:dyDescent="0.15">
      <c r="A12" s="155" t="s">
        <v>130</v>
      </c>
      <c r="B12" s="33"/>
      <c r="C12" s="16" t="s">
        <v>12</v>
      </c>
      <c r="D12" s="12"/>
      <c r="E12" s="433">
        <v>113383</v>
      </c>
      <c r="F12" s="365">
        <v>0.3</v>
      </c>
      <c r="G12" s="458">
        <v>107193</v>
      </c>
      <c r="H12" s="459">
        <v>0.3</v>
      </c>
      <c r="I12" s="460">
        <v>-6190</v>
      </c>
      <c r="J12" s="294">
        <v>5.3</v>
      </c>
      <c r="K12" s="401">
        <v>4.9000000000000004</v>
      </c>
      <c r="L12" s="143"/>
    </row>
    <row r="13" spans="1:13" ht="19.5" customHeight="1" x14ac:dyDescent="0.15">
      <c r="A13" s="155" t="s">
        <v>131</v>
      </c>
      <c r="B13" s="33"/>
      <c r="C13" s="16" t="s">
        <v>13</v>
      </c>
      <c r="D13" s="12"/>
      <c r="E13" s="433">
        <v>4983956</v>
      </c>
      <c r="F13" s="365">
        <v>11.7</v>
      </c>
      <c r="G13" s="458">
        <v>5411125</v>
      </c>
      <c r="H13" s="459">
        <v>12.7</v>
      </c>
      <c r="I13" s="460">
        <v>427169</v>
      </c>
      <c r="J13" s="294">
        <v>21.4</v>
      </c>
      <c r="K13" s="401">
        <v>22</v>
      </c>
      <c r="L13" s="143"/>
    </row>
    <row r="14" spans="1:13" ht="19.5" customHeight="1" x14ac:dyDescent="0.15">
      <c r="A14" s="155" t="s">
        <v>132</v>
      </c>
      <c r="B14" s="33"/>
      <c r="C14" s="16" t="s">
        <v>14</v>
      </c>
      <c r="D14" s="12"/>
      <c r="E14" s="433" t="s">
        <v>262</v>
      </c>
      <c r="F14" s="365" t="s">
        <v>254</v>
      </c>
      <c r="G14" s="458" t="s">
        <v>262</v>
      </c>
      <c r="H14" s="459" t="s">
        <v>254</v>
      </c>
      <c r="I14" s="461" t="s">
        <v>254</v>
      </c>
      <c r="J14" s="402" t="s">
        <v>254</v>
      </c>
      <c r="K14" s="388" t="s">
        <v>254</v>
      </c>
      <c r="L14" s="143"/>
    </row>
    <row r="15" spans="1:13" ht="19.5" customHeight="1" x14ac:dyDescent="0.15">
      <c r="A15" s="155" t="s">
        <v>133</v>
      </c>
      <c r="B15" s="33"/>
      <c r="C15" s="16" t="s">
        <v>99</v>
      </c>
      <c r="D15" s="12"/>
      <c r="E15" s="433">
        <v>412108</v>
      </c>
      <c r="F15" s="365">
        <v>1</v>
      </c>
      <c r="G15" s="458">
        <v>408063</v>
      </c>
      <c r="H15" s="459">
        <v>1</v>
      </c>
      <c r="I15" s="461">
        <v>-4045</v>
      </c>
      <c r="J15" s="402">
        <v>7.3</v>
      </c>
      <c r="K15" s="388">
        <v>7.6</v>
      </c>
      <c r="L15" s="143"/>
    </row>
    <row r="16" spans="1:13" s="63" customFormat="1" ht="19.5" customHeight="1" x14ac:dyDescent="0.15">
      <c r="A16" s="155" t="s">
        <v>134</v>
      </c>
      <c r="B16" s="33"/>
      <c r="C16" s="16" t="s">
        <v>15</v>
      </c>
      <c r="D16" s="12"/>
      <c r="E16" s="433" t="s">
        <v>254</v>
      </c>
      <c r="F16" s="365" t="s">
        <v>254</v>
      </c>
      <c r="G16" s="458" t="s">
        <v>254</v>
      </c>
      <c r="H16" s="459" t="s">
        <v>254</v>
      </c>
      <c r="I16" s="461" t="s">
        <v>254</v>
      </c>
      <c r="J16" s="402" t="s">
        <v>254</v>
      </c>
      <c r="K16" s="388" t="s">
        <v>254</v>
      </c>
      <c r="L16" s="143"/>
      <c r="M16" s="3"/>
    </row>
    <row r="17" spans="1:13" s="63" customFormat="1" ht="19.5" customHeight="1" x14ac:dyDescent="0.15">
      <c r="A17" s="155" t="s">
        <v>135</v>
      </c>
      <c r="B17" s="33"/>
      <c r="C17" s="16" t="s">
        <v>16</v>
      </c>
      <c r="D17" s="12"/>
      <c r="E17" s="433">
        <v>353153</v>
      </c>
      <c r="F17" s="365">
        <v>0.8</v>
      </c>
      <c r="G17" s="458">
        <v>286727</v>
      </c>
      <c r="H17" s="459">
        <v>0.7</v>
      </c>
      <c r="I17" s="461">
        <v>-66426</v>
      </c>
      <c r="J17" s="402">
        <v>17.2</v>
      </c>
      <c r="K17" s="388">
        <v>15.9</v>
      </c>
      <c r="L17" s="143"/>
      <c r="M17" s="3"/>
    </row>
    <row r="18" spans="1:13" s="70" customFormat="1" ht="19.5" customHeight="1" x14ac:dyDescent="0.15">
      <c r="A18" s="155" t="s">
        <v>136</v>
      </c>
      <c r="B18" s="33"/>
      <c r="C18" s="16" t="s">
        <v>17</v>
      </c>
      <c r="D18" s="12"/>
      <c r="E18" s="433">
        <v>2201165</v>
      </c>
      <c r="F18" s="365">
        <v>5.2</v>
      </c>
      <c r="G18" s="458">
        <v>1593986</v>
      </c>
      <c r="H18" s="459">
        <v>3.8</v>
      </c>
      <c r="I18" s="461">
        <v>-607179</v>
      </c>
      <c r="J18" s="402">
        <v>27.3</v>
      </c>
      <c r="K18" s="388">
        <v>18.3</v>
      </c>
      <c r="L18" s="143"/>
      <c r="M18" s="3"/>
    </row>
    <row r="19" spans="1:13" ht="19.5" customHeight="1" x14ac:dyDescent="0.15">
      <c r="A19" s="155" t="s">
        <v>137</v>
      </c>
      <c r="B19" s="33"/>
      <c r="C19" s="16" t="s">
        <v>18</v>
      </c>
      <c r="D19" s="12"/>
      <c r="E19" s="433">
        <v>391103</v>
      </c>
      <c r="F19" s="365">
        <v>0.9</v>
      </c>
      <c r="G19" s="458">
        <v>371897</v>
      </c>
      <c r="H19" s="459">
        <v>0.9</v>
      </c>
      <c r="I19" s="460">
        <v>-19206</v>
      </c>
      <c r="J19" s="294">
        <v>16.5</v>
      </c>
      <c r="K19" s="401">
        <v>16.5</v>
      </c>
      <c r="L19" s="143"/>
    </row>
    <row r="20" spans="1:13" ht="19.5" customHeight="1" x14ac:dyDescent="0.15">
      <c r="A20" s="155" t="s">
        <v>138</v>
      </c>
      <c r="B20" s="33"/>
      <c r="C20" s="16" t="s">
        <v>19</v>
      </c>
      <c r="D20" s="12"/>
      <c r="E20" s="433">
        <v>6675341</v>
      </c>
      <c r="F20" s="365">
        <v>15.6</v>
      </c>
      <c r="G20" s="458">
        <v>8536659</v>
      </c>
      <c r="H20" s="459">
        <v>20.100000000000001</v>
      </c>
      <c r="I20" s="460">
        <v>1861318</v>
      </c>
      <c r="J20" s="294">
        <v>128.4</v>
      </c>
      <c r="K20" s="401">
        <v>181.1</v>
      </c>
      <c r="L20" s="143"/>
    </row>
    <row r="21" spans="1:13" ht="19.5" customHeight="1" x14ac:dyDescent="0.15">
      <c r="A21" s="155" t="s">
        <v>139</v>
      </c>
      <c r="B21" s="33"/>
      <c r="C21" s="16" t="s">
        <v>20</v>
      </c>
      <c r="D21" s="12"/>
      <c r="E21" s="433">
        <v>865581</v>
      </c>
      <c r="F21" s="365">
        <v>2</v>
      </c>
      <c r="G21" s="458">
        <v>1047689</v>
      </c>
      <c r="H21" s="459">
        <v>2.5</v>
      </c>
      <c r="I21" s="460">
        <v>182108</v>
      </c>
      <c r="J21" s="294">
        <v>11.8</v>
      </c>
      <c r="K21" s="401">
        <v>13.3</v>
      </c>
      <c r="L21" s="143"/>
    </row>
    <row r="22" spans="1:13" ht="19.5" customHeight="1" x14ac:dyDescent="0.15">
      <c r="A22" s="155" t="s">
        <v>140</v>
      </c>
      <c r="B22" s="33"/>
      <c r="C22" s="16" t="s">
        <v>100</v>
      </c>
      <c r="D22" s="12"/>
      <c r="E22" s="433">
        <v>979751</v>
      </c>
      <c r="F22" s="365">
        <v>2.2999999999999998</v>
      </c>
      <c r="G22" s="458">
        <v>917801</v>
      </c>
      <c r="H22" s="459">
        <v>2.2000000000000002</v>
      </c>
      <c r="I22" s="460">
        <v>-61950</v>
      </c>
      <c r="J22" s="294">
        <v>13.3</v>
      </c>
      <c r="K22" s="401">
        <v>15.7</v>
      </c>
      <c r="L22" s="143"/>
    </row>
    <row r="23" spans="1:13" ht="19.5" customHeight="1" x14ac:dyDescent="0.15">
      <c r="A23" s="155" t="s">
        <v>141</v>
      </c>
      <c r="B23" s="33"/>
      <c r="C23" s="16" t="s">
        <v>101</v>
      </c>
      <c r="D23" s="12"/>
      <c r="E23" s="433">
        <v>5294969</v>
      </c>
      <c r="F23" s="365">
        <v>12.4</v>
      </c>
      <c r="G23" s="458">
        <v>4751521</v>
      </c>
      <c r="H23" s="459">
        <v>11.2</v>
      </c>
      <c r="I23" s="460">
        <v>-543448</v>
      </c>
      <c r="J23" s="294">
        <v>22.4</v>
      </c>
      <c r="K23" s="401">
        <v>23</v>
      </c>
      <c r="L23" s="143"/>
    </row>
    <row r="24" spans="1:13" ht="19.5" customHeight="1" x14ac:dyDescent="0.15">
      <c r="A24" s="155" t="s">
        <v>142</v>
      </c>
      <c r="B24" s="33"/>
      <c r="C24" s="16" t="s">
        <v>102</v>
      </c>
      <c r="D24" s="12"/>
      <c r="E24" s="433">
        <v>876296</v>
      </c>
      <c r="F24" s="365">
        <v>2.1</v>
      </c>
      <c r="G24" s="458">
        <v>862975</v>
      </c>
      <c r="H24" s="459">
        <v>2</v>
      </c>
      <c r="I24" s="460">
        <v>-13321</v>
      </c>
      <c r="J24" s="294">
        <v>16</v>
      </c>
      <c r="K24" s="401">
        <v>16.100000000000001</v>
      </c>
      <c r="L24" s="143"/>
    </row>
    <row r="25" spans="1:13" ht="19.5" customHeight="1" x14ac:dyDescent="0.15">
      <c r="A25" s="155" t="s">
        <v>143</v>
      </c>
      <c r="B25" s="33"/>
      <c r="C25" s="16" t="s">
        <v>103</v>
      </c>
      <c r="D25" s="12"/>
      <c r="E25" s="433">
        <v>9379900</v>
      </c>
      <c r="F25" s="365">
        <v>22</v>
      </c>
      <c r="G25" s="458">
        <v>8178819</v>
      </c>
      <c r="H25" s="459">
        <v>19.2</v>
      </c>
      <c r="I25" s="460">
        <v>-1201081</v>
      </c>
      <c r="J25" s="294">
        <v>23.5</v>
      </c>
      <c r="K25" s="401">
        <v>18.899999999999999</v>
      </c>
      <c r="L25" s="143"/>
    </row>
    <row r="26" spans="1:13" ht="19.5" customHeight="1" x14ac:dyDescent="0.15">
      <c r="A26" s="155" t="s">
        <v>144</v>
      </c>
      <c r="B26" s="33"/>
      <c r="C26" s="16" t="s">
        <v>104</v>
      </c>
      <c r="D26" s="12"/>
      <c r="E26" s="433">
        <v>1329922</v>
      </c>
      <c r="F26" s="365">
        <v>3.1</v>
      </c>
      <c r="G26" s="458">
        <v>1390073</v>
      </c>
      <c r="H26" s="459">
        <v>3.3</v>
      </c>
      <c r="I26" s="460">
        <v>60151</v>
      </c>
      <c r="J26" s="294">
        <v>9.3000000000000007</v>
      </c>
      <c r="K26" s="401">
        <v>9.6</v>
      </c>
      <c r="L26" s="143"/>
    </row>
    <row r="27" spans="1:13" ht="19.5" customHeight="1" x14ac:dyDescent="0.15">
      <c r="A27" s="155" t="s">
        <v>145</v>
      </c>
      <c r="B27" s="33"/>
      <c r="C27" s="16" t="s">
        <v>105</v>
      </c>
      <c r="D27" s="12"/>
      <c r="E27" s="433">
        <v>1921573</v>
      </c>
      <c r="F27" s="365">
        <v>4.5</v>
      </c>
      <c r="G27" s="458">
        <v>2114114</v>
      </c>
      <c r="H27" s="459">
        <v>5</v>
      </c>
      <c r="I27" s="460">
        <v>192541</v>
      </c>
      <c r="J27" s="294">
        <v>6.9</v>
      </c>
      <c r="K27" s="401">
        <v>6.8</v>
      </c>
      <c r="L27" s="143"/>
    </row>
    <row r="28" spans="1:13" ht="19.5" customHeight="1" x14ac:dyDescent="0.15">
      <c r="A28" s="155" t="s">
        <v>146</v>
      </c>
      <c r="B28" s="33"/>
      <c r="C28" s="16" t="s">
        <v>21</v>
      </c>
      <c r="D28" s="12"/>
      <c r="E28" s="433">
        <v>940571</v>
      </c>
      <c r="F28" s="365">
        <v>2.2000000000000002</v>
      </c>
      <c r="G28" s="458">
        <v>920047</v>
      </c>
      <c r="H28" s="459">
        <v>2.2000000000000002</v>
      </c>
      <c r="I28" s="460">
        <v>-20524</v>
      </c>
      <c r="J28" s="294">
        <v>7.3</v>
      </c>
      <c r="K28" s="401">
        <v>7.8</v>
      </c>
      <c r="L28" s="143"/>
    </row>
    <row r="29" spans="1:13" ht="19.5" customHeight="1" x14ac:dyDescent="0.15">
      <c r="A29" s="155" t="s">
        <v>147</v>
      </c>
      <c r="B29" s="33"/>
      <c r="C29" s="16" t="s">
        <v>106</v>
      </c>
      <c r="D29" s="12"/>
      <c r="E29" s="433">
        <v>2711891</v>
      </c>
      <c r="F29" s="365">
        <v>6.4</v>
      </c>
      <c r="G29" s="458">
        <v>2179420</v>
      </c>
      <c r="H29" s="459">
        <v>5.0999999999999996</v>
      </c>
      <c r="I29" s="460">
        <v>-532471</v>
      </c>
      <c r="J29" s="294">
        <v>13.1</v>
      </c>
      <c r="K29" s="401">
        <v>11.9</v>
      </c>
      <c r="L29" s="143"/>
    </row>
    <row r="30" spans="1:13" ht="18.95" customHeight="1" x14ac:dyDescent="0.15">
      <c r="A30" s="331"/>
      <c r="B30" s="332"/>
      <c r="C30" s="333"/>
      <c r="D30" s="334"/>
      <c r="E30" s="389"/>
      <c r="F30" s="462"/>
      <c r="G30" s="463"/>
      <c r="H30" s="464"/>
      <c r="I30" s="465"/>
      <c r="J30" s="403"/>
      <c r="K30" s="404"/>
      <c r="L30" s="143"/>
    </row>
    <row r="31" spans="1:13" ht="18.95" customHeight="1" x14ac:dyDescent="0.15">
      <c r="A31" s="493" t="s">
        <v>273</v>
      </c>
      <c r="B31" s="492"/>
      <c r="C31" s="492"/>
      <c r="D31" s="157"/>
      <c r="E31" s="405">
        <v>15731104</v>
      </c>
      <c r="F31" s="365">
        <v>36.799999999999997</v>
      </c>
      <c r="G31" s="466">
        <v>17582164</v>
      </c>
      <c r="H31" s="459">
        <v>41.4</v>
      </c>
      <c r="I31" s="460">
        <v>1851060</v>
      </c>
      <c r="J31" s="294">
        <v>28.3</v>
      </c>
      <c r="K31" s="401">
        <v>31.2</v>
      </c>
      <c r="L31" s="143"/>
    </row>
    <row r="32" spans="1:13" ht="18.95" customHeight="1" x14ac:dyDescent="0.15">
      <c r="A32" s="497" t="s">
        <v>274</v>
      </c>
      <c r="B32" s="492"/>
      <c r="C32" s="492"/>
      <c r="D32" s="157"/>
      <c r="E32" s="405">
        <v>20722982</v>
      </c>
      <c r="F32" s="365">
        <v>48.5</v>
      </c>
      <c r="G32" s="466">
        <v>19135350</v>
      </c>
      <c r="H32" s="459">
        <v>45</v>
      </c>
      <c r="I32" s="460">
        <v>-1587632</v>
      </c>
      <c r="J32" s="294">
        <v>15.8</v>
      </c>
      <c r="K32" s="401">
        <v>14.4</v>
      </c>
      <c r="L32" s="143"/>
    </row>
    <row r="33" spans="1:12" ht="18.95" customHeight="1" x14ac:dyDescent="0.15">
      <c r="A33" s="495" t="s">
        <v>275</v>
      </c>
      <c r="B33" s="494"/>
      <c r="C33" s="496"/>
      <c r="D33" s="164"/>
      <c r="E33" s="406">
        <v>6235650</v>
      </c>
      <c r="F33" s="467">
        <v>14.6</v>
      </c>
      <c r="G33" s="468">
        <v>5773245</v>
      </c>
      <c r="H33" s="469">
        <v>13.6</v>
      </c>
      <c r="I33" s="470">
        <v>-462405</v>
      </c>
      <c r="J33" s="295">
        <v>9.8000000000000007</v>
      </c>
      <c r="K33" s="407">
        <v>9.6999999999999993</v>
      </c>
      <c r="L33" s="143"/>
    </row>
    <row r="34" spans="1:12" ht="18.95" customHeight="1" x14ac:dyDescent="0.15">
      <c r="A34" s="148"/>
    </row>
    <row r="35" spans="1:12" ht="18.95" customHeight="1" x14ac:dyDescent="0.15"/>
    <row r="36" spans="1:12" ht="18.95" customHeight="1" x14ac:dyDescent="0.15"/>
    <row r="37" spans="1:12" ht="18.95" customHeight="1" x14ac:dyDescent="0.15"/>
    <row r="38" spans="1:12" ht="18.95" customHeight="1" x14ac:dyDescent="0.15"/>
    <row r="39" spans="1:12" ht="18.95" customHeight="1" x14ac:dyDescent="0.15"/>
    <row r="40" spans="1:12" ht="18.95" customHeight="1" x14ac:dyDescent="0.15"/>
    <row r="41" spans="1:12" ht="18.95" customHeight="1" x14ac:dyDescent="0.15"/>
    <row r="42" spans="1:12" ht="18.95" customHeight="1" x14ac:dyDescent="0.15"/>
    <row r="43" spans="1:12" ht="18.95" customHeight="1" x14ac:dyDescent="0.15"/>
    <row r="44" spans="1:12" ht="11.25" customHeight="1" x14ac:dyDescent="0.15"/>
    <row r="45" spans="1:12" ht="18.95" customHeight="1" x14ac:dyDescent="0.15"/>
    <row r="46" spans="1:12" ht="18.95" customHeight="1" x14ac:dyDescent="0.15"/>
    <row r="47" spans="1:12" ht="18.95" customHeight="1" x14ac:dyDescent="0.15"/>
  </sheetData>
  <phoneticPr fontId="2"/>
  <pageMargins left="0.78740157480314965" right="0.78740157480314965" top="0.59055118110236227" bottom="0.59055118110236227" header="0.39370078740157483" footer="0.39370078740157483"/>
  <pageSetup paperSize="9" firstPageNumber="45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9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125" style="90" customWidth="1"/>
    <col min="6" max="9" width="9.125" style="3" customWidth="1"/>
    <col min="10" max="11" width="7.375" style="3" customWidth="1"/>
    <col min="12" max="12" width="7.375" style="90" customWidth="1"/>
    <col min="13" max="14" width="7.375" style="3" customWidth="1"/>
    <col min="15" max="16384" width="9" style="3"/>
  </cols>
  <sheetData>
    <row r="1" spans="1:14" x14ac:dyDescent="0.15">
      <c r="A1" s="90"/>
      <c r="B1" s="90"/>
      <c r="C1" s="76" t="s">
        <v>177</v>
      </c>
      <c r="D1" s="90"/>
      <c r="I1" s="31"/>
      <c r="K1" s="90"/>
      <c r="M1" s="90"/>
      <c r="N1" s="319" t="s">
        <v>149</v>
      </c>
    </row>
    <row r="2" spans="1:14" s="4" customFormat="1" ht="12.95" customHeight="1" x14ac:dyDescent="0.15">
      <c r="A2" s="152"/>
      <c r="B2" s="153"/>
      <c r="C2" s="153"/>
      <c r="D2" s="154"/>
      <c r="E2" s="94" t="s">
        <v>153</v>
      </c>
      <c r="F2" s="105"/>
      <c r="G2" s="95"/>
      <c r="H2" s="91" t="s">
        <v>122</v>
      </c>
      <c r="I2" s="91"/>
      <c r="J2" s="91" t="s">
        <v>25</v>
      </c>
      <c r="K2" s="91"/>
      <c r="L2" s="94" t="s">
        <v>26</v>
      </c>
      <c r="M2" s="105"/>
      <c r="N2" s="95"/>
    </row>
    <row r="3" spans="1:14" s="109" customFormat="1" ht="21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x14ac:dyDescent="0.15">
      <c r="A4" s="158"/>
      <c r="B4" s="159"/>
      <c r="C4" s="159"/>
      <c r="D4" s="157"/>
      <c r="E4" s="212" t="s">
        <v>31</v>
      </c>
      <c r="F4" s="261" t="s">
        <v>31</v>
      </c>
      <c r="G4" s="243" t="s">
        <v>31</v>
      </c>
      <c r="H4" s="212" t="s">
        <v>31</v>
      </c>
      <c r="I4" s="260" t="s">
        <v>31</v>
      </c>
      <c r="J4" s="212" t="s">
        <v>4</v>
      </c>
      <c r="K4" s="260" t="s">
        <v>4</v>
      </c>
      <c r="L4" s="212" t="s">
        <v>4</v>
      </c>
      <c r="M4" s="218" t="s">
        <v>4</v>
      </c>
      <c r="N4" s="73" t="s">
        <v>4</v>
      </c>
    </row>
    <row r="5" spans="1:14" ht="12.75" customHeight="1" x14ac:dyDescent="0.15">
      <c r="A5" s="118" t="s">
        <v>232</v>
      </c>
      <c r="B5" s="119"/>
      <c r="C5" s="23"/>
      <c r="D5" s="24"/>
      <c r="E5" s="246">
        <v>63482315</v>
      </c>
      <c r="F5" s="252">
        <v>67383977</v>
      </c>
      <c r="G5" s="330">
        <v>74784836</v>
      </c>
      <c r="H5" s="246">
        <v>3901662</v>
      </c>
      <c r="I5" s="408">
        <v>7400859</v>
      </c>
      <c r="J5" s="249">
        <v>6.1</v>
      </c>
      <c r="K5" s="317">
        <v>11</v>
      </c>
      <c r="L5" s="249">
        <v>100</v>
      </c>
      <c r="M5" s="255">
        <v>100</v>
      </c>
      <c r="N5" s="318">
        <v>100</v>
      </c>
    </row>
    <row r="6" spans="1:14" ht="12.75" customHeight="1" x14ac:dyDescent="0.15">
      <c r="A6" s="155" t="s">
        <v>148</v>
      </c>
      <c r="B6" s="174"/>
      <c r="C6" s="92" t="s">
        <v>6</v>
      </c>
      <c r="D6" s="157"/>
      <c r="E6" s="247">
        <v>7051661</v>
      </c>
      <c r="F6" s="262">
        <v>7897323</v>
      </c>
      <c r="G6" s="265">
        <v>7852060</v>
      </c>
      <c r="H6" s="247">
        <v>845662</v>
      </c>
      <c r="I6" s="301">
        <v>-45263</v>
      </c>
      <c r="J6" s="250">
        <v>12</v>
      </c>
      <c r="K6" s="322">
        <v>-0.6</v>
      </c>
      <c r="L6" s="250">
        <v>11.1</v>
      </c>
      <c r="M6" s="275">
        <v>11.7</v>
      </c>
      <c r="N6" s="323">
        <v>10.5</v>
      </c>
    </row>
    <row r="7" spans="1:14" ht="12.75" customHeight="1" x14ac:dyDescent="0.15">
      <c r="A7" s="155" t="s">
        <v>125</v>
      </c>
      <c r="B7" s="174"/>
      <c r="C7" s="92" t="s">
        <v>7</v>
      </c>
      <c r="D7" s="157"/>
      <c r="E7" s="247">
        <v>871897</v>
      </c>
      <c r="F7" s="262">
        <v>987096</v>
      </c>
      <c r="G7" s="265">
        <v>887508</v>
      </c>
      <c r="H7" s="247">
        <v>115199</v>
      </c>
      <c r="I7" s="301">
        <v>-99588</v>
      </c>
      <c r="J7" s="250">
        <v>13.2</v>
      </c>
      <c r="K7" s="322">
        <v>-10.1</v>
      </c>
      <c r="L7" s="250">
        <v>1.4</v>
      </c>
      <c r="M7" s="275">
        <v>1.5</v>
      </c>
      <c r="N7" s="323">
        <v>1.2</v>
      </c>
    </row>
    <row r="8" spans="1:14" ht="12.75" customHeight="1" x14ac:dyDescent="0.15">
      <c r="A8" s="155" t="s">
        <v>126</v>
      </c>
      <c r="B8" s="174"/>
      <c r="C8" s="92" t="s">
        <v>8</v>
      </c>
      <c r="D8" s="157"/>
      <c r="E8" s="247">
        <v>1070870</v>
      </c>
      <c r="F8" s="262">
        <v>987085</v>
      </c>
      <c r="G8" s="265">
        <v>984442</v>
      </c>
      <c r="H8" s="247">
        <v>-83785</v>
      </c>
      <c r="I8" s="301">
        <v>-2643</v>
      </c>
      <c r="J8" s="250">
        <v>-7.8</v>
      </c>
      <c r="K8" s="322">
        <v>-0.3</v>
      </c>
      <c r="L8" s="250">
        <v>1.7</v>
      </c>
      <c r="M8" s="275">
        <v>1.5</v>
      </c>
      <c r="N8" s="323">
        <v>1.3</v>
      </c>
    </row>
    <row r="9" spans="1:14" ht="12.75" customHeight="1" x14ac:dyDescent="0.15">
      <c r="A9" s="155" t="s">
        <v>127</v>
      </c>
      <c r="B9" s="174"/>
      <c r="C9" s="92" t="s">
        <v>9</v>
      </c>
      <c r="D9" s="157"/>
      <c r="E9" s="247">
        <v>348890</v>
      </c>
      <c r="F9" s="262">
        <v>307774</v>
      </c>
      <c r="G9" s="265">
        <v>304807</v>
      </c>
      <c r="H9" s="247">
        <v>-41116</v>
      </c>
      <c r="I9" s="301">
        <v>-2967</v>
      </c>
      <c r="J9" s="250">
        <v>-11.8</v>
      </c>
      <c r="K9" s="322">
        <v>-1</v>
      </c>
      <c r="L9" s="250">
        <v>0.5</v>
      </c>
      <c r="M9" s="275">
        <v>0.5</v>
      </c>
      <c r="N9" s="323">
        <v>0.4</v>
      </c>
    </row>
    <row r="10" spans="1:14" ht="12.75" customHeight="1" x14ac:dyDescent="0.15">
      <c r="A10" s="155" t="s">
        <v>128</v>
      </c>
      <c r="B10" s="174"/>
      <c r="C10" s="92" t="s">
        <v>10</v>
      </c>
      <c r="D10" s="157"/>
      <c r="E10" s="247">
        <v>776184</v>
      </c>
      <c r="F10" s="262">
        <v>693460</v>
      </c>
      <c r="G10" s="265">
        <v>705887</v>
      </c>
      <c r="H10" s="247">
        <v>-82724</v>
      </c>
      <c r="I10" s="301">
        <v>12427</v>
      </c>
      <c r="J10" s="250">
        <v>-10.7</v>
      </c>
      <c r="K10" s="322">
        <v>1.8</v>
      </c>
      <c r="L10" s="250">
        <v>1.2</v>
      </c>
      <c r="M10" s="275">
        <v>1</v>
      </c>
      <c r="N10" s="323">
        <v>0.9</v>
      </c>
    </row>
    <row r="11" spans="1:14" ht="12.75" customHeight="1" x14ac:dyDescent="0.15">
      <c r="A11" s="155" t="s">
        <v>129</v>
      </c>
      <c r="B11" s="174"/>
      <c r="C11" s="92" t="s">
        <v>11</v>
      </c>
      <c r="D11" s="157"/>
      <c r="E11" s="247">
        <v>675413</v>
      </c>
      <c r="F11" s="262">
        <v>676704</v>
      </c>
      <c r="G11" s="265">
        <v>621687</v>
      </c>
      <c r="H11" s="247">
        <v>1291</v>
      </c>
      <c r="I11" s="301">
        <v>-55017</v>
      </c>
      <c r="J11" s="250">
        <v>0.2</v>
      </c>
      <c r="K11" s="322">
        <v>-8.1</v>
      </c>
      <c r="L11" s="250">
        <v>1.1000000000000001</v>
      </c>
      <c r="M11" s="275">
        <v>1</v>
      </c>
      <c r="N11" s="323">
        <v>0.8</v>
      </c>
    </row>
    <row r="12" spans="1:14" ht="12.75" customHeight="1" x14ac:dyDescent="0.15">
      <c r="A12" s="155" t="s">
        <v>130</v>
      </c>
      <c r="B12" s="174"/>
      <c r="C12" s="92" t="s">
        <v>12</v>
      </c>
      <c r="D12" s="157"/>
      <c r="E12" s="247">
        <v>1083120</v>
      </c>
      <c r="F12" s="262">
        <v>1076590</v>
      </c>
      <c r="G12" s="265">
        <v>1269715</v>
      </c>
      <c r="H12" s="247">
        <v>-6530</v>
      </c>
      <c r="I12" s="301">
        <v>193125</v>
      </c>
      <c r="J12" s="250">
        <v>-0.6</v>
      </c>
      <c r="K12" s="322">
        <v>17.899999999999999</v>
      </c>
      <c r="L12" s="250">
        <v>1.7</v>
      </c>
      <c r="M12" s="275">
        <v>1.6</v>
      </c>
      <c r="N12" s="323">
        <v>1.7</v>
      </c>
    </row>
    <row r="13" spans="1:14" ht="12.75" customHeight="1" x14ac:dyDescent="0.15">
      <c r="A13" s="155" t="s">
        <v>131</v>
      </c>
      <c r="B13" s="174"/>
      <c r="C13" s="92" t="s">
        <v>13</v>
      </c>
      <c r="D13" s="157"/>
      <c r="E13" s="247">
        <v>7743411</v>
      </c>
      <c r="F13" s="262">
        <v>9943082</v>
      </c>
      <c r="G13" s="265">
        <v>10399780</v>
      </c>
      <c r="H13" s="247">
        <v>2199671</v>
      </c>
      <c r="I13" s="301">
        <v>456698</v>
      </c>
      <c r="J13" s="250">
        <v>28.4</v>
      </c>
      <c r="K13" s="322">
        <v>4.5999999999999996</v>
      </c>
      <c r="L13" s="250">
        <v>12.2</v>
      </c>
      <c r="M13" s="275">
        <v>14.8</v>
      </c>
      <c r="N13" s="323">
        <v>13.9</v>
      </c>
    </row>
    <row r="14" spans="1:14" ht="12.75" customHeight="1" x14ac:dyDescent="0.15">
      <c r="A14" s="155" t="s">
        <v>132</v>
      </c>
      <c r="B14" s="174"/>
      <c r="C14" s="92" t="s">
        <v>14</v>
      </c>
      <c r="D14" s="157"/>
      <c r="E14" s="247" t="s">
        <v>254</v>
      </c>
      <c r="F14" s="262" t="s">
        <v>254</v>
      </c>
      <c r="G14" s="265" t="s">
        <v>254</v>
      </c>
      <c r="H14" s="247" t="s">
        <v>263</v>
      </c>
      <c r="I14" s="301" t="s">
        <v>254</v>
      </c>
      <c r="J14" s="250" t="s">
        <v>263</v>
      </c>
      <c r="K14" s="365" t="s">
        <v>254</v>
      </c>
      <c r="L14" s="250" t="s">
        <v>263</v>
      </c>
      <c r="M14" s="275" t="s">
        <v>254</v>
      </c>
      <c r="N14" s="366" t="s">
        <v>254</v>
      </c>
    </row>
    <row r="15" spans="1:14" ht="12.75" customHeight="1" x14ac:dyDescent="0.15">
      <c r="A15" s="155" t="s">
        <v>133</v>
      </c>
      <c r="B15" s="174"/>
      <c r="C15" s="92" t="s">
        <v>99</v>
      </c>
      <c r="D15" s="157"/>
      <c r="E15" s="247">
        <v>1242567</v>
      </c>
      <c r="F15" s="262">
        <v>1485398</v>
      </c>
      <c r="G15" s="265">
        <v>1937126</v>
      </c>
      <c r="H15" s="247">
        <v>242831</v>
      </c>
      <c r="I15" s="301">
        <v>451728</v>
      </c>
      <c r="J15" s="250">
        <v>19.5</v>
      </c>
      <c r="K15" s="322">
        <v>30.4</v>
      </c>
      <c r="L15" s="250">
        <v>2</v>
      </c>
      <c r="M15" s="275">
        <v>2.2000000000000002</v>
      </c>
      <c r="N15" s="323">
        <v>2.6</v>
      </c>
    </row>
    <row r="16" spans="1:14" ht="12.75" customHeight="1" x14ac:dyDescent="0.15">
      <c r="A16" s="155" t="s">
        <v>134</v>
      </c>
      <c r="B16" s="174"/>
      <c r="C16" s="92" t="s">
        <v>15</v>
      </c>
      <c r="D16" s="157"/>
      <c r="E16" s="247" t="s">
        <v>254</v>
      </c>
      <c r="F16" s="262" t="s">
        <v>254</v>
      </c>
      <c r="G16" s="265" t="s">
        <v>254</v>
      </c>
      <c r="H16" s="247" t="s">
        <v>263</v>
      </c>
      <c r="I16" s="301" t="s">
        <v>254</v>
      </c>
      <c r="J16" s="250" t="s">
        <v>254</v>
      </c>
      <c r="K16" s="365" t="s">
        <v>263</v>
      </c>
      <c r="L16" s="250" t="s">
        <v>254</v>
      </c>
      <c r="M16" s="275" t="s">
        <v>254</v>
      </c>
      <c r="N16" s="366" t="s">
        <v>254</v>
      </c>
    </row>
    <row r="17" spans="1:14" ht="12.75" customHeight="1" x14ac:dyDescent="0.15">
      <c r="A17" s="155" t="s">
        <v>135</v>
      </c>
      <c r="B17" s="174"/>
      <c r="C17" s="92" t="s">
        <v>16</v>
      </c>
      <c r="D17" s="157"/>
      <c r="E17" s="247">
        <v>240937</v>
      </c>
      <c r="F17" s="262">
        <v>322157</v>
      </c>
      <c r="G17" s="265">
        <v>330270</v>
      </c>
      <c r="H17" s="247">
        <v>81220</v>
      </c>
      <c r="I17" s="301">
        <v>8113</v>
      </c>
      <c r="J17" s="250">
        <v>33.700000000000003</v>
      </c>
      <c r="K17" s="322">
        <v>2.5</v>
      </c>
      <c r="L17" s="250">
        <v>0.4</v>
      </c>
      <c r="M17" s="275">
        <v>0.5</v>
      </c>
      <c r="N17" s="323">
        <v>0.4</v>
      </c>
    </row>
    <row r="18" spans="1:14" ht="12.75" customHeight="1" x14ac:dyDescent="0.15">
      <c r="A18" s="155" t="s">
        <v>136</v>
      </c>
      <c r="B18" s="174"/>
      <c r="C18" s="92" t="s">
        <v>17</v>
      </c>
      <c r="D18" s="157"/>
      <c r="E18" s="247">
        <v>2469986</v>
      </c>
      <c r="F18" s="262">
        <v>2743770</v>
      </c>
      <c r="G18" s="265">
        <v>3477159</v>
      </c>
      <c r="H18" s="247">
        <v>273784</v>
      </c>
      <c r="I18" s="301">
        <v>733389</v>
      </c>
      <c r="J18" s="250">
        <v>11.1</v>
      </c>
      <c r="K18" s="322">
        <v>26.7</v>
      </c>
      <c r="L18" s="250">
        <v>3.9</v>
      </c>
      <c r="M18" s="275">
        <v>4.0999999999999996</v>
      </c>
      <c r="N18" s="323">
        <v>4.5999999999999996</v>
      </c>
    </row>
    <row r="19" spans="1:14" ht="12.75" customHeight="1" x14ac:dyDescent="0.15">
      <c r="A19" s="155" t="s">
        <v>137</v>
      </c>
      <c r="B19" s="174"/>
      <c r="C19" s="92" t="s">
        <v>18</v>
      </c>
      <c r="D19" s="157"/>
      <c r="E19" s="247">
        <v>910851</v>
      </c>
      <c r="F19" s="262">
        <v>901461</v>
      </c>
      <c r="G19" s="265">
        <v>1012606</v>
      </c>
      <c r="H19" s="247">
        <v>-9390</v>
      </c>
      <c r="I19" s="301">
        <v>111145</v>
      </c>
      <c r="J19" s="250">
        <v>-1</v>
      </c>
      <c r="K19" s="322">
        <v>12.3</v>
      </c>
      <c r="L19" s="250">
        <v>1.4</v>
      </c>
      <c r="M19" s="275">
        <v>1.3</v>
      </c>
      <c r="N19" s="323">
        <v>1.4</v>
      </c>
    </row>
    <row r="20" spans="1:14" ht="12.75" customHeight="1" x14ac:dyDescent="0.15">
      <c r="A20" s="155" t="s">
        <v>138</v>
      </c>
      <c r="B20" s="174"/>
      <c r="C20" s="92" t="s">
        <v>19</v>
      </c>
      <c r="D20" s="157"/>
      <c r="E20" s="247">
        <v>1931400</v>
      </c>
      <c r="F20" s="262">
        <v>2387000</v>
      </c>
      <c r="G20" s="265">
        <v>2496473</v>
      </c>
      <c r="H20" s="247">
        <v>455600</v>
      </c>
      <c r="I20" s="301">
        <v>109473</v>
      </c>
      <c r="J20" s="250">
        <v>23.6</v>
      </c>
      <c r="K20" s="322">
        <v>4.5999999999999996</v>
      </c>
      <c r="L20" s="250">
        <v>3</v>
      </c>
      <c r="M20" s="275">
        <v>3.5</v>
      </c>
      <c r="N20" s="323">
        <v>3.3</v>
      </c>
    </row>
    <row r="21" spans="1:14" ht="12.75" customHeight="1" x14ac:dyDescent="0.15">
      <c r="A21" s="155" t="s">
        <v>139</v>
      </c>
      <c r="B21" s="174"/>
      <c r="C21" s="92" t="s">
        <v>20</v>
      </c>
      <c r="D21" s="157"/>
      <c r="E21" s="247">
        <v>2475343</v>
      </c>
      <c r="F21" s="262">
        <v>2459323</v>
      </c>
      <c r="G21" s="265">
        <v>2763575</v>
      </c>
      <c r="H21" s="247">
        <v>-16020</v>
      </c>
      <c r="I21" s="301">
        <v>304252</v>
      </c>
      <c r="J21" s="250">
        <v>-0.6</v>
      </c>
      <c r="K21" s="322">
        <v>12.4</v>
      </c>
      <c r="L21" s="250">
        <v>3.9</v>
      </c>
      <c r="M21" s="275">
        <v>3.6</v>
      </c>
      <c r="N21" s="323">
        <v>3.7</v>
      </c>
    </row>
    <row r="22" spans="1:14" ht="12.75" customHeight="1" x14ac:dyDescent="0.15">
      <c r="A22" s="155" t="s">
        <v>140</v>
      </c>
      <c r="B22" s="174"/>
      <c r="C22" s="92" t="s">
        <v>100</v>
      </c>
      <c r="D22" s="157"/>
      <c r="E22" s="247">
        <v>2209006</v>
      </c>
      <c r="F22" s="262">
        <v>2684437</v>
      </c>
      <c r="G22" s="265">
        <v>3726126</v>
      </c>
      <c r="H22" s="247">
        <v>475431</v>
      </c>
      <c r="I22" s="301">
        <v>1041689</v>
      </c>
      <c r="J22" s="250">
        <v>21.5</v>
      </c>
      <c r="K22" s="322">
        <v>38.799999999999997</v>
      </c>
      <c r="L22" s="250">
        <v>3.5</v>
      </c>
      <c r="M22" s="275">
        <v>4</v>
      </c>
      <c r="N22" s="323">
        <v>5</v>
      </c>
    </row>
    <row r="23" spans="1:14" ht="12.75" customHeight="1" x14ac:dyDescent="0.15">
      <c r="A23" s="155" t="s">
        <v>141</v>
      </c>
      <c r="B23" s="174"/>
      <c r="C23" s="92" t="s">
        <v>101</v>
      </c>
      <c r="D23" s="157"/>
      <c r="E23" s="247">
        <v>5842003</v>
      </c>
      <c r="F23" s="262">
        <v>6172500</v>
      </c>
      <c r="G23" s="265">
        <v>6927522</v>
      </c>
      <c r="H23" s="247">
        <v>330497</v>
      </c>
      <c r="I23" s="301">
        <v>755022</v>
      </c>
      <c r="J23" s="250">
        <v>5.7</v>
      </c>
      <c r="K23" s="322">
        <v>12.2</v>
      </c>
      <c r="L23" s="250">
        <v>9.1999999999999993</v>
      </c>
      <c r="M23" s="275">
        <v>9.1999999999999993</v>
      </c>
      <c r="N23" s="323">
        <v>9.3000000000000007</v>
      </c>
    </row>
    <row r="24" spans="1:14" ht="12.75" customHeight="1" x14ac:dyDescent="0.15">
      <c r="A24" s="155" t="s">
        <v>142</v>
      </c>
      <c r="B24" s="174"/>
      <c r="C24" s="92" t="s">
        <v>102</v>
      </c>
      <c r="D24" s="157"/>
      <c r="E24" s="247">
        <v>829778</v>
      </c>
      <c r="F24" s="262">
        <v>891021</v>
      </c>
      <c r="G24" s="265">
        <v>889632</v>
      </c>
      <c r="H24" s="247">
        <v>61243</v>
      </c>
      <c r="I24" s="301">
        <v>-1389</v>
      </c>
      <c r="J24" s="250">
        <v>7.4</v>
      </c>
      <c r="K24" s="322">
        <v>-0.2</v>
      </c>
      <c r="L24" s="250">
        <v>1.3</v>
      </c>
      <c r="M24" s="275">
        <v>1.3</v>
      </c>
      <c r="N24" s="323">
        <v>1.2</v>
      </c>
    </row>
    <row r="25" spans="1:14" ht="12.75" customHeight="1" x14ac:dyDescent="0.15">
      <c r="A25" s="155" t="s">
        <v>143</v>
      </c>
      <c r="B25" s="174"/>
      <c r="C25" s="92" t="s">
        <v>103</v>
      </c>
      <c r="D25" s="157"/>
      <c r="E25" s="247">
        <v>16236443</v>
      </c>
      <c r="F25" s="262">
        <v>12418027</v>
      </c>
      <c r="G25" s="265">
        <v>15955938</v>
      </c>
      <c r="H25" s="247">
        <v>-3818416</v>
      </c>
      <c r="I25" s="301">
        <v>3537911</v>
      </c>
      <c r="J25" s="250">
        <v>-23.5</v>
      </c>
      <c r="K25" s="322">
        <v>28.5</v>
      </c>
      <c r="L25" s="250">
        <v>25.6</v>
      </c>
      <c r="M25" s="275">
        <v>18.399999999999999</v>
      </c>
      <c r="N25" s="323">
        <v>21.3</v>
      </c>
    </row>
    <row r="26" spans="1:14" ht="12.75" customHeight="1" x14ac:dyDescent="0.15">
      <c r="A26" s="155" t="s">
        <v>144</v>
      </c>
      <c r="B26" s="174"/>
      <c r="C26" s="92" t="s">
        <v>104</v>
      </c>
      <c r="D26" s="157"/>
      <c r="E26" s="247">
        <v>1884804</v>
      </c>
      <c r="F26" s="262">
        <v>1900678</v>
      </c>
      <c r="G26" s="265">
        <v>2127002</v>
      </c>
      <c r="H26" s="247">
        <v>15874</v>
      </c>
      <c r="I26" s="301">
        <v>226324</v>
      </c>
      <c r="J26" s="250">
        <v>0.8</v>
      </c>
      <c r="K26" s="322">
        <v>11.9</v>
      </c>
      <c r="L26" s="250">
        <v>3</v>
      </c>
      <c r="M26" s="275">
        <v>2.8</v>
      </c>
      <c r="N26" s="323">
        <v>2.8</v>
      </c>
    </row>
    <row r="27" spans="1:14" ht="12.75" customHeight="1" x14ac:dyDescent="0.15">
      <c r="A27" s="155" t="s">
        <v>145</v>
      </c>
      <c r="B27" s="174"/>
      <c r="C27" s="92" t="s">
        <v>105</v>
      </c>
      <c r="D27" s="157"/>
      <c r="E27" s="247">
        <v>1170341</v>
      </c>
      <c r="F27" s="262">
        <v>4269359</v>
      </c>
      <c r="G27" s="265">
        <v>4107483</v>
      </c>
      <c r="H27" s="247">
        <v>3099018</v>
      </c>
      <c r="I27" s="301">
        <v>-161876</v>
      </c>
      <c r="J27" s="250">
        <v>264.8</v>
      </c>
      <c r="K27" s="322">
        <v>-3.8</v>
      </c>
      <c r="L27" s="250">
        <v>1.8</v>
      </c>
      <c r="M27" s="275">
        <v>6.3</v>
      </c>
      <c r="N27" s="323">
        <v>5.5</v>
      </c>
    </row>
    <row r="28" spans="1:14" ht="12.75" customHeight="1" x14ac:dyDescent="0.15">
      <c r="A28" s="155" t="s">
        <v>146</v>
      </c>
      <c r="B28" s="174"/>
      <c r="C28" s="92" t="s">
        <v>21</v>
      </c>
      <c r="D28" s="157"/>
      <c r="E28" s="247">
        <v>3976684</v>
      </c>
      <c r="F28" s="262">
        <v>3724538</v>
      </c>
      <c r="G28" s="265">
        <v>3827419</v>
      </c>
      <c r="H28" s="247">
        <v>-252146</v>
      </c>
      <c r="I28" s="301">
        <v>102881</v>
      </c>
      <c r="J28" s="250">
        <v>-6.3</v>
      </c>
      <c r="K28" s="322">
        <v>2.8</v>
      </c>
      <c r="L28" s="250">
        <v>6.3</v>
      </c>
      <c r="M28" s="275">
        <v>5.5</v>
      </c>
      <c r="N28" s="323">
        <v>5.0999999999999996</v>
      </c>
    </row>
    <row r="29" spans="1:14" ht="12.75" customHeight="1" x14ac:dyDescent="0.15">
      <c r="A29" s="155" t="s">
        <v>147</v>
      </c>
      <c r="B29" s="174"/>
      <c r="C29" s="92" t="s">
        <v>106</v>
      </c>
      <c r="D29" s="157"/>
      <c r="E29" s="247">
        <v>2144373</v>
      </c>
      <c r="F29" s="262">
        <v>2144959</v>
      </c>
      <c r="G29" s="265">
        <v>1917259</v>
      </c>
      <c r="H29" s="247">
        <v>586</v>
      </c>
      <c r="I29" s="301">
        <v>-227700</v>
      </c>
      <c r="J29" s="250">
        <v>0</v>
      </c>
      <c r="K29" s="322">
        <v>-10.6</v>
      </c>
      <c r="L29" s="250">
        <v>3.4</v>
      </c>
      <c r="M29" s="275">
        <v>3.2</v>
      </c>
      <c r="N29" s="323">
        <v>2.6</v>
      </c>
    </row>
    <row r="30" spans="1:14" ht="3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28">
        <v>18094214</v>
      </c>
      <c r="F31" s="299">
        <v>21214747</v>
      </c>
      <c r="G31" s="328">
        <v>23276573</v>
      </c>
      <c r="H31" s="247">
        <v>3120533</v>
      </c>
      <c r="I31" s="301">
        <v>2061826</v>
      </c>
      <c r="J31" s="250">
        <v>17.2</v>
      </c>
      <c r="K31" s="322">
        <v>9.6999999999999993</v>
      </c>
      <c r="L31" s="250">
        <v>28.5</v>
      </c>
      <c r="M31" s="275">
        <v>31.5</v>
      </c>
      <c r="N31" s="323">
        <v>31.1</v>
      </c>
    </row>
    <row r="32" spans="1:14" ht="17.45" customHeight="1" x14ac:dyDescent="0.15">
      <c r="A32" s="497" t="s">
        <v>274</v>
      </c>
      <c r="B32" s="492"/>
      <c r="C32" s="492"/>
      <c r="D32" s="157"/>
      <c r="E32" s="228">
        <v>32149059</v>
      </c>
      <c r="F32" s="299">
        <v>32060560</v>
      </c>
      <c r="G32" s="328">
        <v>37561122</v>
      </c>
      <c r="H32" s="247">
        <v>-88499</v>
      </c>
      <c r="I32" s="301">
        <v>5500562</v>
      </c>
      <c r="J32" s="250">
        <v>-0.3</v>
      </c>
      <c r="K32" s="322">
        <v>17.2</v>
      </c>
      <c r="L32" s="250">
        <v>50.6</v>
      </c>
      <c r="M32" s="275">
        <v>47.6</v>
      </c>
      <c r="N32" s="323">
        <v>50.2</v>
      </c>
    </row>
    <row r="33" spans="1:14" ht="17.45" customHeight="1" x14ac:dyDescent="0.15">
      <c r="A33" s="495" t="s">
        <v>275</v>
      </c>
      <c r="B33" s="494"/>
      <c r="C33" s="496"/>
      <c r="D33" s="164"/>
      <c r="E33" s="229">
        <v>13239042</v>
      </c>
      <c r="F33" s="300">
        <v>14108670</v>
      </c>
      <c r="G33" s="329">
        <v>13947141</v>
      </c>
      <c r="H33" s="248">
        <v>869628</v>
      </c>
      <c r="I33" s="410">
        <v>-161529</v>
      </c>
      <c r="J33" s="251">
        <v>6.6</v>
      </c>
      <c r="K33" s="325">
        <v>-1.1000000000000001</v>
      </c>
      <c r="L33" s="251">
        <v>20.9</v>
      </c>
      <c r="M33" s="276">
        <v>20.9</v>
      </c>
      <c r="N33" s="326">
        <v>18.600000000000001</v>
      </c>
    </row>
    <row r="34" spans="1:14" ht="11.1" customHeight="1" x14ac:dyDescent="0.15">
      <c r="A34" s="148"/>
      <c r="B34" s="35"/>
      <c r="C34" s="2"/>
      <c r="D34" s="35"/>
      <c r="E34" s="116"/>
      <c r="F34" s="117"/>
      <c r="G34" s="117"/>
      <c r="H34" s="114"/>
      <c r="I34" s="114"/>
      <c r="J34" s="115"/>
      <c r="K34" s="115"/>
      <c r="L34" s="115"/>
      <c r="M34" s="115"/>
      <c r="N34" s="115"/>
    </row>
    <row r="35" spans="1:14" ht="8.1" customHeight="1" x14ac:dyDescent="0.15"/>
    <row r="36" spans="1:14" ht="12.75" customHeight="1" x14ac:dyDescent="0.15">
      <c r="A36" s="90"/>
      <c r="B36" s="90"/>
      <c r="C36" s="76" t="s">
        <v>176</v>
      </c>
      <c r="D36" s="90"/>
      <c r="K36" s="90"/>
      <c r="M36" s="90"/>
      <c r="N36" s="319" t="s">
        <v>149</v>
      </c>
    </row>
    <row r="37" spans="1:14" s="4" customFormat="1" ht="12.95" customHeight="1" x14ac:dyDescent="0.15">
      <c r="A37" s="152"/>
      <c r="B37" s="153"/>
      <c r="C37" s="153"/>
      <c r="D37" s="154"/>
      <c r="E37" s="94" t="s">
        <v>153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s="109" customFormat="1" ht="20.25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x14ac:dyDescent="0.15">
      <c r="A39" s="158"/>
      <c r="B39" s="159"/>
      <c r="C39" s="159"/>
      <c r="D39" s="157"/>
      <c r="E39" s="212" t="s">
        <v>31</v>
      </c>
      <c r="F39" s="261" t="s">
        <v>31</v>
      </c>
      <c r="G39" s="243" t="s">
        <v>31</v>
      </c>
      <c r="H39" s="212" t="s">
        <v>31</v>
      </c>
      <c r="I39" s="260" t="s">
        <v>31</v>
      </c>
      <c r="J39" s="212" t="s">
        <v>4</v>
      </c>
      <c r="K39" s="260" t="s">
        <v>4</v>
      </c>
      <c r="L39" s="212" t="s">
        <v>4</v>
      </c>
      <c r="M39" s="218" t="s">
        <v>4</v>
      </c>
      <c r="N39" s="73" t="s">
        <v>4</v>
      </c>
    </row>
    <row r="40" spans="1:14" ht="12.75" customHeight="1" x14ac:dyDescent="0.15">
      <c r="A40" s="118" t="s">
        <v>232</v>
      </c>
      <c r="B40" s="119"/>
      <c r="C40" s="23"/>
      <c r="D40" s="24"/>
      <c r="E40" s="246">
        <v>12849154</v>
      </c>
      <c r="F40" s="252">
        <v>12381426</v>
      </c>
      <c r="G40" s="330">
        <v>18032481</v>
      </c>
      <c r="H40" s="246">
        <v>-467728</v>
      </c>
      <c r="I40" s="408">
        <v>5651055</v>
      </c>
      <c r="J40" s="249">
        <v>-3.6</v>
      </c>
      <c r="K40" s="317">
        <v>45.6</v>
      </c>
      <c r="L40" s="249">
        <v>100</v>
      </c>
      <c r="M40" s="255">
        <v>100</v>
      </c>
      <c r="N40" s="318">
        <v>100</v>
      </c>
    </row>
    <row r="41" spans="1:14" ht="12.75" customHeight="1" x14ac:dyDescent="0.15">
      <c r="A41" s="155" t="s">
        <v>148</v>
      </c>
      <c r="B41" s="174"/>
      <c r="C41" s="92" t="s">
        <v>6</v>
      </c>
      <c r="D41" s="157"/>
      <c r="E41" s="247">
        <v>901693</v>
      </c>
      <c r="F41" s="262">
        <v>1241510</v>
      </c>
      <c r="G41" s="265">
        <v>849180</v>
      </c>
      <c r="H41" s="247">
        <v>339817</v>
      </c>
      <c r="I41" s="301">
        <v>-392330</v>
      </c>
      <c r="J41" s="250">
        <v>37.700000000000003</v>
      </c>
      <c r="K41" s="322">
        <v>-31.6</v>
      </c>
      <c r="L41" s="250">
        <v>7</v>
      </c>
      <c r="M41" s="275">
        <v>10</v>
      </c>
      <c r="N41" s="323">
        <v>4.7</v>
      </c>
    </row>
    <row r="42" spans="1:14" ht="12.75" customHeight="1" x14ac:dyDescent="0.15">
      <c r="A42" s="155" t="s">
        <v>125</v>
      </c>
      <c r="B42" s="174"/>
      <c r="C42" s="92" t="s">
        <v>7</v>
      </c>
      <c r="D42" s="157"/>
      <c r="E42" s="247">
        <v>112773</v>
      </c>
      <c r="F42" s="262">
        <v>143128</v>
      </c>
      <c r="G42" s="265">
        <v>99913</v>
      </c>
      <c r="H42" s="247">
        <v>30355</v>
      </c>
      <c r="I42" s="301">
        <v>-43215</v>
      </c>
      <c r="J42" s="250">
        <v>26.9</v>
      </c>
      <c r="K42" s="322">
        <v>-30.2</v>
      </c>
      <c r="L42" s="250">
        <v>0.9</v>
      </c>
      <c r="M42" s="275">
        <v>1.2</v>
      </c>
      <c r="N42" s="323">
        <v>0.6</v>
      </c>
    </row>
    <row r="43" spans="1:14" ht="12.75" customHeight="1" x14ac:dyDescent="0.15">
      <c r="A43" s="155" t="s">
        <v>126</v>
      </c>
      <c r="B43" s="174"/>
      <c r="C43" s="92" t="s">
        <v>8</v>
      </c>
      <c r="D43" s="157"/>
      <c r="E43" s="247">
        <v>92109</v>
      </c>
      <c r="F43" s="262">
        <v>115247</v>
      </c>
      <c r="G43" s="265">
        <v>79586</v>
      </c>
      <c r="H43" s="247">
        <v>23138</v>
      </c>
      <c r="I43" s="301">
        <v>-35661</v>
      </c>
      <c r="J43" s="250">
        <v>25.1</v>
      </c>
      <c r="K43" s="322">
        <v>-30.9</v>
      </c>
      <c r="L43" s="250">
        <v>0.7</v>
      </c>
      <c r="M43" s="275">
        <v>0.9</v>
      </c>
      <c r="N43" s="323">
        <v>0.4</v>
      </c>
    </row>
    <row r="44" spans="1:14" ht="12.75" customHeight="1" x14ac:dyDescent="0.15">
      <c r="A44" s="155" t="s">
        <v>127</v>
      </c>
      <c r="B44" s="174"/>
      <c r="C44" s="92" t="s">
        <v>9</v>
      </c>
      <c r="D44" s="157"/>
      <c r="E44" s="247">
        <v>53523</v>
      </c>
      <c r="F44" s="262">
        <v>16222</v>
      </c>
      <c r="G44" s="265">
        <v>26922</v>
      </c>
      <c r="H44" s="247">
        <v>-37301</v>
      </c>
      <c r="I44" s="301">
        <v>10700</v>
      </c>
      <c r="J44" s="250">
        <v>-69.7</v>
      </c>
      <c r="K44" s="322">
        <v>66</v>
      </c>
      <c r="L44" s="250">
        <v>0.4</v>
      </c>
      <c r="M44" s="275">
        <v>0.1</v>
      </c>
      <c r="N44" s="323">
        <v>0.1</v>
      </c>
    </row>
    <row r="45" spans="1:14" ht="12.75" customHeight="1" x14ac:dyDescent="0.15">
      <c r="A45" s="155" t="s">
        <v>128</v>
      </c>
      <c r="B45" s="174"/>
      <c r="C45" s="92" t="s">
        <v>10</v>
      </c>
      <c r="D45" s="157"/>
      <c r="E45" s="247">
        <v>191918</v>
      </c>
      <c r="F45" s="262">
        <v>44968</v>
      </c>
      <c r="G45" s="265">
        <v>60529</v>
      </c>
      <c r="H45" s="247">
        <v>-146950</v>
      </c>
      <c r="I45" s="301">
        <v>15561</v>
      </c>
      <c r="J45" s="250">
        <v>-76.599999999999994</v>
      </c>
      <c r="K45" s="322">
        <v>34.6</v>
      </c>
      <c r="L45" s="250">
        <v>1.5</v>
      </c>
      <c r="M45" s="275">
        <v>0.4</v>
      </c>
      <c r="N45" s="323">
        <v>0.3</v>
      </c>
    </row>
    <row r="46" spans="1:14" ht="12.75" customHeight="1" x14ac:dyDescent="0.15">
      <c r="A46" s="155" t="s">
        <v>129</v>
      </c>
      <c r="B46" s="174"/>
      <c r="C46" s="92" t="s">
        <v>11</v>
      </c>
      <c r="D46" s="157"/>
      <c r="E46" s="247">
        <v>40216</v>
      </c>
      <c r="F46" s="262">
        <v>72243</v>
      </c>
      <c r="G46" s="265">
        <v>56251</v>
      </c>
      <c r="H46" s="247">
        <v>32027</v>
      </c>
      <c r="I46" s="301">
        <v>-15992</v>
      </c>
      <c r="J46" s="250">
        <v>79.599999999999994</v>
      </c>
      <c r="K46" s="322">
        <v>-22.1</v>
      </c>
      <c r="L46" s="250">
        <v>0.3</v>
      </c>
      <c r="M46" s="275">
        <v>0.6</v>
      </c>
      <c r="N46" s="323">
        <v>0.3</v>
      </c>
    </row>
    <row r="47" spans="1:14" ht="12.75" customHeight="1" x14ac:dyDescent="0.15">
      <c r="A47" s="155" t="s">
        <v>130</v>
      </c>
      <c r="B47" s="174"/>
      <c r="C47" s="92" t="s">
        <v>12</v>
      </c>
      <c r="D47" s="157"/>
      <c r="E47" s="247">
        <v>208919</v>
      </c>
      <c r="F47" s="262">
        <v>249866</v>
      </c>
      <c r="G47" s="265">
        <v>189109</v>
      </c>
      <c r="H47" s="247">
        <v>40947</v>
      </c>
      <c r="I47" s="301">
        <v>-60757</v>
      </c>
      <c r="J47" s="250">
        <v>19.600000000000001</v>
      </c>
      <c r="K47" s="322">
        <v>-24.3</v>
      </c>
      <c r="L47" s="250">
        <v>1.6</v>
      </c>
      <c r="M47" s="275">
        <v>2</v>
      </c>
      <c r="N47" s="323">
        <v>1</v>
      </c>
    </row>
    <row r="48" spans="1:14" ht="12.75" customHeight="1" x14ac:dyDescent="0.15">
      <c r="A48" s="155" t="s">
        <v>131</v>
      </c>
      <c r="B48" s="174"/>
      <c r="C48" s="92" t="s">
        <v>13</v>
      </c>
      <c r="D48" s="157"/>
      <c r="E48" s="247">
        <v>1759002</v>
      </c>
      <c r="F48" s="262">
        <v>1673630</v>
      </c>
      <c r="G48" s="265">
        <v>2143500</v>
      </c>
      <c r="H48" s="247">
        <v>-85372</v>
      </c>
      <c r="I48" s="301">
        <v>469870</v>
      </c>
      <c r="J48" s="250">
        <v>-4.9000000000000004</v>
      </c>
      <c r="K48" s="322">
        <v>28.1</v>
      </c>
      <c r="L48" s="250">
        <v>13.7</v>
      </c>
      <c r="M48" s="275">
        <v>13.5</v>
      </c>
      <c r="N48" s="323">
        <v>11.9</v>
      </c>
    </row>
    <row r="49" spans="1:14" ht="12.75" customHeight="1" x14ac:dyDescent="0.15">
      <c r="A49" s="155" t="s">
        <v>132</v>
      </c>
      <c r="B49" s="174"/>
      <c r="C49" s="92" t="s">
        <v>14</v>
      </c>
      <c r="D49" s="157"/>
      <c r="E49" s="247" t="s">
        <v>254</v>
      </c>
      <c r="F49" s="262" t="s">
        <v>254</v>
      </c>
      <c r="G49" s="265" t="s">
        <v>254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ht="12.75" customHeight="1" x14ac:dyDescent="0.15">
      <c r="A50" s="155" t="s">
        <v>133</v>
      </c>
      <c r="B50" s="174"/>
      <c r="C50" s="92" t="s">
        <v>99</v>
      </c>
      <c r="D50" s="157"/>
      <c r="E50" s="247">
        <v>123602</v>
      </c>
      <c r="F50" s="262">
        <v>197746</v>
      </c>
      <c r="G50" s="265">
        <v>244190</v>
      </c>
      <c r="H50" s="247">
        <v>74144</v>
      </c>
      <c r="I50" s="301">
        <v>46444</v>
      </c>
      <c r="J50" s="250">
        <v>60</v>
      </c>
      <c r="K50" s="322">
        <v>23.5</v>
      </c>
      <c r="L50" s="250">
        <v>1</v>
      </c>
      <c r="M50" s="275">
        <v>1.6</v>
      </c>
      <c r="N50" s="323">
        <v>1.4</v>
      </c>
    </row>
    <row r="51" spans="1:14" ht="12.75" customHeight="1" x14ac:dyDescent="0.15">
      <c r="A51" s="155" t="s">
        <v>134</v>
      </c>
      <c r="B51" s="174"/>
      <c r="C51" s="92" t="s">
        <v>15</v>
      </c>
      <c r="D51" s="157"/>
      <c r="E51" s="247" t="s">
        <v>254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</row>
    <row r="52" spans="1:14" ht="12.75" customHeight="1" x14ac:dyDescent="0.15">
      <c r="A52" s="155" t="s">
        <v>135</v>
      </c>
      <c r="B52" s="174"/>
      <c r="C52" s="92" t="s">
        <v>16</v>
      </c>
      <c r="D52" s="157"/>
      <c r="E52" s="247">
        <v>35774</v>
      </c>
      <c r="F52" s="262">
        <v>111153</v>
      </c>
      <c r="G52" s="265">
        <v>76227</v>
      </c>
      <c r="H52" s="247">
        <v>75379</v>
      </c>
      <c r="I52" s="301">
        <v>-34926</v>
      </c>
      <c r="J52" s="250">
        <v>210.7</v>
      </c>
      <c r="K52" s="322">
        <v>-31.4</v>
      </c>
      <c r="L52" s="250">
        <v>0.3</v>
      </c>
      <c r="M52" s="275">
        <v>0.9</v>
      </c>
      <c r="N52" s="323">
        <v>0.4</v>
      </c>
    </row>
    <row r="53" spans="1:14" ht="12.75" customHeight="1" x14ac:dyDescent="0.15">
      <c r="A53" s="155" t="s">
        <v>136</v>
      </c>
      <c r="B53" s="174"/>
      <c r="C53" s="92" t="s">
        <v>17</v>
      </c>
      <c r="D53" s="157"/>
      <c r="E53" s="247">
        <v>441801</v>
      </c>
      <c r="F53" s="262">
        <v>814680</v>
      </c>
      <c r="G53" s="265">
        <v>965192</v>
      </c>
      <c r="H53" s="247">
        <v>372879</v>
      </c>
      <c r="I53" s="301">
        <v>150512</v>
      </c>
      <c r="J53" s="250">
        <v>84.4</v>
      </c>
      <c r="K53" s="322">
        <v>18.5</v>
      </c>
      <c r="L53" s="250">
        <v>3.4</v>
      </c>
      <c r="M53" s="275">
        <v>6.6</v>
      </c>
      <c r="N53" s="323">
        <v>5.4</v>
      </c>
    </row>
    <row r="54" spans="1:14" ht="12.75" customHeight="1" x14ac:dyDescent="0.15">
      <c r="A54" s="155" t="s">
        <v>137</v>
      </c>
      <c r="B54" s="174"/>
      <c r="C54" s="92" t="s">
        <v>18</v>
      </c>
      <c r="D54" s="157"/>
      <c r="E54" s="247">
        <v>198181</v>
      </c>
      <c r="F54" s="262">
        <v>169389</v>
      </c>
      <c r="G54" s="265">
        <v>112902</v>
      </c>
      <c r="H54" s="247">
        <v>-28792</v>
      </c>
      <c r="I54" s="301">
        <v>-56487</v>
      </c>
      <c r="J54" s="250">
        <v>-14.5</v>
      </c>
      <c r="K54" s="322">
        <v>-33.299999999999997</v>
      </c>
      <c r="L54" s="250">
        <v>1.5</v>
      </c>
      <c r="M54" s="275">
        <v>1.4</v>
      </c>
      <c r="N54" s="323">
        <v>0.6</v>
      </c>
    </row>
    <row r="55" spans="1:14" ht="12.75" customHeight="1" x14ac:dyDescent="0.15">
      <c r="A55" s="155" t="s">
        <v>138</v>
      </c>
      <c r="B55" s="174"/>
      <c r="C55" s="92" t="s">
        <v>19</v>
      </c>
      <c r="D55" s="157"/>
      <c r="E55" s="247">
        <v>890889</v>
      </c>
      <c r="F55" s="262">
        <v>332011</v>
      </c>
      <c r="G55" s="265">
        <v>454149</v>
      </c>
      <c r="H55" s="247">
        <v>-558878</v>
      </c>
      <c r="I55" s="301">
        <v>122138</v>
      </c>
      <c r="J55" s="250">
        <v>-62.7</v>
      </c>
      <c r="K55" s="322">
        <v>36.799999999999997</v>
      </c>
      <c r="L55" s="250">
        <v>6.9</v>
      </c>
      <c r="M55" s="275">
        <v>2.7</v>
      </c>
      <c r="N55" s="323">
        <v>2.5</v>
      </c>
    </row>
    <row r="56" spans="1:14" ht="12.75" customHeight="1" x14ac:dyDescent="0.15">
      <c r="A56" s="155" t="s">
        <v>139</v>
      </c>
      <c r="B56" s="174"/>
      <c r="C56" s="92" t="s">
        <v>20</v>
      </c>
      <c r="D56" s="157"/>
      <c r="E56" s="247">
        <v>273064</v>
      </c>
      <c r="F56" s="262">
        <v>293848</v>
      </c>
      <c r="G56" s="265">
        <v>468585</v>
      </c>
      <c r="H56" s="247">
        <v>20784</v>
      </c>
      <c r="I56" s="301">
        <v>174737</v>
      </c>
      <c r="J56" s="250">
        <v>7.6</v>
      </c>
      <c r="K56" s="322">
        <v>59.5</v>
      </c>
      <c r="L56" s="250">
        <v>2.1</v>
      </c>
      <c r="M56" s="275">
        <v>2.4</v>
      </c>
      <c r="N56" s="323">
        <v>2.6</v>
      </c>
    </row>
    <row r="57" spans="1:14" ht="12.75" customHeight="1" x14ac:dyDescent="0.15">
      <c r="A57" s="155" t="s">
        <v>140</v>
      </c>
      <c r="B57" s="174"/>
      <c r="C57" s="92" t="s">
        <v>100</v>
      </c>
      <c r="D57" s="157"/>
      <c r="E57" s="247">
        <v>423488</v>
      </c>
      <c r="F57" s="262">
        <v>1009721</v>
      </c>
      <c r="G57" s="265">
        <v>1008083</v>
      </c>
      <c r="H57" s="247">
        <v>586233</v>
      </c>
      <c r="I57" s="301">
        <v>-1638</v>
      </c>
      <c r="J57" s="250">
        <v>138.4</v>
      </c>
      <c r="K57" s="322">
        <v>-0.2</v>
      </c>
      <c r="L57" s="250">
        <v>3.3</v>
      </c>
      <c r="M57" s="275">
        <v>8.1999999999999993</v>
      </c>
      <c r="N57" s="323">
        <v>5.6</v>
      </c>
    </row>
    <row r="58" spans="1:14" ht="12.75" customHeight="1" x14ac:dyDescent="0.15">
      <c r="A58" s="155" t="s">
        <v>141</v>
      </c>
      <c r="B58" s="174"/>
      <c r="C58" s="92" t="s">
        <v>101</v>
      </c>
      <c r="D58" s="157"/>
      <c r="E58" s="247">
        <v>967182</v>
      </c>
      <c r="F58" s="262">
        <v>1308397</v>
      </c>
      <c r="G58" s="265">
        <v>798637</v>
      </c>
      <c r="H58" s="247">
        <v>341215</v>
      </c>
      <c r="I58" s="301">
        <v>-509760</v>
      </c>
      <c r="J58" s="250">
        <v>35.299999999999997</v>
      </c>
      <c r="K58" s="322">
        <v>-39</v>
      </c>
      <c r="L58" s="250">
        <v>7.5</v>
      </c>
      <c r="M58" s="275">
        <v>10.6</v>
      </c>
      <c r="N58" s="323">
        <v>4.4000000000000004</v>
      </c>
    </row>
    <row r="59" spans="1:14" ht="12.75" customHeight="1" x14ac:dyDescent="0.15">
      <c r="A59" s="155" t="s">
        <v>142</v>
      </c>
      <c r="B59" s="174"/>
      <c r="C59" s="92" t="s">
        <v>102</v>
      </c>
      <c r="D59" s="157"/>
      <c r="E59" s="247">
        <v>206408</v>
      </c>
      <c r="F59" s="262">
        <v>74361</v>
      </c>
      <c r="G59" s="265">
        <v>153064</v>
      </c>
      <c r="H59" s="247">
        <v>-132047</v>
      </c>
      <c r="I59" s="301">
        <v>78703</v>
      </c>
      <c r="J59" s="250">
        <v>-64</v>
      </c>
      <c r="K59" s="322">
        <v>105.8</v>
      </c>
      <c r="L59" s="250">
        <v>1.6</v>
      </c>
      <c r="M59" s="275">
        <v>0.6</v>
      </c>
      <c r="N59" s="323">
        <v>0.8</v>
      </c>
    </row>
    <row r="60" spans="1:14" ht="12.75" customHeight="1" x14ac:dyDescent="0.15">
      <c r="A60" s="155" t="s">
        <v>143</v>
      </c>
      <c r="B60" s="174"/>
      <c r="C60" s="92" t="s">
        <v>103</v>
      </c>
      <c r="D60" s="157"/>
      <c r="E60" s="247">
        <v>4297808</v>
      </c>
      <c r="F60" s="262">
        <v>2648294</v>
      </c>
      <c r="G60" s="265">
        <v>8167438</v>
      </c>
      <c r="H60" s="247">
        <v>-1649514</v>
      </c>
      <c r="I60" s="301">
        <v>5519144</v>
      </c>
      <c r="J60" s="250">
        <v>-38.4</v>
      </c>
      <c r="K60" s="322">
        <v>208.4</v>
      </c>
      <c r="L60" s="250">
        <v>33.4</v>
      </c>
      <c r="M60" s="275">
        <v>21.4</v>
      </c>
      <c r="N60" s="323">
        <v>45.3</v>
      </c>
    </row>
    <row r="61" spans="1:14" ht="12.75" customHeight="1" x14ac:dyDescent="0.15">
      <c r="A61" s="155" t="s">
        <v>144</v>
      </c>
      <c r="B61" s="174"/>
      <c r="C61" s="92" t="s">
        <v>104</v>
      </c>
      <c r="D61" s="157"/>
      <c r="E61" s="247">
        <v>243645</v>
      </c>
      <c r="F61" s="262">
        <v>260200</v>
      </c>
      <c r="G61" s="265">
        <v>275542</v>
      </c>
      <c r="H61" s="247">
        <v>16555</v>
      </c>
      <c r="I61" s="301">
        <v>15342</v>
      </c>
      <c r="J61" s="250">
        <v>6.8</v>
      </c>
      <c r="K61" s="322">
        <v>5.9</v>
      </c>
      <c r="L61" s="250">
        <v>1.9</v>
      </c>
      <c r="M61" s="275">
        <v>2.1</v>
      </c>
      <c r="N61" s="323">
        <v>1.5</v>
      </c>
    </row>
    <row r="62" spans="1:14" ht="12.75" customHeight="1" x14ac:dyDescent="0.15">
      <c r="A62" s="155" t="s">
        <v>145</v>
      </c>
      <c r="B62" s="174"/>
      <c r="C62" s="92" t="s">
        <v>105</v>
      </c>
      <c r="D62" s="157"/>
      <c r="E62" s="247">
        <v>90542</v>
      </c>
      <c r="F62" s="262">
        <v>421573</v>
      </c>
      <c r="G62" s="265">
        <v>355596</v>
      </c>
      <c r="H62" s="247">
        <v>331031</v>
      </c>
      <c r="I62" s="301">
        <v>-65977</v>
      </c>
      <c r="J62" s="250">
        <v>365.6</v>
      </c>
      <c r="K62" s="322">
        <v>-15.7</v>
      </c>
      <c r="L62" s="250">
        <v>0.7</v>
      </c>
      <c r="M62" s="275">
        <v>3.4</v>
      </c>
      <c r="N62" s="323">
        <v>2</v>
      </c>
    </row>
    <row r="63" spans="1:14" ht="12.75" customHeight="1" x14ac:dyDescent="0.15">
      <c r="A63" s="155" t="s">
        <v>146</v>
      </c>
      <c r="B63" s="174"/>
      <c r="C63" s="92" t="s">
        <v>21</v>
      </c>
      <c r="D63" s="157"/>
      <c r="E63" s="247">
        <v>710427</v>
      </c>
      <c r="F63" s="262">
        <v>887572</v>
      </c>
      <c r="G63" s="265">
        <v>1206856</v>
      </c>
      <c r="H63" s="247">
        <v>177145</v>
      </c>
      <c r="I63" s="301">
        <v>319284</v>
      </c>
      <c r="J63" s="250">
        <v>24.9</v>
      </c>
      <c r="K63" s="322">
        <v>36</v>
      </c>
      <c r="L63" s="250">
        <v>5.5</v>
      </c>
      <c r="M63" s="275">
        <v>7.2</v>
      </c>
      <c r="N63" s="323">
        <v>6.7</v>
      </c>
    </row>
    <row r="64" spans="1:14" ht="12.75" customHeight="1" x14ac:dyDescent="0.15">
      <c r="A64" s="155" t="s">
        <v>147</v>
      </c>
      <c r="B64" s="174"/>
      <c r="C64" s="92" t="s">
        <v>106</v>
      </c>
      <c r="D64" s="157"/>
      <c r="E64" s="247">
        <v>558823</v>
      </c>
      <c r="F64" s="262">
        <v>279284</v>
      </c>
      <c r="G64" s="265">
        <v>222105</v>
      </c>
      <c r="H64" s="247">
        <v>-279539</v>
      </c>
      <c r="I64" s="301">
        <v>-57179</v>
      </c>
      <c r="J64" s="250">
        <v>-50</v>
      </c>
      <c r="K64" s="322">
        <v>-20.5</v>
      </c>
      <c r="L64" s="250">
        <v>4.3</v>
      </c>
      <c r="M64" s="275">
        <v>2.2999999999999998</v>
      </c>
      <c r="N64" s="323">
        <v>1.2</v>
      </c>
    </row>
    <row r="65" spans="1:14" ht="3" customHeight="1" x14ac:dyDescent="0.15">
      <c r="A65" s="331"/>
      <c r="B65" s="332"/>
      <c r="C65" s="333"/>
      <c r="D65" s="334"/>
      <c r="E65" s="358"/>
      <c r="F65" s="367"/>
      <c r="G65" s="360"/>
      <c r="H65" s="358"/>
      <c r="I65" s="409"/>
      <c r="J65" s="362"/>
      <c r="K65" s="342"/>
      <c r="L65" s="362"/>
      <c r="M65" s="379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28">
        <v>3807645</v>
      </c>
      <c r="F66" s="299">
        <v>3586152</v>
      </c>
      <c r="G66" s="328">
        <v>4490616</v>
      </c>
      <c r="H66" s="247">
        <v>-221493</v>
      </c>
      <c r="I66" s="301">
        <v>904464</v>
      </c>
      <c r="J66" s="250">
        <v>-5.8</v>
      </c>
      <c r="K66" s="322">
        <v>25.2</v>
      </c>
      <c r="L66" s="250">
        <v>29.6</v>
      </c>
      <c r="M66" s="275">
        <v>29</v>
      </c>
      <c r="N66" s="323">
        <v>24.9</v>
      </c>
    </row>
    <row r="67" spans="1:14" ht="17.45" customHeight="1" x14ac:dyDescent="0.15">
      <c r="A67" s="497" t="s">
        <v>274</v>
      </c>
      <c r="B67" s="492"/>
      <c r="C67" s="492"/>
      <c r="D67" s="157"/>
      <c r="E67" s="228">
        <v>6939500</v>
      </c>
      <c r="F67" s="299">
        <v>6610118</v>
      </c>
      <c r="G67" s="328">
        <v>11965216</v>
      </c>
      <c r="H67" s="247">
        <v>-329382</v>
      </c>
      <c r="I67" s="301">
        <v>5355098</v>
      </c>
      <c r="J67" s="250">
        <v>-4.7</v>
      </c>
      <c r="K67" s="322">
        <v>81</v>
      </c>
      <c r="L67" s="250">
        <v>54</v>
      </c>
      <c r="M67" s="275">
        <v>53.4</v>
      </c>
      <c r="N67" s="323">
        <v>66.400000000000006</v>
      </c>
    </row>
    <row r="68" spans="1:14" ht="17.45" customHeight="1" x14ac:dyDescent="0.15">
      <c r="A68" s="495" t="s">
        <v>275</v>
      </c>
      <c r="B68" s="494"/>
      <c r="C68" s="496"/>
      <c r="D68" s="164"/>
      <c r="E68" s="229">
        <v>2102009</v>
      </c>
      <c r="F68" s="300">
        <v>2185156</v>
      </c>
      <c r="G68" s="329">
        <v>1576649</v>
      </c>
      <c r="H68" s="248">
        <v>83147</v>
      </c>
      <c r="I68" s="410">
        <v>-608507</v>
      </c>
      <c r="J68" s="251">
        <v>4</v>
      </c>
      <c r="K68" s="325">
        <v>-27.8</v>
      </c>
      <c r="L68" s="251">
        <v>16.399999999999999</v>
      </c>
      <c r="M68" s="276">
        <v>17.600000000000001</v>
      </c>
      <c r="N68" s="326">
        <v>8.6999999999999993</v>
      </c>
    </row>
    <row r="69" spans="1:14" ht="11.1" customHeight="1" x14ac:dyDescent="0.15">
      <c r="A69" s="148"/>
      <c r="C69" s="2"/>
    </row>
  </sheetData>
  <phoneticPr fontId="2"/>
  <pageMargins left="0.78740157480314965" right="0.78740157480314965" top="0.59055118110236227" bottom="0.59055118110236227" header="0.39370078740157483" footer="0.39370078740157483"/>
  <pageSetup paperSize="9" scale="87" firstPageNumber="46" orientation="portrait" useFirstPageNumber="1" r:id="rId1"/>
  <headerFooter alignWithMargins="0">
    <oddFooter>&amp;C- &amp;P -</oddFooter>
  </headerFooter>
  <ignoredErrors>
    <ignoredError sqref="A6:C30 A35:C37 B34:C34 A38:C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82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875" style="90" bestFit="1" customWidth="1"/>
    <col min="6" max="7" width="10" style="3" bestFit="1" customWidth="1"/>
    <col min="8" max="9" width="9.125" style="3" customWidth="1"/>
    <col min="10" max="11" width="6.625" style="3" customWidth="1"/>
    <col min="12" max="12" width="6.75" style="90" customWidth="1"/>
    <col min="13" max="13" width="6.75" style="3" customWidth="1"/>
    <col min="14" max="14" width="7.25" style="3" customWidth="1"/>
    <col min="15" max="16384" width="9" style="3"/>
  </cols>
  <sheetData>
    <row r="1" spans="1:14" ht="11.25" customHeight="1" x14ac:dyDescent="0.15">
      <c r="A1" s="90"/>
      <c r="B1" s="90"/>
      <c r="C1" s="76" t="s">
        <v>178</v>
      </c>
      <c r="D1" s="90"/>
      <c r="I1" s="31"/>
      <c r="K1" s="90"/>
      <c r="M1" s="90"/>
      <c r="N1" s="319" t="s">
        <v>3</v>
      </c>
    </row>
    <row r="2" spans="1:14" s="4" customFormat="1" ht="12.95" customHeight="1" x14ac:dyDescent="0.15">
      <c r="A2" s="152"/>
      <c r="B2" s="153"/>
      <c r="C2" s="153"/>
      <c r="D2" s="154"/>
      <c r="E2" s="94" t="s">
        <v>153</v>
      </c>
      <c r="F2" s="105"/>
      <c r="G2" s="95"/>
      <c r="H2" s="91" t="s">
        <v>122</v>
      </c>
      <c r="I2" s="91"/>
      <c r="J2" s="91" t="s">
        <v>25</v>
      </c>
      <c r="K2" s="91"/>
      <c r="L2" s="94" t="s">
        <v>26</v>
      </c>
      <c r="M2" s="105"/>
      <c r="N2" s="95"/>
    </row>
    <row r="3" spans="1:14" s="109" customFormat="1" ht="22.5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ht="9.9499999999999993" customHeight="1" x14ac:dyDescent="0.15">
      <c r="A4" s="158"/>
      <c r="B4" s="159"/>
      <c r="C4" s="159"/>
      <c r="D4" s="157"/>
      <c r="E4" s="72" t="s">
        <v>31</v>
      </c>
      <c r="F4" s="218" t="s">
        <v>31</v>
      </c>
      <c r="G4" s="73" t="s">
        <v>31</v>
      </c>
      <c r="H4" s="72" t="s">
        <v>31</v>
      </c>
      <c r="I4" s="222" t="s">
        <v>31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1.25" customHeight="1" x14ac:dyDescent="0.15">
      <c r="A5" s="118" t="s">
        <v>232</v>
      </c>
      <c r="B5" s="119"/>
      <c r="C5" s="23"/>
      <c r="D5" s="24"/>
      <c r="E5" s="246">
        <v>112121612</v>
      </c>
      <c r="F5" s="252">
        <v>106135812</v>
      </c>
      <c r="G5" s="330">
        <v>107853936</v>
      </c>
      <c r="H5" s="246">
        <v>-5985800</v>
      </c>
      <c r="I5" s="408">
        <v>1718124</v>
      </c>
      <c r="J5" s="249">
        <v>-5.3</v>
      </c>
      <c r="K5" s="317">
        <v>1.6</v>
      </c>
      <c r="L5" s="249">
        <v>100</v>
      </c>
      <c r="M5" s="255">
        <v>100</v>
      </c>
      <c r="N5" s="318">
        <v>100</v>
      </c>
    </row>
    <row r="6" spans="1:14" ht="11.25" customHeight="1" x14ac:dyDescent="0.15">
      <c r="A6" s="155" t="s">
        <v>148</v>
      </c>
      <c r="B6" s="174"/>
      <c r="C6" s="92" t="s">
        <v>6</v>
      </c>
      <c r="D6" s="157"/>
      <c r="E6" s="247">
        <v>10925064</v>
      </c>
      <c r="F6" s="262">
        <v>10592090</v>
      </c>
      <c r="G6" s="265">
        <v>10516804</v>
      </c>
      <c r="H6" s="247">
        <v>-332974</v>
      </c>
      <c r="I6" s="301">
        <v>-75286</v>
      </c>
      <c r="J6" s="250">
        <v>-3</v>
      </c>
      <c r="K6" s="322">
        <v>-0.7</v>
      </c>
      <c r="L6" s="250">
        <v>9.6999999999999993</v>
      </c>
      <c r="M6" s="275">
        <v>10</v>
      </c>
      <c r="N6" s="323">
        <v>9.8000000000000007</v>
      </c>
    </row>
    <row r="7" spans="1:14" ht="11.25" customHeight="1" x14ac:dyDescent="0.15">
      <c r="A7" s="155" t="s">
        <v>125</v>
      </c>
      <c r="B7" s="174"/>
      <c r="C7" s="92" t="s">
        <v>7</v>
      </c>
      <c r="D7" s="157"/>
      <c r="E7" s="247">
        <v>1678816</v>
      </c>
      <c r="F7" s="262">
        <v>1381413</v>
      </c>
      <c r="G7" s="265">
        <v>1580107</v>
      </c>
      <c r="H7" s="247">
        <v>-297403</v>
      </c>
      <c r="I7" s="301">
        <v>198694</v>
      </c>
      <c r="J7" s="250">
        <v>-17.7</v>
      </c>
      <c r="K7" s="322">
        <v>14.4</v>
      </c>
      <c r="L7" s="250">
        <v>1.5</v>
      </c>
      <c r="M7" s="275">
        <v>1.3</v>
      </c>
      <c r="N7" s="323">
        <v>1.5</v>
      </c>
    </row>
    <row r="8" spans="1:14" ht="11.25" customHeight="1" x14ac:dyDescent="0.15">
      <c r="A8" s="155" t="s">
        <v>126</v>
      </c>
      <c r="B8" s="174"/>
      <c r="C8" s="92" t="s">
        <v>8</v>
      </c>
      <c r="D8" s="157"/>
      <c r="E8" s="247">
        <v>2446977</v>
      </c>
      <c r="F8" s="262">
        <v>2449767</v>
      </c>
      <c r="G8" s="265">
        <v>2180357</v>
      </c>
      <c r="H8" s="247">
        <v>2790</v>
      </c>
      <c r="I8" s="301">
        <v>-269410</v>
      </c>
      <c r="J8" s="250">
        <v>0.1</v>
      </c>
      <c r="K8" s="322">
        <v>-11</v>
      </c>
      <c r="L8" s="250">
        <v>2.2000000000000002</v>
      </c>
      <c r="M8" s="275">
        <v>2.2999999999999998</v>
      </c>
      <c r="N8" s="323">
        <v>2</v>
      </c>
    </row>
    <row r="9" spans="1:14" ht="11.25" customHeight="1" x14ac:dyDescent="0.15">
      <c r="A9" s="155" t="s">
        <v>127</v>
      </c>
      <c r="B9" s="174"/>
      <c r="C9" s="92" t="s">
        <v>9</v>
      </c>
      <c r="D9" s="157"/>
      <c r="E9" s="247">
        <v>782677</v>
      </c>
      <c r="F9" s="262">
        <v>831421</v>
      </c>
      <c r="G9" s="265">
        <v>840505</v>
      </c>
      <c r="H9" s="247">
        <v>48744</v>
      </c>
      <c r="I9" s="301">
        <v>9084</v>
      </c>
      <c r="J9" s="250">
        <v>6.2</v>
      </c>
      <c r="K9" s="322">
        <v>1.1000000000000001</v>
      </c>
      <c r="L9" s="250">
        <v>0.7</v>
      </c>
      <c r="M9" s="275">
        <v>0.8</v>
      </c>
      <c r="N9" s="323">
        <v>0.8</v>
      </c>
    </row>
    <row r="10" spans="1:14" ht="11.25" customHeight="1" x14ac:dyDescent="0.15">
      <c r="A10" s="155" t="s">
        <v>128</v>
      </c>
      <c r="B10" s="174"/>
      <c r="C10" s="92" t="s">
        <v>10</v>
      </c>
      <c r="D10" s="157"/>
      <c r="E10" s="247">
        <v>1119796</v>
      </c>
      <c r="F10" s="262">
        <v>1083354</v>
      </c>
      <c r="G10" s="265">
        <v>1121700</v>
      </c>
      <c r="H10" s="247">
        <v>-36442</v>
      </c>
      <c r="I10" s="301">
        <v>38346</v>
      </c>
      <c r="J10" s="250">
        <v>-3.3</v>
      </c>
      <c r="K10" s="322">
        <v>3.5</v>
      </c>
      <c r="L10" s="250">
        <v>1</v>
      </c>
      <c r="M10" s="275">
        <v>1</v>
      </c>
      <c r="N10" s="323">
        <v>1</v>
      </c>
    </row>
    <row r="11" spans="1:14" ht="11.25" customHeight="1" x14ac:dyDescent="0.15">
      <c r="A11" s="155" t="s">
        <v>129</v>
      </c>
      <c r="B11" s="174"/>
      <c r="C11" s="92" t="s">
        <v>11</v>
      </c>
      <c r="D11" s="157"/>
      <c r="E11" s="247">
        <v>650493</v>
      </c>
      <c r="F11" s="262">
        <v>632692</v>
      </c>
      <c r="G11" s="265">
        <v>703417</v>
      </c>
      <c r="H11" s="247">
        <v>-17801</v>
      </c>
      <c r="I11" s="301">
        <v>70725</v>
      </c>
      <c r="J11" s="250">
        <v>-2.7</v>
      </c>
      <c r="K11" s="322">
        <v>11.2</v>
      </c>
      <c r="L11" s="250">
        <v>0.6</v>
      </c>
      <c r="M11" s="275">
        <v>0.6</v>
      </c>
      <c r="N11" s="323">
        <v>0.7</v>
      </c>
    </row>
    <row r="12" spans="1:14" ht="11.25" customHeight="1" x14ac:dyDescent="0.15">
      <c r="A12" s="155" t="s">
        <v>130</v>
      </c>
      <c r="B12" s="174"/>
      <c r="C12" s="92" t="s">
        <v>12</v>
      </c>
      <c r="D12" s="157"/>
      <c r="E12" s="247">
        <v>1333928</v>
      </c>
      <c r="F12" s="262">
        <v>1288633</v>
      </c>
      <c r="G12" s="265">
        <v>1326152</v>
      </c>
      <c r="H12" s="247">
        <v>-45295</v>
      </c>
      <c r="I12" s="301">
        <v>37519</v>
      </c>
      <c r="J12" s="250">
        <v>-3.4</v>
      </c>
      <c r="K12" s="322">
        <v>2.9</v>
      </c>
      <c r="L12" s="250">
        <v>1.2</v>
      </c>
      <c r="M12" s="275">
        <v>1.2</v>
      </c>
      <c r="N12" s="323">
        <v>1.2</v>
      </c>
    </row>
    <row r="13" spans="1:14" ht="11.25" customHeight="1" x14ac:dyDescent="0.15">
      <c r="A13" s="155" t="s">
        <v>131</v>
      </c>
      <c r="B13" s="174"/>
      <c r="C13" s="92" t="s">
        <v>13</v>
      </c>
      <c r="D13" s="157"/>
      <c r="E13" s="247">
        <v>9492026</v>
      </c>
      <c r="F13" s="262">
        <v>8727699</v>
      </c>
      <c r="G13" s="265">
        <v>15156695</v>
      </c>
      <c r="H13" s="247">
        <v>-764327</v>
      </c>
      <c r="I13" s="301">
        <v>6428996</v>
      </c>
      <c r="J13" s="250">
        <v>-8.1</v>
      </c>
      <c r="K13" s="322">
        <v>73.7</v>
      </c>
      <c r="L13" s="250">
        <v>8.5</v>
      </c>
      <c r="M13" s="275">
        <v>8.1999999999999993</v>
      </c>
      <c r="N13" s="323">
        <v>14.1</v>
      </c>
    </row>
    <row r="14" spans="1:14" ht="11.25" customHeight="1" x14ac:dyDescent="0.15">
      <c r="A14" s="155" t="s">
        <v>132</v>
      </c>
      <c r="B14" s="174"/>
      <c r="C14" s="92" t="s">
        <v>14</v>
      </c>
      <c r="D14" s="157"/>
      <c r="E14" s="247">
        <v>200221</v>
      </c>
      <c r="F14" s="262">
        <v>169218</v>
      </c>
      <c r="G14" s="265">
        <v>127624</v>
      </c>
      <c r="H14" s="247">
        <v>-31003</v>
      </c>
      <c r="I14" s="301">
        <v>-41594</v>
      </c>
      <c r="J14" s="250">
        <v>-15.5</v>
      </c>
      <c r="K14" s="322">
        <v>-24.6</v>
      </c>
      <c r="L14" s="250">
        <v>0.2</v>
      </c>
      <c r="M14" s="275">
        <v>0.2</v>
      </c>
      <c r="N14" s="323">
        <v>0.1</v>
      </c>
    </row>
    <row r="15" spans="1:14" ht="11.25" customHeight="1" x14ac:dyDescent="0.15">
      <c r="A15" s="155" t="s">
        <v>133</v>
      </c>
      <c r="B15" s="174"/>
      <c r="C15" s="92" t="s">
        <v>99</v>
      </c>
      <c r="D15" s="157"/>
      <c r="E15" s="247">
        <v>2719221</v>
      </c>
      <c r="F15" s="262">
        <v>2589997</v>
      </c>
      <c r="G15" s="265">
        <v>2556660</v>
      </c>
      <c r="H15" s="247">
        <v>-129224</v>
      </c>
      <c r="I15" s="301">
        <v>-33337</v>
      </c>
      <c r="J15" s="250">
        <v>-4.8</v>
      </c>
      <c r="K15" s="322">
        <v>-1.3</v>
      </c>
      <c r="L15" s="250">
        <v>2.4</v>
      </c>
      <c r="M15" s="275">
        <v>2.4</v>
      </c>
      <c r="N15" s="323">
        <v>2.4</v>
      </c>
    </row>
    <row r="16" spans="1:14" ht="11.25" customHeight="1" x14ac:dyDescent="0.15">
      <c r="A16" s="155" t="s">
        <v>134</v>
      </c>
      <c r="B16" s="174"/>
      <c r="C16" s="92" t="s">
        <v>15</v>
      </c>
      <c r="D16" s="157"/>
      <c r="E16" s="247">
        <v>191695</v>
      </c>
      <c r="F16" s="262">
        <v>202377</v>
      </c>
      <c r="G16" s="265">
        <v>182266</v>
      </c>
      <c r="H16" s="247">
        <v>10682</v>
      </c>
      <c r="I16" s="301">
        <v>-20111</v>
      </c>
      <c r="J16" s="250">
        <v>5.6</v>
      </c>
      <c r="K16" s="322">
        <v>-9.9</v>
      </c>
      <c r="L16" s="250">
        <v>0.2</v>
      </c>
      <c r="M16" s="275">
        <v>0.2</v>
      </c>
      <c r="N16" s="323">
        <v>0.2</v>
      </c>
    </row>
    <row r="17" spans="1:14" ht="11.25" customHeight="1" x14ac:dyDescent="0.15">
      <c r="A17" s="155" t="s">
        <v>135</v>
      </c>
      <c r="B17" s="174"/>
      <c r="C17" s="92" t="s">
        <v>16</v>
      </c>
      <c r="D17" s="157"/>
      <c r="E17" s="247">
        <v>752282</v>
      </c>
      <c r="F17" s="262">
        <v>915751</v>
      </c>
      <c r="G17" s="265">
        <v>774993</v>
      </c>
      <c r="H17" s="247">
        <v>163469</v>
      </c>
      <c r="I17" s="301">
        <v>-140758</v>
      </c>
      <c r="J17" s="250">
        <v>21.7</v>
      </c>
      <c r="K17" s="322">
        <v>-15.4</v>
      </c>
      <c r="L17" s="250">
        <v>0.7</v>
      </c>
      <c r="M17" s="275">
        <v>0.9</v>
      </c>
      <c r="N17" s="323">
        <v>0.7</v>
      </c>
    </row>
    <row r="18" spans="1:14" ht="11.25" customHeight="1" x14ac:dyDescent="0.15">
      <c r="A18" s="155" t="s">
        <v>136</v>
      </c>
      <c r="B18" s="174"/>
      <c r="C18" s="92" t="s">
        <v>17</v>
      </c>
      <c r="D18" s="157"/>
      <c r="E18" s="247">
        <v>4357713</v>
      </c>
      <c r="F18" s="262">
        <v>5843600</v>
      </c>
      <c r="G18" s="265">
        <v>5329029</v>
      </c>
      <c r="H18" s="247">
        <v>1485887</v>
      </c>
      <c r="I18" s="301">
        <v>-514571</v>
      </c>
      <c r="J18" s="250">
        <v>34.1</v>
      </c>
      <c r="K18" s="322">
        <v>-8.8000000000000007</v>
      </c>
      <c r="L18" s="250">
        <v>3.9</v>
      </c>
      <c r="M18" s="275">
        <v>5.5</v>
      </c>
      <c r="N18" s="323">
        <v>4.9000000000000004</v>
      </c>
    </row>
    <row r="19" spans="1:14" ht="11.25" customHeight="1" x14ac:dyDescent="0.15">
      <c r="A19" s="155" t="s">
        <v>137</v>
      </c>
      <c r="B19" s="174"/>
      <c r="C19" s="92" t="s">
        <v>18</v>
      </c>
      <c r="D19" s="157"/>
      <c r="E19" s="247">
        <v>1007314</v>
      </c>
      <c r="F19" s="262">
        <v>890387</v>
      </c>
      <c r="G19" s="265">
        <v>989829</v>
      </c>
      <c r="H19" s="247">
        <v>-116927</v>
      </c>
      <c r="I19" s="301">
        <v>99442</v>
      </c>
      <c r="J19" s="250">
        <v>-11.6</v>
      </c>
      <c r="K19" s="322">
        <v>11.2</v>
      </c>
      <c r="L19" s="250">
        <v>0.9</v>
      </c>
      <c r="M19" s="275">
        <v>0.8</v>
      </c>
      <c r="N19" s="323">
        <v>0.9</v>
      </c>
    </row>
    <row r="20" spans="1:14" ht="11.25" customHeight="1" x14ac:dyDescent="0.15">
      <c r="A20" s="155" t="s">
        <v>138</v>
      </c>
      <c r="B20" s="174"/>
      <c r="C20" s="92" t="s">
        <v>19</v>
      </c>
      <c r="D20" s="157"/>
      <c r="E20" s="247">
        <v>2024096</v>
      </c>
      <c r="F20" s="262">
        <v>2244585</v>
      </c>
      <c r="G20" s="265">
        <v>2312063</v>
      </c>
      <c r="H20" s="247">
        <v>220489</v>
      </c>
      <c r="I20" s="301">
        <v>67478</v>
      </c>
      <c r="J20" s="250">
        <v>10.9</v>
      </c>
      <c r="K20" s="322">
        <v>3</v>
      </c>
      <c r="L20" s="250">
        <v>1.8</v>
      </c>
      <c r="M20" s="275">
        <v>2.1</v>
      </c>
      <c r="N20" s="323">
        <v>2.1</v>
      </c>
    </row>
    <row r="21" spans="1:14" ht="11.25" customHeight="1" x14ac:dyDescent="0.15">
      <c r="A21" s="155" t="s">
        <v>139</v>
      </c>
      <c r="B21" s="174"/>
      <c r="C21" s="92" t="s">
        <v>20</v>
      </c>
      <c r="D21" s="157"/>
      <c r="E21" s="247">
        <v>4404153</v>
      </c>
      <c r="F21" s="262">
        <v>4432966</v>
      </c>
      <c r="G21" s="265">
        <v>4618488</v>
      </c>
      <c r="H21" s="247">
        <v>28813</v>
      </c>
      <c r="I21" s="301">
        <v>185522</v>
      </c>
      <c r="J21" s="250">
        <v>0.7</v>
      </c>
      <c r="K21" s="322">
        <v>4.2</v>
      </c>
      <c r="L21" s="250">
        <v>3.9</v>
      </c>
      <c r="M21" s="275">
        <v>4.2</v>
      </c>
      <c r="N21" s="323">
        <v>4.3</v>
      </c>
    </row>
    <row r="22" spans="1:14" ht="11.25" customHeight="1" x14ac:dyDescent="0.15">
      <c r="A22" s="155" t="s">
        <v>140</v>
      </c>
      <c r="B22" s="174"/>
      <c r="C22" s="92" t="s">
        <v>100</v>
      </c>
      <c r="D22" s="157"/>
      <c r="E22" s="247">
        <v>2636342</v>
      </c>
      <c r="F22" s="262">
        <v>2945386</v>
      </c>
      <c r="G22" s="265">
        <v>2482978</v>
      </c>
      <c r="H22" s="247">
        <v>309044</v>
      </c>
      <c r="I22" s="301">
        <v>-462408</v>
      </c>
      <c r="J22" s="250">
        <v>11.7</v>
      </c>
      <c r="K22" s="322">
        <v>-15.7</v>
      </c>
      <c r="L22" s="250">
        <v>2.4</v>
      </c>
      <c r="M22" s="275">
        <v>2.8</v>
      </c>
      <c r="N22" s="323">
        <v>2.2999999999999998</v>
      </c>
    </row>
    <row r="23" spans="1:14" ht="11.25" customHeight="1" x14ac:dyDescent="0.15">
      <c r="A23" s="155" t="s">
        <v>141</v>
      </c>
      <c r="B23" s="174"/>
      <c r="C23" s="92" t="s">
        <v>101</v>
      </c>
      <c r="D23" s="157"/>
      <c r="E23" s="247">
        <v>11104891</v>
      </c>
      <c r="F23" s="262">
        <v>9870700</v>
      </c>
      <c r="G23" s="265">
        <v>9375909</v>
      </c>
      <c r="H23" s="247">
        <v>-1234191</v>
      </c>
      <c r="I23" s="301">
        <v>-494791</v>
      </c>
      <c r="J23" s="250">
        <v>-11.1</v>
      </c>
      <c r="K23" s="322">
        <v>-5</v>
      </c>
      <c r="L23" s="250">
        <v>9.9</v>
      </c>
      <c r="M23" s="275">
        <v>9.3000000000000007</v>
      </c>
      <c r="N23" s="323">
        <v>8.6999999999999993</v>
      </c>
    </row>
    <row r="24" spans="1:14" ht="11.25" customHeight="1" x14ac:dyDescent="0.15">
      <c r="A24" s="155" t="s">
        <v>142</v>
      </c>
      <c r="B24" s="174"/>
      <c r="C24" s="92" t="s">
        <v>102</v>
      </c>
      <c r="D24" s="157"/>
      <c r="E24" s="247">
        <v>1782169</v>
      </c>
      <c r="F24" s="262">
        <v>1818792</v>
      </c>
      <c r="G24" s="265">
        <v>1762442</v>
      </c>
      <c r="H24" s="247">
        <v>36623</v>
      </c>
      <c r="I24" s="301">
        <v>-56350</v>
      </c>
      <c r="J24" s="250">
        <v>2.1</v>
      </c>
      <c r="K24" s="322">
        <v>-3.1</v>
      </c>
      <c r="L24" s="250">
        <v>1.6</v>
      </c>
      <c r="M24" s="275">
        <v>1.7</v>
      </c>
      <c r="N24" s="323">
        <v>1.6</v>
      </c>
    </row>
    <row r="25" spans="1:14" ht="11.25" customHeight="1" x14ac:dyDescent="0.15">
      <c r="A25" s="155" t="s">
        <v>143</v>
      </c>
      <c r="B25" s="174"/>
      <c r="C25" s="92" t="s">
        <v>103</v>
      </c>
      <c r="D25" s="157"/>
      <c r="E25" s="247">
        <v>29398136</v>
      </c>
      <c r="F25" s="262">
        <v>21751593</v>
      </c>
      <c r="G25" s="265">
        <v>21164462</v>
      </c>
      <c r="H25" s="247">
        <v>-7646543</v>
      </c>
      <c r="I25" s="301">
        <v>-587131</v>
      </c>
      <c r="J25" s="250">
        <v>-26</v>
      </c>
      <c r="K25" s="322">
        <v>-2.7</v>
      </c>
      <c r="L25" s="250">
        <v>26.2</v>
      </c>
      <c r="M25" s="275">
        <v>20.5</v>
      </c>
      <c r="N25" s="323">
        <v>19.600000000000001</v>
      </c>
    </row>
    <row r="26" spans="1:14" ht="11.25" customHeight="1" x14ac:dyDescent="0.15">
      <c r="A26" s="155" t="s">
        <v>144</v>
      </c>
      <c r="B26" s="174"/>
      <c r="C26" s="92" t="s">
        <v>104</v>
      </c>
      <c r="D26" s="157"/>
      <c r="E26" s="247">
        <v>5339496</v>
      </c>
      <c r="F26" s="262">
        <v>5646066</v>
      </c>
      <c r="G26" s="265">
        <v>5563559</v>
      </c>
      <c r="H26" s="247">
        <v>306570</v>
      </c>
      <c r="I26" s="301">
        <v>-82507</v>
      </c>
      <c r="J26" s="250">
        <v>5.7</v>
      </c>
      <c r="K26" s="322">
        <v>-1.5</v>
      </c>
      <c r="L26" s="250">
        <v>4.8</v>
      </c>
      <c r="M26" s="275">
        <v>5.3</v>
      </c>
      <c r="N26" s="323">
        <v>5.2</v>
      </c>
    </row>
    <row r="27" spans="1:14" ht="11.25" customHeight="1" x14ac:dyDescent="0.15">
      <c r="A27" s="155" t="s">
        <v>145</v>
      </c>
      <c r="B27" s="174"/>
      <c r="C27" s="92" t="s">
        <v>105</v>
      </c>
      <c r="D27" s="157"/>
      <c r="E27" s="247">
        <v>5006682</v>
      </c>
      <c r="F27" s="262">
        <v>8045294</v>
      </c>
      <c r="G27" s="265">
        <v>7373631</v>
      </c>
      <c r="H27" s="247">
        <v>3038612</v>
      </c>
      <c r="I27" s="301">
        <v>-671663</v>
      </c>
      <c r="J27" s="250">
        <v>60.7</v>
      </c>
      <c r="K27" s="322">
        <v>-8.3000000000000007</v>
      </c>
      <c r="L27" s="250">
        <v>4.5</v>
      </c>
      <c r="M27" s="275">
        <v>7.6</v>
      </c>
      <c r="N27" s="323">
        <v>6.8</v>
      </c>
    </row>
    <row r="28" spans="1:14" ht="11.25" customHeight="1" x14ac:dyDescent="0.15">
      <c r="A28" s="155" t="s">
        <v>146</v>
      </c>
      <c r="B28" s="174"/>
      <c r="C28" s="92" t="s">
        <v>21</v>
      </c>
      <c r="D28" s="157"/>
      <c r="E28" s="247">
        <v>5346291</v>
      </c>
      <c r="F28" s="262">
        <v>5188940</v>
      </c>
      <c r="G28" s="265">
        <v>4945528</v>
      </c>
      <c r="H28" s="247">
        <v>-157351</v>
      </c>
      <c r="I28" s="301">
        <v>-243412</v>
      </c>
      <c r="J28" s="250">
        <v>-2.9</v>
      </c>
      <c r="K28" s="322">
        <v>-4.7</v>
      </c>
      <c r="L28" s="250">
        <v>4.8</v>
      </c>
      <c r="M28" s="275">
        <v>4.9000000000000004</v>
      </c>
      <c r="N28" s="323">
        <v>4.5999999999999996</v>
      </c>
    </row>
    <row r="29" spans="1:14" ht="11.25" customHeight="1" x14ac:dyDescent="0.15">
      <c r="A29" s="155" t="s">
        <v>147</v>
      </c>
      <c r="B29" s="174"/>
      <c r="C29" s="92" t="s">
        <v>106</v>
      </c>
      <c r="D29" s="157"/>
      <c r="E29" s="247">
        <v>7421133</v>
      </c>
      <c r="F29" s="262">
        <v>6593091</v>
      </c>
      <c r="G29" s="265">
        <v>4868738</v>
      </c>
      <c r="H29" s="247">
        <v>-828042</v>
      </c>
      <c r="I29" s="301">
        <v>-1724353</v>
      </c>
      <c r="J29" s="250">
        <v>-11.2</v>
      </c>
      <c r="K29" s="322">
        <v>-26.2</v>
      </c>
      <c r="L29" s="250">
        <v>6.6</v>
      </c>
      <c r="M29" s="275">
        <v>6.2</v>
      </c>
      <c r="N29" s="323">
        <v>4.5</v>
      </c>
    </row>
    <row r="30" spans="1:14" ht="3.75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04">
        <v>25829609</v>
      </c>
      <c r="F31" s="210">
        <v>26564942</v>
      </c>
      <c r="G31" s="328">
        <v>32816576</v>
      </c>
      <c r="H31" s="247">
        <v>735333</v>
      </c>
      <c r="I31" s="301">
        <v>6251634</v>
      </c>
      <c r="J31" s="250">
        <v>2.8</v>
      </c>
      <c r="K31" s="322">
        <v>23.5</v>
      </c>
      <c r="L31" s="250">
        <v>23</v>
      </c>
      <c r="M31" s="275">
        <v>25</v>
      </c>
      <c r="N31" s="323">
        <v>30.4</v>
      </c>
    </row>
    <row r="32" spans="1:14" ht="17.45" customHeight="1" x14ac:dyDescent="0.15">
      <c r="A32" s="497" t="s">
        <v>274</v>
      </c>
      <c r="B32" s="492"/>
      <c r="C32" s="492"/>
      <c r="D32" s="157"/>
      <c r="E32" s="204">
        <v>60614007</v>
      </c>
      <c r="F32" s="210">
        <v>55266771</v>
      </c>
      <c r="G32" s="328">
        <v>52668509</v>
      </c>
      <c r="H32" s="247">
        <v>-5347236</v>
      </c>
      <c r="I32" s="301">
        <v>-2598262</v>
      </c>
      <c r="J32" s="250">
        <v>-8.8000000000000007</v>
      </c>
      <c r="K32" s="322">
        <v>-4.7</v>
      </c>
      <c r="L32" s="250">
        <v>54.1</v>
      </c>
      <c r="M32" s="275">
        <v>52.1</v>
      </c>
      <c r="N32" s="323">
        <v>48.8</v>
      </c>
    </row>
    <row r="33" spans="1:14" ht="17.45" customHeight="1" x14ac:dyDescent="0.15">
      <c r="A33" s="495" t="s">
        <v>275</v>
      </c>
      <c r="B33" s="494"/>
      <c r="C33" s="496"/>
      <c r="D33" s="164"/>
      <c r="E33" s="205">
        <v>25677996</v>
      </c>
      <c r="F33" s="211">
        <v>24304099</v>
      </c>
      <c r="G33" s="329">
        <v>22368851</v>
      </c>
      <c r="H33" s="248">
        <v>-1373897</v>
      </c>
      <c r="I33" s="410">
        <v>-1935248</v>
      </c>
      <c r="J33" s="251">
        <v>-5.4</v>
      </c>
      <c r="K33" s="325">
        <v>-8</v>
      </c>
      <c r="L33" s="251">
        <v>22.9</v>
      </c>
      <c r="M33" s="276">
        <v>22.9</v>
      </c>
      <c r="N33" s="326">
        <v>20.7</v>
      </c>
    </row>
    <row r="34" spans="1:14" ht="11.1" customHeight="1" x14ac:dyDescent="0.15">
      <c r="A34" s="148"/>
      <c r="B34" s="35"/>
      <c r="C34" s="2"/>
      <c r="D34" s="35"/>
      <c r="E34" s="116"/>
      <c r="F34" s="117"/>
      <c r="G34" s="117"/>
      <c r="H34" s="114"/>
      <c r="I34" s="114"/>
      <c r="J34" s="113"/>
      <c r="K34" s="113"/>
      <c r="L34" s="115"/>
      <c r="M34" s="113"/>
      <c r="N34" s="113"/>
    </row>
    <row r="35" spans="1:14" ht="3.95" customHeight="1" x14ac:dyDescent="0.15">
      <c r="A35" s="148"/>
      <c r="B35" s="35"/>
      <c r="C35" s="2"/>
      <c r="D35" s="35"/>
      <c r="E35" s="116"/>
      <c r="F35" s="117"/>
      <c r="G35" s="117"/>
      <c r="H35" s="114"/>
      <c r="I35" s="114"/>
      <c r="J35" s="113"/>
      <c r="K35" s="113"/>
      <c r="L35" s="115"/>
      <c r="M35" s="113"/>
      <c r="N35" s="113"/>
    </row>
    <row r="36" spans="1:14" ht="11.25" customHeight="1" x14ac:dyDescent="0.15">
      <c r="A36" s="90"/>
      <c r="B36" s="90"/>
      <c r="C36" s="76" t="s">
        <v>179</v>
      </c>
      <c r="D36" s="90"/>
      <c r="J36" s="90"/>
      <c r="K36" s="90"/>
      <c r="M36" s="90"/>
      <c r="N36" s="319" t="s">
        <v>149</v>
      </c>
    </row>
    <row r="37" spans="1:14" s="4" customFormat="1" ht="12.95" customHeight="1" x14ac:dyDescent="0.15">
      <c r="A37" s="152"/>
      <c r="B37" s="153"/>
      <c r="C37" s="153"/>
      <c r="D37" s="154"/>
      <c r="E37" s="94" t="s">
        <v>153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s="90" customFormat="1" ht="21.75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ht="9.9499999999999993" customHeight="1" x14ac:dyDescent="0.15">
      <c r="A39" s="158"/>
      <c r="B39" s="159"/>
      <c r="C39" s="159"/>
      <c r="D39" s="157"/>
      <c r="E39" s="72" t="s">
        <v>31</v>
      </c>
      <c r="F39" s="302" t="s">
        <v>31</v>
      </c>
      <c r="G39" s="222" t="s">
        <v>31</v>
      </c>
      <c r="H39" s="72" t="s">
        <v>31</v>
      </c>
      <c r="I39" s="222" t="s">
        <v>31</v>
      </c>
      <c r="J39" s="72" t="s">
        <v>4</v>
      </c>
      <c r="K39" s="222" t="s">
        <v>4</v>
      </c>
      <c r="L39" s="72" t="s">
        <v>4</v>
      </c>
      <c r="M39" s="302" t="s">
        <v>4</v>
      </c>
      <c r="N39" s="222" t="s">
        <v>4</v>
      </c>
    </row>
    <row r="40" spans="1:14" ht="11.25" customHeight="1" x14ac:dyDescent="0.15">
      <c r="A40" s="118" t="s">
        <v>232</v>
      </c>
      <c r="B40" s="119"/>
      <c r="C40" s="23"/>
      <c r="D40" s="24"/>
      <c r="E40" s="246">
        <v>95852042</v>
      </c>
      <c r="F40" s="303">
        <v>90217116</v>
      </c>
      <c r="G40" s="408">
        <v>93367960</v>
      </c>
      <c r="H40" s="246">
        <v>-5634926</v>
      </c>
      <c r="I40" s="408">
        <v>3150844</v>
      </c>
      <c r="J40" s="249">
        <v>-5.9</v>
      </c>
      <c r="K40" s="317">
        <v>3.5</v>
      </c>
      <c r="L40" s="249">
        <v>100</v>
      </c>
      <c r="M40" s="305">
        <v>100</v>
      </c>
      <c r="N40" s="317">
        <v>100</v>
      </c>
    </row>
    <row r="41" spans="1:14" ht="11.25" customHeight="1" x14ac:dyDescent="0.15">
      <c r="A41" s="155" t="s">
        <v>148</v>
      </c>
      <c r="B41" s="174"/>
      <c r="C41" s="92" t="s">
        <v>6</v>
      </c>
      <c r="D41" s="157"/>
      <c r="E41" s="247">
        <v>9105962</v>
      </c>
      <c r="F41" s="304">
        <v>8835148</v>
      </c>
      <c r="G41" s="301">
        <v>8851761</v>
      </c>
      <c r="H41" s="247">
        <v>-270814</v>
      </c>
      <c r="I41" s="301">
        <v>16613</v>
      </c>
      <c r="J41" s="250">
        <v>-3</v>
      </c>
      <c r="K41" s="322">
        <v>0.2</v>
      </c>
      <c r="L41" s="250">
        <v>9.5</v>
      </c>
      <c r="M41" s="411">
        <v>9.8000000000000007</v>
      </c>
      <c r="N41" s="322">
        <v>9.5</v>
      </c>
    </row>
    <row r="42" spans="1:14" ht="11.25" customHeight="1" x14ac:dyDescent="0.15">
      <c r="A42" s="155" t="s">
        <v>125</v>
      </c>
      <c r="B42" s="174"/>
      <c r="C42" s="92" t="s">
        <v>7</v>
      </c>
      <c r="D42" s="157"/>
      <c r="E42" s="247">
        <v>1033425</v>
      </c>
      <c r="F42" s="304">
        <v>794449</v>
      </c>
      <c r="G42" s="301">
        <v>925314</v>
      </c>
      <c r="H42" s="247">
        <v>-238976</v>
      </c>
      <c r="I42" s="301">
        <v>130865</v>
      </c>
      <c r="J42" s="250">
        <v>-23.1</v>
      </c>
      <c r="K42" s="322">
        <v>16.5</v>
      </c>
      <c r="L42" s="250">
        <v>1.1000000000000001</v>
      </c>
      <c r="M42" s="411">
        <v>0.9</v>
      </c>
      <c r="N42" s="322">
        <v>1</v>
      </c>
    </row>
    <row r="43" spans="1:14" ht="11.25" customHeight="1" x14ac:dyDescent="0.15">
      <c r="A43" s="155" t="s">
        <v>126</v>
      </c>
      <c r="B43" s="174"/>
      <c r="C43" s="92" t="s">
        <v>8</v>
      </c>
      <c r="D43" s="157"/>
      <c r="E43" s="247">
        <v>1761250</v>
      </c>
      <c r="F43" s="304">
        <v>1697963</v>
      </c>
      <c r="G43" s="301">
        <v>1540845</v>
      </c>
      <c r="H43" s="247">
        <v>-63287</v>
      </c>
      <c r="I43" s="301">
        <v>-157118</v>
      </c>
      <c r="J43" s="250">
        <v>-3.6</v>
      </c>
      <c r="K43" s="322">
        <v>-9.3000000000000007</v>
      </c>
      <c r="L43" s="250">
        <v>1.8</v>
      </c>
      <c r="M43" s="411">
        <v>1.9</v>
      </c>
      <c r="N43" s="322">
        <v>1.7</v>
      </c>
    </row>
    <row r="44" spans="1:14" ht="11.25" customHeight="1" x14ac:dyDescent="0.15">
      <c r="A44" s="155" t="s">
        <v>127</v>
      </c>
      <c r="B44" s="174"/>
      <c r="C44" s="92" t="s">
        <v>9</v>
      </c>
      <c r="D44" s="157"/>
      <c r="E44" s="247">
        <v>254748</v>
      </c>
      <c r="F44" s="304">
        <v>348090</v>
      </c>
      <c r="G44" s="301">
        <v>223429</v>
      </c>
      <c r="H44" s="247">
        <v>93342</v>
      </c>
      <c r="I44" s="301">
        <v>-124661</v>
      </c>
      <c r="J44" s="250">
        <v>36.6</v>
      </c>
      <c r="K44" s="322">
        <v>-35.799999999999997</v>
      </c>
      <c r="L44" s="250">
        <v>0.3</v>
      </c>
      <c r="M44" s="411">
        <v>0.4</v>
      </c>
      <c r="N44" s="322">
        <v>0.2</v>
      </c>
    </row>
    <row r="45" spans="1:14" ht="11.25" customHeight="1" x14ac:dyDescent="0.15">
      <c r="A45" s="155" t="s">
        <v>128</v>
      </c>
      <c r="B45" s="174"/>
      <c r="C45" s="92" t="s">
        <v>10</v>
      </c>
      <c r="D45" s="157"/>
      <c r="E45" s="247">
        <v>742888</v>
      </c>
      <c r="F45" s="304">
        <v>749998</v>
      </c>
      <c r="G45" s="301">
        <v>757622</v>
      </c>
      <c r="H45" s="247">
        <v>7110</v>
      </c>
      <c r="I45" s="301">
        <v>7624</v>
      </c>
      <c r="J45" s="250">
        <v>1</v>
      </c>
      <c r="K45" s="322">
        <v>1</v>
      </c>
      <c r="L45" s="250">
        <v>0.8</v>
      </c>
      <c r="M45" s="411">
        <v>0.8</v>
      </c>
      <c r="N45" s="322">
        <v>0.8</v>
      </c>
    </row>
    <row r="46" spans="1:14" ht="11.25" customHeight="1" x14ac:dyDescent="0.15">
      <c r="A46" s="155" t="s">
        <v>129</v>
      </c>
      <c r="B46" s="174"/>
      <c r="C46" s="92" t="s">
        <v>11</v>
      </c>
      <c r="D46" s="157"/>
      <c r="E46" s="247">
        <v>440874</v>
      </c>
      <c r="F46" s="304">
        <v>467127</v>
      </c>
      <c r="G46" s="301">
        <v>538871</v>
      </c>
      <c r="H46" s="247">
        <v>26253</v>
      </c>
      <c r="I46" s="301">
        <v>71744</v>
      </c>
      <c r="J46" s="250">
        <v>6</v>
      </c>
      <c r="K46" s="322">
        <v>15.4</v>
      </c>
      <c r="L46" s="250">
        <v>0.5</v>
      </c>
      <c r="M46" s="411">
        <v>0.5</v>
      </c>
      <c r="N46" s="322">
        <v>0.6</v>
      </c>
    </row>
    <row r="47" spans="1:14" ht="11.25" customHeight="1" x14ac:dyDescent="0.15">
      <c r="A47" s="155" t="s">
        <v>130</v>
      </c>
      <c r="B47" s="174"/>
      <c r="C47" s="92" t="s">
        <v>12</v>
      </c>
      <c r="D47" s="157"/>
      <c r="E47" s="247">
        <v>969376</v>
      </c>
      <c r="F47" s="304">
        <v>870073</v>
      </c>
      <c r="G47" s="301">
        <v>913460</v>
      </c>
      <c r="H47" s="247">
        <v>-99303</v>
      </c>
      <c r="I47" s="301">
        <v>43387</v>
      </c>
      <c r="J47" s="250">
        <v>-10.199999999999999</v>
      </c>
      <c r="K47" s="322">
        <v>5</v>
      </c>
      <c r="L47" s="250">
        <v>1</v>
      </c>
      <c r="M47" s="411">
        <v>1</v>
      </c>
      <c r="N47" s="322">
        <v>1</v>
      </c>
    </row>
    <row r="48" spans="1:14" ht="11.25" customHeight="1" x14ac:dyDescent="0.15">
      <c r="A48" s="155" t="s">
        <v>131</v>
      </c>
      <c r="B48" s="174"/>
      <c r="C48" s="92" t="s">
        <v>13</v>
      </c>
      <c r="D48" s="157"/>
      <c r="E48" s="247">
        <v>8945217</v>
      </c>
      <c r="F48" s="304">
        <v>8356725</v>
      </c>
      <c r="G48" s="301">
        <v>14860139</v>
      </c>
      <c r="H48" s="247">
        <v>-588492</v>
      </c>
      <c r="I48" s="301">
        <v>6503414</v>
      </c>
      <c r="J48" s="250">
        <v>-6.6</v>
      </c>
      <c r="K48" s="322">
        <v>77.8</v>
      </c>
      <c r="L48" s="250">
        <v>9.3000000000000007</v>
      </c>
      <c r="M48" s="411">
        <v>9.3000000000000007</v>
      </c>
      <c r="N48" s="322">
        <v>15.9</v>
      </c>
    </row>
    <row r="49" spans="1:14" ht="11.25" customHeight="1" x14ac:dyDescent="0.15">
      <c r="A49" s="155" t="s">
        <v>132</v>
      </c>
      <c r="B49" s="174"/>
      <c r="C49" s="92" t="s">
        <v>14</v>
      </c>
      <c r="D49" s="157"/>
      <c r="E49" s="247" t="s">
        <v>264</v>
      </c>
      <c r="F49" s="304" t="s">
        <v>254</v>
      </c>
      <c r="G49" s="301" t="s">
        <v>254</v>
      </c>
      <c r="H49" s="247" t="s">
        <v>254</v>
      </c>
      <c r="I49" s="301" t="s">
        <v>265</v>
      </c>
      <c r="J49" s="250" t="s">
        <v>266</v>
      </c>
      <c r="K49" s="365" t="s">
        <v>264</v>
      </c>
      <c r="L49" s="250" t="s">
        <v>264</v>
      </c>
      <c r="M49" s="411" t="s">
        <v>254</v>
      </c>
      <c r="N49" s="365" t="s">
        <v>254</v>
      </c>
    </row>
    <row r="50" spans="1:14" ht="11.25" customHeight="1" x14ac:dyDescent="0.15">
      <c r="A50" s="155" t="s">
        <v>133</v>
      </c>
      <c r="B50" s="174"/>
      <c r="C50" s="92" t="s">
        <v>99</v>
      </c>
      <c r="D50" s="157"/>
      <c r="E50" s="247">
        <v>2028755</v>
      </c>
      <c r="F50" s="304">
        <v>2089075</v>
      </c>
      <c r="G50" s="301">
        <v>2153876</v>
      </c>
      <c r="H50" s="247">
        <v>60320</v>
      </c>
      <c r="I50" s="301">
        <v>64801</v>
      </c>
      <c r="J50" s="250">
        <v>3</v>
      </c>
      <c r="K50" s="322">
        <v>3.1</v>
      </c>
      <c r="L50" s="250">
        <v>2.1</v>
      </c>
      <c r="M50" s="411">
        <v>2.2999999999999998</v>
      </c>
      <c r="N50" s="322">
        <v>2.2999999999999998</v>
      </c>
    </row>
    <row r="51" spans="1:14" ht="11.25" customHeight="1" x14ac:dyDescent="0.15">
      <c r="A51" s="155" t="s">
        <v>134</v>
      </c>
      <c r="B51" s="174"/>
      <c r="C51" s="92" t="s">
        <v>15</v>
      </c>
      <c r="D51" s="157"/>
      <c r="E51" s="247" t="s">
        <v>254</v>
      </c>
      <c r="F51" s="304" t="s">
        <v>264</v>
      </c>
      <c r="G51" s="301" t="s">
        <v>264</v>
      </c>
      <c r="H51" s="247" t="s">
        <v>254</v>
      </c>
      <c r="I51" s="301" t="s">
        <v>254</v>
      </c>
      <c r="J51" s="250" t="s">
        <v>264</v>
      </c>
      <c r="K51" s="365" t="s">
        <v>254</v>
      </c>
      <c r="L51" s="250" t="s">
        <v>264</v>
      </c>
      <c r="M51" s="411" t="s">
        <v>265</v>
      </c>
      <c r="N51" s="365" t="s">
        <v>254</v>
      </c>
    </row>
    <row r="52" spans="1:14" ht="11.25" customHeight="1" x14ac:dyDescent="0.15">
      <c r="A52" s="155" t="s">
        <v>135</v>
      </c>
      <c r="B52" s="174"/>
      <c r="C52" s="92" t="s">
        <v>16</v>
      </c>
      <c r="D52" s="157"/>
      <c r="E52" s="247">
        <v>699749</v>
      </c>
      <c r="F52" s="304">
        <v>864621</v>
      </c>
      <c r="G52" s="301">
        <v>728394</v>
      </c>
      <c r="H52" s="247">
        <v>164872</v>
      </c>
      <c r="I52" s="301">
        <v>-136227</v>
      </c>
      <c r="J52" s="250">
        <v>23.6</v>
      </c>
      <c r="K52" s="322">
        <v>-15.8</v>
      </c>
      <c r="L52" s="250">
        <v>0.7</v>
      </c>
      <c r="M52" s="411">
        <v>1</v>
      </c>
      <c r="N52" s="322">
        <v>0.8</v>
      </c>
    </row>
    <row r="53" spans="1:14" ht="11.25" customHeight="1" x14ac:dyDescent="0.15">
      <c r="A53" s="155" t="s">
        <v>136</v>
      </c>
      <c r="B53" s="174"/>
      <c r="C53" s="92" t="s">
        <v>17</v>
      </c>
      <c r="D53" s="157"/>
      <c r="E53" s="247">
        <v>3343489</v>
      </c>
      <c r="F53" s="304">
        <v>4771631</v>
      </c>
      <c r="G53" s="301">
        <v>4248869</v>
      </c>
      <c r="H53" s="247">
        <v>1428142</v>
      </c>
      <c r="I53" s="301">
        <v>-522762</v>
      </c>
      <c r="J53" s="250">
        <v>42.7</v>
      </c>
      <c r="K53" s="322">
        <v>-11</v>
      </c>
      <c r="L53" s="250">
        <v>3.5</v>
      </c>
      <c r="M53" s="411">
        <v>5.3</v>
      </c>
      <c r="N53" s="322">
        <v>4.5999999999999996</v>
      </c>
    </row>
    <row r="54" spans="1:14" ht="11.25" customHeight="1" x14ac:dyDescent="0.15">
      <c r="A54" s="155" t="s">
        <v>137</v>
      </c>
      <c r="B54" s="174"/>
      <c r="C54" s="92" t="s">
        <v>18</v>
      </c>
      <c r="D54" s="157"/>
      <c r="E54" s="247">
        <v>758706</v>
      </c>
      <c r="F54" s="304">
        <v>591616</v>
      </c>
      <c r="G54" s="301">
        <v>700867</v>
      </c>
      <c r="H54" s="247">
        <v>-167090</v>
      </c>
      <c r="I54" s="301">
        <v>109251</v>
      </c>
      <c r="J54" s="250">
        <v>-22</v>
      </c>
      <c r="K54" s="322">
        <v>18.5</v>
      </c>
      <c r="L54" s="250">
        <v>0.8</v>
      </c>
      <c r="M54" s="411">
        <v>0.7</v>
      </c>
      <c r="N54" s="322">
        <v>0.8</v>
      </c>
    </row>
    <row r="55" spans="1:14" ht="11.25" customHeight="1" x14ac:dyDescent="0.15">
      <c r="A55" s="155" t="s">
        <v>138</v>
      </c>
      <c r="B55" s="174"/>
      <c r="C55" s="92" t="s">
        <v>19</v>
      </c>
      <c r="D55" s="157"/>
      <c r="E55" s="247">
        <v>1774698</v>
      </c>
      <c r="F55" s="304">
        <v>1946892</v>
      </c>
      <c r="G55" s="301">
        <v>1964801</v>
      </c>
      <c r="H55" s="247">
        <v>172194</v>
      </c>
      <c r="I55" s="301">
        <v>17909</v>
      </c>
      <c r="J55" s="250">
        <v>9.6999999999999993</v>
      </c>
      <c r="K55" s="322">
        <v>0.9</v>
      </c>
      <c r="L55" s="250">
        <v>1.9</v>
      </c>
      <c r="M55" s="411">
        <v>2.2000000000000002</v>
      </c>
      <c r="N55" s="322">
        <v>2.1</v>
      </c>
    </row>
    <row r="56" spans="1:14" ht="11.25" customHeight="1" x14ac:dyDescent="0.15">
      <c r="A56" s="155" t="s">
        <v>139</v>
      </c>
      <c r="B56" s="174"/>
      <c r="C56" s="92" t="s">
        <v>20</v>
      </c>
      <c r="D56" s="157"/>
      <c r="E56" s="247">
        <v>2806769</v>
      </c>
      <c r="F56" s="304">
        <v>3020768</v>
      </c>
      <c r="G56" s="301">
        <v>3238224</v>
      </c>
      <c r="H56" s="247">
        <v>213999</v>
      </c>
      <c r="I56" s="301">
        <v>217456</v>
      </c>
      <c r="J56" s="250">
        <v>7.6</v>
      </c>
      <c r="K56" s="322">
        <v>7.2</v>
      </c>
      <c r="L56" s="250">
        <v>2.9</v>
      </c>
      <c r="M56" s="411">
        <v>3.3</v>
      </c>
      <c r="N56" s="322">
        <v>3.5</v>
      </c>
    </row>
    <row r="57" spans="1:14" ht="11.25" customHeight="1" x14ac:dyDescent="0.15">
      <c r="A57" s="155" t="s">
        <v>140</v>
      </c>
      <c r="B57" s="174"/>
      <c r="C57" s="92" t="s">
        <v>100</v>
      </c>
      <c r="D57" s="157"/>
      <c r="E57" s="247">
        <v>2239483</v>
      </c>
      <c r="F57" s="304">
        <v>2551524</v>
      </c>
      <c r="G57" s="301">
        <v>2146088</v>
      </c>
      <c r="H57" s="247">
        <v>312041</v>
      </c>
      <c r="I57" s="301">
        <v>-405436</v>
      </c>
      <c r="J57" s="250">
        <v>13.9</v>
      </c>
      <c r="K57" s="322">
        <v>-15.9</v>
      </c>
      <c r="L57" s="250">
        <v>2.2999999999999998</v>
      </c>
      <c r="M57" s="411">
        <v>2.8</v>
      </c>
      <c r="N57" s="322">
        <v>2.2999999999999998</v>
      </c>
    </row>
    <row r="58" spans="1:14" ht="11.25" customHeight="1" x14ac:dyDescent="0.15">
      <c r="A58" s="155" t="s">
        <v>141</v>
      </c>
      <c r="B58" s="174"/>
      <c r="C58" s="92" t="s">
        <v>101</v>
      </c>
      <c r="D58" s="157"/>
      <c r="E58" s="247">
        <v>8955978</v>
      </c>
      <c r="F58" s="304">
        <v>7693707</v>
      </c>
      <c r="G58" s="301">
        <v>7367699</v>
      </c>
      <c r="H58" s="247">
        <v>-1262271</v>
      </c>
      <c r="I58" s="301">
        <v>-326008</v>
      </c>
      <c r="J58" s="250">
        <v>-14.1</v>
      </c>
      <c r="K58" s="322">
        <v>-4.2</v>
      </c>
      <c r="L58" s="250">
        <v>9.3000000000000007</v>
      </c>
      <c r="M58" s="411">
        <v>8.5</v>
      </c>
      <c r="N58" s="322">
        <v>7.9</v>
      </c>
    </row>
    <row r="59" spans="1:14" ht="11.25" customHeight="1" x14ac:dyDescent="0.15">
      <c r="A59" s="155" t="s">
        <v>142</v>
      </c>
      <c r="B59" s="174"/>
      <c r="C59" s="92" t="s">
        <v>102</v>
      </c>
      <c r="D59" s="157"/>
      <c r="E59" s="247">
        <v>1584889</v>
      </c>
      <c r="F59" s="304">
        <v>1609719</v>
      </c>
      <c r="G59" s="301">
        <v>1533517</v>
      </c>
      <c r="H59" s="247">
        <v>24830</v>
      </c>
      <c r="I59" s="301">
        <v>-76202</v>
      </c>
      <c r="J59" s="250">
        <v>1.6</v>
      </c>
      <c r="K59" s="322">
        <v>-4.7</v>
      </c>
      <c r="L59" s="250">
        <v>1.7</v>
      </c>
      <c r="M59" s="411">
        <v>1.8</v>
      </c>
      <c r="N59" s="322">
        <v>1.6</v>
      </c>
    </row>
    <row r="60" spans="1:14" ht="11.25" customHeight="1" x14ac:dyDescent="0.15">
      <c r="A60" s="155" t="s">
        <v>143</v>
      </c>
      <c r="B60" s="174"/>
      <c r="C60" s="92" t="s">
        <v>103</v>
      </c>
      <c r="D60" s="157"/>
      <c r="E60" s="247">
        <v>27487837</v>
      </c>
      <c r="F60" s="304">
        <v>19576351</v>
      </c>
      <c r="G60" s="301">
        <v>19551402</v>
      </c>
      <c r="H60" s="247">
        <v>-7911486</v>
      </c>
      <c r="I60" s="301">
        <v>-24949</v>
      </c>
      <c r="J60" s="250">
        <v>-28.8</v>
      </c>
      <c r="K60" s="322">
        <v>-0.1</v>
      </c>
      <c r="L60" s="250">
        <v>28.7</v>
      </c>
      <c r="M60" s="411">
        <v>21.7</v>
      </c>
      <c r="N60" s="322">
        <v>20.9</v>
      </c>
    </row>
    <row r="61" spans="1:14" ht="11.25" customHeight="1" x14ac:dyDescent="0.15">
      <c r="A61" s="155" t="s">
        <v>144</v>
      </c>
      <c r="B61" s="174"/>
      <c r="C61" s="92" t="s">
        <v>104</v>
      </c>
      <c r="D61" s="157"/>
      <c r="E61" s="247">
        <v>4807929</v>
      </c>
      <c r="F61" s="304">
        <v>5042386</v>
      </c>
      <c r="G61" s="301">
        <v>4938299</v>
      </c>
      <c r="H61" s="247">
        <v>234457</v>
      </c>
      <c r="I61" s="301">
        <v>-104087</v>
      </c>
      <c r="J61" s="250">
        <v>4.9000000000000004</v>
      </c>
      <c r="K61" s="322">
        <v>-2.1</v>
      </c>
      <c r="L61" s="250">
        <v>5</v>
      </c>
      <c r="M61" s="411">
        <v>5.6</v>
      </c>
      <c r="N61" s="322">
        <v>5.3</v>
      </c>
    </row>
    <row r="62" spans="1:14" ht="11.25" customHeight="1" x14ac:dyDescent="0.15">
      <c r="A62" s="155" t="s">
        <v>145</v>
      </c>
      <c r="B62" s="174"/>
      <c r="C62" s="92" t="s">
        <v>105</v>
      </c>
      <c r="D62" s="157"/>
      <c r="E62" s="247">
        <v>3816280</v>
      </c>
      <c r="F62" s="304">
        <v>6988616</v>
      </c>
      <c r="G62" s="301">
        <v>6890170</v>
      </c>
      <c r="H62" s="247">
        <v>3172336</v>
      </c>
      <c r="I62" s="301">
        <v>-98446</v>
      </c>
      <c r="J62" s="250">
        <v>83.1</v>
      </c>
      <c r="K62" s="322">
        <v>-1.4</v>
      </c>
      <c r="L62" s="250">
        <v>4</v>
      </c>
      <c r="M62" s="411">
        <v>7.7</v>
      </c>
      <c r="N62" s="322">
        <v>7.4</v>
      </c>
    </row>
    <row r="63" spans="1:14" ht="11.25" customHeight="1" x14ac:dyDescent="0.15">
      <c r="A63" s="155" t="s">
        <v>146</v>
      </c>
      <c r="B63" s="174"/>
      <c r="C63" s="92" t="s">
        <v>21</v>
      </c>
      <c r="D63" s="157"/>
      <c r="E63" s="247">
        <v>4939148</v>
      </c>
      <c r="F63" s="304">
        <v>4812123</v>
      </c>
      <c r="G63" s="301">
        <v>4476847</v>
      </c>
      <c r="H63" s="247">
        <v>-127025</v>
      </c>
      <c r="I63" s="301">
        <v>-335276</v>
      </c>
      <c r="J63" s="250">
        <v>-2.6</v>
      </c>
      <c r="K63" s="322">
        <v>-7</v>
      </c>
      <c r="L63" s="250">
        <v>5.2</v>
      </c>
      <c r="M63" s="411">
        <v>5.3</v>
      </c>
      <c r="N63" s="322">
        <v>4.8</v>
      </c>
    </row>
    <row r="64" spans="1:14" ht="11.25" customHeight="1" x14ac:dyDescent="0.15">
      <c r="A64" s="155" t="s">
        <v>147</v>
      </c>
      <c r="B64" s="174"/>
      <c r="C64" s="92" t="s">
        <v>106</v>
      </c>
      <c r="D64" s="157"/>
      <c r="E64" s="247">
        <v>7181771</v>
      </c>
      <c r="F64" s="304">
        <v>6355404</v>
      </c>
      <c r="G64" s="301">
        <v>4673275</v>
      </c>
      <c r="H64" s="247">
        <v>-826367</v>
      </c>
      <c r="I64" s="301">
        <v>-1682129</v>
      </c>
      <c r="J64" s="250">
        <v>-11.5</v>
      </c>
      <c r="K64" s="322">
        <v>-26.5</v>
      </c>
      <c r="L64" s="250">
        <v>7.5</v>
      </c>
      <c r="M64" s="411">
        <v>7</v>
      </c>
      <c r="N64" s="322">
        <v>5</v>
      </c>
    </row>
    <row r="65" spans="1:14" ht="3.75" customHeight="1" x14ac:dyDescent="0.15">
      <c r="A65" s="331"/>
      <c r="B65" s="332"/>
      <c r="C65" s="333"/>
      <c r="D65" s="334"/>
      <c r="E65" s="358"/>
      <c r="F65" s="412"/>
      <c r="G65" s="409"/>
      <c r="H65" s="358"/>
      <c r="I65" s="409"/>
      <c r="J65" s="362"/>
      <c r="K65" s="342"/>
      <c r="L65" s="362"/>
      <c r="M65" s="413"/>
      <c r="N65" s="342"/>
    </row>
    <row r="66" spans="1:14" ht="17.45" customHeight="1" x14ac:dyDescent="0.15">
      <c r="A66" s="493" t="s">
        <v>273</v>
      </c>
      <c r="B66" s="492"/>
      <c r="C66" s="492"/>
      <c r="D66" s="157"/>
      <c r="E66" s="228">
        <v>20526077</v>
      </c>
      <c r="F66" s="414">
        <v>21775034</v>
      </c>
      <c r="G66" s="321">
        <v>28073267</v>
      </c>
      <c r="H66" s="247">
        <v>1248957</v>
      </c>
      <c r="I66" s="301">
        <v>6298233</v>
      </c>
      <c r="J66" s="250">
        <v>6.1</v>
      </c>
      <c r="K66" s="322">
        <v>28.9</v>
      </c>
      <c r="L66" s="250">
        <v>21.4</v>
      </c>
      <c r="M66" s="411">
        <v>24.1</v>
      </c>
      <c r="N66" s="322">
        <v>30.1</v>
      </c>
    </row>
    <row r="67" spans="1:14" ht="17.45" customHeight="1" x14ac:dyDescent="0.15">
      <c r="A67" s="497" t="s">
        <v>274</v>
      </c>
      <c r="B67" s="492"/>
      <c r="C67" s="492"/>
      <c r="D67" s="157"/>
      <c r="E67" s="228">
        <v>53831544</v>
      </c>
      <c r="F67" s="414">
        <v>48274426</v>
      </c>
      <c r="G67" s="321">
        <v>46904022</v>
      </c>
      <c r="H67" s="247">
        <v>-5557118</v>
      </c>
      <c r="I67" s="301">
        <v>-1370404</v>
      </c>
      <c r="J67" s="250">
        <v>-10.3</v>
      </c>
      <c r="K67" s="322">
        <v>-2.8</v>
      </c>
      <c r="L67" s="250">
        <v>56.2</v>
      </c>
      <c r="M67" s="411">
        <v>53.5</v>
      </c>
      <c r="N67" s="322">
        <v>50.2</v>
      </c>
    </row>
    <row r="68" spans="1:14" ht="17.45" customHeight="1" x14ac:dyDescent="0.15">
      <c r="A68" s="495" t="s">
        <v>275</v>
      </c>
      <c r="B68" s="494"/>
      <c r="C68" s="496"/>
      <c r="D68" s="164"/>
      <c r="E68" s="229">
        <v>21494421</v>
      </c>
      <c r="F68" s="415">
        <v>20167656</v>
      </c>
      <c r="G68" s="324">
        <v>18390671</v>
      </c>
      <c r="H68" s="248">
        <v>-1326765</v>
      </c>
      <c r="I68" s="410">
        <v>-1776985</v>
      </c>
      <c r="J68" s="251">
        <v>-6.2</v>
      </c>
      <c r="K68" s="325">
        <v>-8.8000000000000007</v>
      </c>
      <c r="L68" s="251">
        <v>22.4</v>
      </c>
      <c r="M68" s="416">
        <v>22.4</v>
      </c>
      <c r="N68" s="325">
        <v>19.7</v>
      </c>
    </row>
    <row r="69" spans="1:14" ht="4.5" customHeight="1" x14ac:dyDescent="0.15">
      <c r="A69" s="148"/>
      <c r="B69" s="159"/>
      <c r="C69" s="148"/>
      <c r="D69" s="159"/>
      <c r="E69" s="116"/>
      <c r="F69" s="117"/>
      <c r="G69" s="117"/>
      <c r="H69" s="114"/>
      <c r="I69" s="114"/>
      <c r="J69" s="113"/>
      <c r="K69" s="113"/>
      <c r="L69" s="115"/>
      <c r="M69" s="113"/>
      <c r="N69" s="113"/>
    </row>
    <row r="70" spans="1:14" ht="3.95" customHeight="1" x14ac:dyDescent="0.15">
      <c r="A70" s="148"/>
      <c r="B70" s="159"/>
      <c r="C70" s="148"/>
      <c r="D70" s="159"/>
      <c r="E70" s="116"/>
      <c r="F70" s="117"/>
      <c r="G70" s="117"/>
      <c r="H70" s="114"/>
      <c r="I70" s="114"/>
      <c r="J70" s="113"/>
      <c r="K70" s="113"/>
      <c r="L70" s="115"/>
      <c r="M70" s="113"/>
      <c r="N70" s="113"/>
    </row>
    <row r="71" spans="1:14" ht="11.25" customHeight="1" x14ac:dyDescent="0.15">
      <c r="A71" s="90"/>
      <c r="B71" s="90"/>
      <c r="C71" s="76" t="s">
        <v>180</v>
      </c>
      <c r="D71" s="90"/>
      <c r="K71" s="90"/>
      <c r="M71" s="90"/>
      <c r="N71" s="319" t="s">
        <v>3</v>
      </c>
    </row>
    <row r="72" spans="1:14" ht="12.95" customHeight="1" x14ac:dyDescent="0.15">
      <c r="A72" s="152"/>
      <c r="B72" s="153"/>
      <c r="C72" s="153"/>
      <c r="D72" s="154"/>
      <c r="E72" s="94" t="s">
        <v>153</v>
      </c>
      <c r="F72" s="105"/>
      <c r="G72" s="95"/>
      <c r="H72" s="91" t="s">
        <v>122</v>
      </c>
      <c r="I72" s="91"/>
      <c r="J72" s="91" t="s">
        <v>25</v>
      </c>
      <c r="K72" s="91"/>
      <c r="L72" s="94" t="s">
        <v>26</v>
      </c>
      <c r="M72" s="105"/>
      <c r="N72" s="95"/>
    </row>
    <row r="73" spans="1:14" s="90" customFormat="1" ht="21" customHeight="1" x14ac:dyDescent="0.15">
      <c r="A73" s="149"/>
      <c r="B73" s="150"/>
      <c r="C73" s="150"/>
      <c r="D73" s="151"/>
      <c r="E73" s="484" t="s">
        <v>250</v>
      </c>
      <c r="F73" s="485" t="s">
        <v>241</v>
      </c>
      <c r="G73" s="482" t="s">
        <v>251</v>
      </c>
      <c r="H73" s="484" t="s">
        <v>246</v>
      </c>
      <c r="I73" s="483" t="s">
        <v>251</v>
      </c>
      <c r="J73" s="484" t="s">
        <v>246</v>
      </c>
      <c r="K73" s="483" t="s">
        <v>251</v>
      </c>
      <c r="L73" s="484" t="s">
        <v>250</v>
      </c>
      <c r="M73" s="485" t="s">
        <v>241</v>
      </c>
      <c r="N73" s="482" t="s">
        <v>251</v>
      </c>
    </row>
    <row r="74" spans="1:14" ht="9.9499999999999993" customHeight="1" x14ac:dyDescent="0.15">
      <c r="A74" s="158"/>
      <c r="B74" s="159"/>
      <c r="C74" s="159"/>
      <c r="D74" s="159"/>
      <c r="E74" s="273" t="s">
        <v>31</v>
      </c>
      <c r="F74" s="224" t="s">
        <v>31</v>
      </c>
      <c r="G74" s="274" t="s">
        <v>31</v>
      </c>
      <c r="H74" s="273" t="s">
        <v>31</v>
      </c>
      <c r="I74" s="277" t="s">
        <v>31</v>
      </c>
      <c r="J74" s="273" t="s">
        <v>4</v>
      </c>
      <c r="K74" s="277" t="s">
        <v>4</v>
      </c>
      <c r="L74" s="273" t="s">
        <v>4</v>
      </c>
      <c r="M74" s="224" t="s">
        <v>4</v>
      </c>
      <c r="N74" s="274" t="s">
        <v>4</v>
      </c>
    </row>
    <row r="75" spans="1:14" ht="12.75" customHeight="1" x14ac:dyDescent="0.15">
      <c r="A75" s="486" t="s">
        <v>195</v>
      </c>
      <c r="B75" s="487"/>
      <c r="C75" s="487"/>
      <c r="D75" s="41"/>
      <c r="E75" s="246">
        <v>112121612</v>
      </c>
      <c r="F75" s="252">
        <v>106135812</v>
      </c>
      <c r="G75" s="330">
        <v>107853936</v>
      </c>
      <c r="H75" s="246">
        <v>-5985800</v>
      </c>
      <c r="I75" s="408">
        <v>1718124</v>
      </c>
      <c r="J75" s="249">
        <v>-5.3</v>
      </c>
      <c r="K75" s="317">
        <v>1.6</v>
      </c>
      <c r="L75" s="249">
        <v>100</v>
      </c>
      <c r="M75" s="255">
        <v>100</v>
      </c>
      <c r="N75" s="318">
        <v>100</v>
      </c>
    </row>
    <row r="76" spans="1:14" ht="12.75" customHeight="1" x14ac:dyDescent="0.15">
      <c r="A76" s="158"/>
      <c r="B76" s="159"/>
      <c r="C76" s="156" t="s">
        <v>23</v>
      </c>
      <c r="D76" s="159"/>
      <c r="E76" s="247">
        <v>3006886</v>
      </c>
      <c r="F76" s="262">
        <v>2600615</v>
      </c>
      <c r="G76" s="265">
        <v>2489352</v>
      </c>
      <c r="H76" s="247">
        <v>-406271</v>
      </c>
      <c r="I76" s="301">
        <v>-111263</v>
      </c>
      <c r="J76" s="250">
        <v>-13.5</v>
      </c>
      <c r="K76" s="322">
        <v>-4.3</v>
      </c>
      <c r="L76" s="250">
        <v>2.7</v>
      </c>
      <c r="M76" s="275">
        <v>2.5</v>
      </c>
      <c r="N76" s="323">
        <v>2.2999999999999998</v>
      </c>
    </row>
    <row r="77" spans="1:14" ht="12.75" customHeight="1" x14ac:dyDescent="0.15">
      <c r="A77" s="158"/>
      <c r="B77" s="159"/>
      <c r="C77" s="156" t="s">
        <v>196</v>
      </c>
      <c r="D77" s="159"/>
      <c r="E77" s="247">
        <v>4645544</v>
      </c>
      <c r="F77" s="262">
        <v>5393869</v>
      </c>
      <c r="G77" s="265">
        <v>4429432</v>
      </c>
      <c r="H77" s="247">
        <v>748325</v>
      </c>
      <c r="I77" s="301">
        <v>-964437</v>
      </c>
      <c r="J77" s="250">
        <v>16.100000000000001</v>
      </c>
      <c r="K77" s="322">
        <v>-17.899999999999999</v>
      </c>
      <c r="L77" s="250">
        <v>4.0999999999999996</v>
      </c>
      <c r="M77" s="275">
        <v>5.0999999999999996</v>
      </c>
      <c r="N77" s="323">
        <v>4.0999999999999996</v>
      </c>
    </row>
    <row r="78" spans="1:14" ht="12.75" customHeight="1" x14ac:dyDescent="0.15">
      <c r="A78" s="158"/>
      <c r="B78" s="159"/>
      <c r="C78" s="156" t="s">
        <v>197</v>
      </c>
      <c r="D78" s="159"/>
      <c r="E78" s="247">
        <v>8617140</v>
      </c>
      <c r="F78" s="262">
        <v>7924212</v>
      </c>
      <c r="G78" s="265">
        <v>7567192</v>
      </c>
      <c r="H78" s="247">
        <v>-692928</v>
      </c>
      <c r="I78" s="301">
        <v>-357020</v>
      </c>
      <c r="J78" s="250">
        <v>-8</v>
      </c>
      <c r="K78" s="322">
        <v>-4.5</v>
      </c>
      <c r="L78" s="250">
        <v>7.7</v>
      </c>
      <c r="M78" s="275">
        <v>7.5</v>
      </c>
      <c r="N78" s="323">
        <v>7</v>
      </c>
    </row>
    <row r="79" spans="1:14" ht="12.75" customHeight="1" x14ac:dyDescent="0.15">
      <c r="A79" s="158"/>
      <c r="B79" s="159"/>
      <c r="C79" s="156" t="s">
        <v>198</v>
      </c>
      <c r="D79" s="159"/>
      <c r="E79" s="247">
        <v>19075754</v>
      </c>
      <c r="F79" s="262">
        <v>20082444</v>
      </c>
      <c r="G79" s="265">
        <v>20704713</v>
      </c>
      <c r="H79" s="247">
        <v>1006690</v>
      </c>
      <c r="I79" s="301">
        <v>622269</v>
      </c>
      <c r="J79" s="250">
        <v>5.3</v>
      </c>
      <c r="K79" s="322">
        <v>3.1</v>
      </c>
      <c r="L79" s="250">
        <v>17</v>
      </c>
      <c r="M79" s="275">
        <v>18.899999999999999</v>
      </c>
      <c r="N79" s="323">
        <v>19.2</v>
      </c>
    </row>
    <row r="80" spans="1:14" ht="12.75" customHeight="1" x14ac:dyDescent="0.15">
      <c r="A80" s="158"/>
      <c r="B80" s="159"/>
      <c r="C80" s="156" t="s">
        <v>199</v>
      </c>
      <c r="D80" s="159"/>
      <c r="E80" s="247">
        <v>25722588</v>
      </c>
      <c r="F80" s="262">
        <v>25933075</v>
      </c>
      <c r="G80" s="265">
        <v>30972413</v>
      </c>
      <c r="H80" s="247">
        <v>210487</v>
      </c>
      <c r="I80" s="301">
        <v>5039338</v>
      </c>
      <c r="J80" s="250">
        <v>0.8</v>
      </c>
      <c r="K80" s="322">
        <v>19.399999999999999</v>
      </c>
      <c r="L80" s="250">
        <v>22.9</v>
      </c>
      <c r="M80" s="275">
        <v>24.4</v>
      </c>
      <c r="N80" s="323">
        <v>28.7</v>
      </c>
    </row>
    <row r="81" spans="1:14" ht="12.75" customHeight="1" x14ac:dyDescent="0.15">
      <c r="A81" s="161"/>
      <c r="B81" s="162"/>
      <c r="C81" s="170" t="s">
        <v>200</v>
      </c>
      <c r="D81" s="162"/>
      <c r="E81" s="248">
        <v>51053700</v>
      </c>
      <c r="F81" s="263">
        <v>44201597</v>
      </c>
      <c r="G81" s="364">
        <v>41690834</v>
      </c>
      <c r="H81" s="248">
        <v>-6852103</v>
      </c>
      <c r="I81" s="410">
        <v>-2510763</v>
      </c>
      <c r="J81" s="251">
        <v>-13.4</v>
      </c>
      <c r="K81" s="325">
        <v>-5.7</v>
      </c>
      <c r="L81" s="251">
        <v>45.5</v>
      </c>
      <c r="M81" s="276">
        <v>41.6</v>
      </c>
      <c r="N81" s="326">
        <v>38.700000000000003</v>
      </c>
    </row>
    <row r="82" spans="1:14" x14ac:dyDescent="0.15">
      <c r="A82" s="148"/>
    </row>
  </sheetData>
  <phoneticPr fontId="2"/>
  <pageMargins left="0.78740157480314965" right="0.78740157480314965" top="0.59055118110236227" bottom="0.59055118110236227" header="0.39370078740157483" footer="0.39370078740157483"/>
  <pageSetup paperSize="9" scale="87" firstPageNumber="47" orientation="portrait" useFirstPageNumber="1" r:id="rId1"/>
  <headerFooter alignWithMargins="0">
    <oddFooter>&amp;C- &amp;P -</oddFooter>
  </headerFooter>
  <ignoredErrors>
    <ignoredError sqref="A6:C30 A35:C37 B34:C34 A38:C6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9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8.125" style="90" customWidth="1"/>
    <col min="6" max="7" width="8.125" style="3" customWidth="1"/>
    <col min="8" max="9" width="8.25" style="3" customWidth="1"/>
    <col min="10" max="11" width="7" style="3" customWidth="1"/>
    <col min="12" max="12" width="7.125" style="90" customWidth="1"/>
    <col min="13" max="14" width="7.125" style="3" customWidth="1"/>
    <col min="15" max="16384" width="9" style="3"/>
  </cols>
  <sheetData>
    <row r="1" spans="1:15" x14ac:dyDescent="0.15">
      <c r="A1" s="90"/>
      <c r="B1" s="90"/>
      <c r="C1" s="76" t="s">
        <v>181</v>
      </c>
      <c r="D1" s="90"/>
      <c r="I1" s="31"/>
      <c r="K1" s="90"/>
      <c r="M1" s="90"/>
      <c r="N1" s="319" t="s">
        <v>3</v>
      </c>
    </row>
    <row r="2" spans="1:15" s="4" customFormat="1" ht="15" customHeight="1" x14ac:dyDescent="0.15">
      <c r="A2" s="152"/>
      <c r="B2" s="153"/>
      <c r="C2" s="153"/>
      <c r="D2" s="154"/>
      <c r="E2" s="94" t="s">
        <v>153</v>
      </c>
      <c r="F2" s="105"/>
      <c r="G2" s="101"/>
      <c r="H2" s="91" t="s">
        <v>122</v>
      </c>
      <c r="I2" s="91"/>
      <c r="J2" s="94" t="s">
        <v>25</v>
      </c>
      <c r="K2" s="101"/>
      <c r="L2" s="96" t="s">
        <v>154</v>
      </c>
      <c r="M2" s="108"/>
      <c r="N2" s="191"/>
    </row>
    <row r="3" spans="1:15" s="4" customFormat="1" ht="20.25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5" x14ac:dyDescent="0.15">
      <c r="A4" s="158"/>
      <c r="B4" s="159"/>
      <c r="C4" s="159"/>
      <c r="D4" s="157"/>
      <c r="E4" s="212" t="s">
        <v>31</v>
      </c>
      <c r="F4" s="261" t="s">
        <v>31</v>
      </c>
      <c r="G4" s="243" t="s">
        <v>31</v>
      </c>
      <c r="H4" s="212" t="s">
        <v>31</v>
      </c>
      <c r="I4" s="260" t="s">
        <v>31</v>
      </c>
      <c r="J4" s="212" t="s">
        <v>4</v>
      </c>
      <c r="K4" s="260" t="s">
        <v>4</v>
      </c>
      <c r="L4" s="212" t="s">
        <v>4</v>
      </c>
      <c r="M4" s="218" t="s">
        <v>4</v>
      </c>
      <c r="N4" s="73" t="s">
        <v>4</v>
      </c>
    </row>
    <row r="5" spans="1:15" ht="12.75" customHeight="1" x14ac:dyDescent="0.15">
      <c r="A5" s="486" t="s">
        <v>284</v>
      </c>
      <c r="B5" s="514"/>
      <c r="C5" s="514"/>
      <c r="D5" s="515"/>
      <c r="E5" s="246">
        <v>45174</v>
      </c>
      <c r="F5" s="252">
        <v>43570</v>
      </c>
      <c r="G5" s="330">
        <v>46111</v>
      </c>
      <c r="H5" s="246">
        <v>-1604</v>
      </c>
      <c r="I5" s="408">
        <v>2541</v>
      </c>
      <c r="J5" s="249">
        <v>-3.6</v>
      </c>
      <c r="K5" s="317">
        <v>5.8</v>
      </c>
      <c r="L5" s="249">
        <v>100</v>
      </c>
      <c r="M5" s="255">
        <v>100</v>
      </c>
      <c r="N5" s="318">
        <v>100</v>
      </c>
      <c r="O5" s="144"/>
    </row>
    <row r="6" spans="1:15" ht="12.75" customHeight="1" x14ac:dyDescent="0.15">
      <c r="A6" s="155" t="s">
        <v>148</v>
      </c>
      <c r="B6" s="159"/>
      <c r="C6" s="92" t="s">
        <v>6</v>
      </c>
      <c r="D6" s="157"/>
      <c r="E6" s="247">
        <v>26909</v>
      </c>
      <c r="F6" s="262">
        <v>26414</v>
      </c>
      <c r="G6" s="265">
        <v>28347</v>
      </c>
      <c r="H6" s="247">
        <v>-495</v>
      </c>
      <c r="I6" s="301">
        <v>1933</v>
      </c>
      <c r="J6" s="250">
        <v>-1.8</v>
      </c>
      <c r="K6" s="322">
        <v>7.3</v>
      </c>
      <c r="L6" s="250">
        <v>59.6</v>
      </c>
      <c r="M6" s="275">
        <v>60.6</v>
      </c>
      <c r="N6" s="323">
        <v>61.5</v>
      </c>
      <c r="O6" s="144"/>
    </row>
    <row r="7" spans="1:15" ht="12.75" customHeight="1" x14ac:dyDescent="0.15">
      <c r="A7" s="155" t="s">
        <v>125</v>
      </c>
      <c r="B7" s="159"/>
      <c r="C7" s="92" t="s">
        <v>7</v>
      </c>
      <c r="D7" s="157"/>
      <c r="E7" s="247">
        <v>23645</v>
      </c>
      <c r="F7" s="262">
        <v>19734</v>
      </c>
      <c r="G7" s="265">
        <v>21946</v>
      </c>
      <c r="H7" s="247">
        <v>-3911</v>
      </c>
      <c r="I7" s="301">
        <v>2212</v>
      </c>
      <c r="J7" s="250">
        <v>-16.5</v>
      </c>
      <c r="K7" s="322">
        <v>11.2</v>
      </c>
      <c r="L7" s="250">
        <v>52.3</v>
      </c>
      <c r="M7" s="275">
        <v>45.3</v>
      </c>
      <c r="N7" s="323">
        <v>47.6</v>
      </c>
      <c r="O7" s="144"/>
    </row>
    <row r="8" spans="1:15" ht="12.75" customHeight="1" x14ac:dyDescent="0.15">
      <c r="A8" s="155" t="s">
        <v>126</v>
      </c>
      <c r="B8" s="159"/>
      <c r="C8" s="92" t="s">
        <v>8</v>
      </c>
      <c r="D8" s="157"/>
      <c r="E8" s="247">
        <v>9867</v>
      </c>
      <c r="F8" s="262">
        <v>10207</v>
      </c>
      <c r="G8" s="265">
        <v>9911</v>
      </c>
      <c r="H8" s="247">
        <v>340</v>
      </c>
      <c r="I8" s="301">
        <v>-296</v>
      </c>
      <c r="J8" s="250">
        <v>3.4</v>
      </c>
      <c r="K8" s="322">
        <v>-2.9</v>
      </c>
      <c r="L8" s="250">
        <v>21.8</v>
      </c>
      <c r="M8" s="275">
        <v>23.4</v>
      </c>
      <c r="N8" s="323">
        <v>21.5</v>
      </c>
      <c r="O8" s="144"/>
    </row>
    <row r="9" spans="1:15" ht="12.75" customHeight="1" x14ac:dyDescent="0.15">
      <c r="A9" s="155" t="s">
        <v>127</v>
      </c>
      <c r="B9" s="159"/>
      <c r="C9" s="92" t="s">
        <v>9</v>
      </c>
      <c r="D9" s="157"/>
      <c r="E9" s="247">
        <v>10165</v>
      </c>
      <c r="F9" s="262">
        <v>11710</v>
      </c>
      <c r="G9" s="265">
        <v>12181</v>
      </c>
      <c r="H9" s="247">
        <v>1545</v>
      </c>
      <c r="I9" s="301">
        <v>471</v>
      </c>
      <c r="J9" s="250">
        <v>15.2</v>
      </c>
      <c r="K9" s="322">
        <v>4</v>
      </c>
      <c r="L9" s="250">
        <v>22.5</v>
      </c>
      <c r="M9" s="275">
        <v>26.9</v>
      </c>
      <c r="N9" s="323">
        <v>26.4</v>
      </c>
      <c r="O9" s="144"/>
    </row>
    <row r="10" spans="1:15" ht="12.75" customHeight="1" x14ac:dyDescent="0.15">
      <c r="A10" s="155" t="s">
        <v>128</v>
      </c>
      <c r="B10" s="159"/>
      <c r="C10" s="92" t="s">
        <v>10</v>
      </c>
      <c r="D10" s="157"/>
      <c r="E10" s="247">
        <v>14931</v>
      </c>
      <c r="F10" s="262">
        <v>15259</v>
      </c>
      <c r="G10" s="265">
        <v>16024</v>
      </c>
      <c r="H10" s="247">
        <v>328</v>
      </c>
      <c r="I10" s="301">
        <v>765</v>
      </c>
      <c r="J10" s="250">
        <v>2.2000000000000002</v>
      </c>
      <c r="K10" s="322">
        <v>5</v>
      </c>
      <c r="L10" s="250">
        <v>33.1</v>
      </c>
      <c r="M10" s="275">
        <v>35</v>
      </c>
      <c r="N10" s="323">
        <v>34.799999999999997</v>
      </c>
      <c r="O10" s="144"/>
    </row>
    <row r="11" spans="1:15" ht="12.75" customHeight="1" x14ac:dyDescent="0.15">
      <c r="A11" s="155" t="s">
        <v>129</v>
      </c>
      <c r="B11" s="159"/>
      <c r="C11" s="92" t="s">
        <v>11</v>
      </c>
      <c r="D11" s="157"/>
      <c r="E11" s="247">
        <v>17118</v>
      </c>
      <c r="F11" s="262">
        <v>16650</v>
      </c>
      <c r="G11" s="265">
        <v>19011</v>
      </c>
      <c r="H11" s="247">
        <v>-468</v>
      </c>
      <c r="I11" s="301">
        <v>2361</v>
      </c>
      <c r="J11" s="250">
        <v>-2.7</v>
      </c>
      <c r="K11" s="322">
        <v>14.2</v>
      </c>
      <c r="L11" s="250">
        <v>37.9</v>
      </c>
      <c r="M11" s="275">
        <v>38.200000000000003</v>
      </c>
      <c r="N11" s="323">
        <v>41.2</v>
      </c>
      <c r="O11" s="144"/>
    </row>
    <row r="12" spans="1:15" ht="12.75" customHeight="1" x14ac:dyDescent="0.15">
      <c r="A12" s="155" t="s">
        <v>130</v>
      </c>
      <c r="B12" s="159"/>
      <c r="C12" s="92" t="s">
        <v>12</v>
      </c>
      <c r="D12" s="157"/>
      <c r="E12" s="247">
        <v>14821</v>
      </c>
      <c r="F12" s="262">
        <v>14812</v>
      </c>
      <c r="G12" s="265">
        <v>15978</v>
      </c>
      <c r="H12" s="247">
        <v>-9</v>
      </c>
      <c r="I12" s="301">
        <v>1166</v>
      </c>
      <c r="J12" s="250">
        <v>-0.1</v>
      </c>
      <c r="K12" s="322">
        <v>7.9</v>
      </c>
      <c r="L12" s="250">
        <v>32.799999999999997</v>
      </c>
      <c r="M12" s="275">
        <v>34</v>
      </c>
      <c r="N12" s="323">
        <v>34.700000000000003</v>
      </c>
      <c r="O12" s="144"/>
    </row>
    <row r="13" spans="1:15" ht="12.75" customHeight="1" x14ac:dyDescent="0.15">
      <c r="A13" s="155" t="s">
        <v>131</v>
      </c>
      <c r="B13" s="159"/>
      <c r="C13" s="92" t="s">
        <v>13</v>
      </c>
      <c r="D13" s="157"/>
      <c r="E13" s="247">
        <v>287637</v>
      </c>
      <c r="F13" s="262">
        <v>256697</v>
      </c>
      <c r="G13" s="265">
        <v>459294</v>
      </c>
      <c r="H13" s="247">
        <v>-30940</v>
      </c>
      <c r="I13" s="301">
        <v>202597</v>
      </c>
      <c r="J13" s="250">
        <v>-10.8</v>
      </c>
      <c r="K13" s="322">
        <v>78.900000000000006</v>
      </c>
      <c r="L13" s="250">
        <v>636.70000000000005</v>
      </c>
      <c r="M13" s="275">
        <v>589.20000000000005</v>
      </c>
      <c r="N13" s="323">
        <v>996.1</v>
      </c>
      <c r="O13" s="144"/>
    </row>
    <row r="14" spans="1:15" ht="12.75" customHeight="1" x14ac:dyDescent="0.15">
      <c r="A14" s="155" t="s">
        <v>132</v>
      </c>
      <c r="B14" s="159"/>
      <c r="C14" s="92" t="s">
        <v>14</v>
      </c>
      <c r="D14" s="157"/>
      <c r="E14" s="247">
        <v>15402</v>
      </c>
      <c r="F14" s="262">
        <v>14102</v>
      </c>
      <c r="G14" s="265">
        <v>10635</v>
      </c>
      <c r="H14" s="247">
        <v>-1300</v>
      </c>
      <c r="I14" s="301">
        <v>-3467</v>
      </c>
      <c r="J14" s="250">
        <v>-8.4</v>
      </c>
      <c r="K14" s="322">
        <v>-24.6</v>
      </c>
      <c r="L14" s="250">
        <v>34.1</v>
      </c>
      <c r="M14" s="275">
        <v>32.4</v>
      </c>
      <c r="N14" s="323">
        <v>23.1</v>
      </c>
      <c r="O14" s="144"/>
    </row>
    <row r="15" spans="1:15" ht="12.75" customHeight="1" x14ac:dyDescent="0.15">
      <c r="A15" s="155" t="s">
        <v>133</v>
      </c>
      <c r="B15" s="159"/>
      <c r="C15" s="92" t="s">
        <v>99</v>
      </c>
      <c r="D15" s="157"/>
      <c r="E15" s="247">
        <v>31619</v>
      </c>
      <c r="F15" s="262">
        <v>30471</v>
      </c>
      <c r="G15" s="265">
        <v>31179</v>
      </c>
      <c r="H15" s="247">
        <v>-1148</v>
      </c>
      <c r="I15" s="301">
        <v>708</v>
      </c>
      <c r="J15" s="250">
        <v>-3.6</v>
      </c>
      <c r="K15" s="322">
        <v>2.2999999999999998</v>
      </c>
      <c r="L15" s="250">
        <v>70</v>
      </c>
      <c r="M15" s="275">
        <v>69.900000000000006</v>
      </c>
      <c r="N15" s="323">
        <v>67.599999999999994</v>
      </c>
      <c r="O15" s="144"/>
    </row>
    <row r="16" spans="1:15" ht="12.75" customHeight="1" x14ac:dyDescent="0.15">
      <c r="A16" s="155" t="s">
        <v>134</v>
      </c>
      <c r="B16" s="159"/>
      <c r="C16" s="92" t="s">
        <v>15</v>
      </c>
      <c r="D16" s="157"/>
      <c r="E16" s="247">
        <v>13693</v>
      </c>
      <c r="F16" s="262">
        <v>16865</v>
      </c>
      <c r="G16" s="265">
        <v>15189</v>
      </c>
      <c r="H16" s="247">
        <v>3172</v>
      </c>
      <c r="I16" s="301">
        <v>-1676</v>
      </c>
      <c r="J16" s="250">
        <v>23.2</v>
      </c>
      <c r="K16" s="322">
        <v>-9.9</v>
      </c>
      <c r="L16" s="250">
        <v>30.3</v>
      </c>
      <c r="M16" s="275">
        <v>38.700000000000003</v>
      </c>
      <c r="N16" s="323">
        <v>32.9</v>
      </c>
      <c r="O16" s="144"/>
    </row>
    <row r="17" spans="1:15" ht="12.75" customHeight="1" x14ac:dyDescent="0.15">
      <c r="A17" s="155" t="s">
        <v>135</v>
      </c>
      <c r="B17" s="159"/>
      <c r="C17" s="92" t="s">
        <v>16</v>
      </c>
      <c r="D17" s="157"/>
      <c r="E17" s="247">
        <v>30091</v>
      </c>
      <c r="F17" s="262">
        <v>33917</v>
      </c>
      <c r="G17" s="265">
        <v>29807</v>
      </c>
      <c r="H17" s="247">
        <v>3826</v>
      </c>
      <c r="I17" s="301">
        <v>-4110</v>
      </c>
      <c r="J17" s="250">
        <v>12.7</v>
      </c>
      <c r="K17" s="322">
        <v>-12.1</v>
      </c>
      <c r="L17" s="250">
        <v>66.599999999999994</v>
      </c>
      <c r="M17" s="275">
        <v>77.8</v>
      </c>
      <c r="N17" s="323">
        <v>64.599999999999994</v>
      </c>
      <c r="O17" s="144"/>
    </row>
    <row r="18" spans="1:15" ht="12.75" customHeight="1" x14ac:dyDescent="0.15">
      <c r="A18" s="155" t="s">
        <v>136</v>
      </c>
      <c r="B18" s="159"/>
      <c r="C18" s="92" t="s">
        <v>17</v>
      </c>
      <c r="D18" s="157"/>
      <c r="E18" s="247">
        <v>41502</v>
      </c>
      <c r="F18" s="262">
        <v>56188</v>
      </c>
      <c r="G18" s="265">
        <v>52245</v>
      </c>
      <c r="H18" s="247">
        <v>14686</v>
      </c>
      <c r="I18" s="301">
        <v>-3943</v>
      </c>
      <c r="J18" s="250">
        <v>35.4</v>
      </c>
      <c r="K18" s="322">
        <v>-7</v>
      </c>
      <c r="L18" s="250">
        <v>91.9</v>
      </c>
      <c r="M18" s="275">
        <v>129</v>
      </c>
      <c r="N18" s="323">
        <v>113.3</v>
      </c>
      <c r="O18" s="144"/>
    </row>
    <row r="19" spans="1:15" ht="12.75" customHeight="1" x14ac:dyDescent="0.15">
      <c r="A19" s="155" t="s">
        <v>137</v>
      </c>
      <c r="B19" s="159"/>
      <c r="C19" s="92" t="s">
        <v>18</v>
      </c>
      <c r="D19" s="157"/>
      <c r="E19" s="247">
        <v>21898</v>
      </c>
      <c r="F19" s="262">
        <v>21200</v>
      </c>
      <c r="G19" s="265">
        <v>24142</v>
      </c>
      <c r="H19" s="247">
        <v>-698</v>
      </c>
      <c r="I19" s="301">
        <v>2942</v>
      </c>
      <c r="J19" s="250">
        <v>-3.2</v>
      </c>
      <c r="K19" s="322">
        <v>13.9</v>
      </c>
      <c r="L19" s="250">
        <v>48.5</v>
      </c>
      <c r="M19" s="275">
        <v>48.7</v>
      </c>
      <c r="N19" s="323">
        <v>52.4</v>
      </c>
      <c r="O19" s="144"/>
    </row>
    <row r="20" spans="1:15" ht="12.75" customHeight="1" x14ac:dyDescent="0.15">
      <c r="A20" s="155" t="s">
        <v>138</v>
      </c>
      <c r="B20" s="159"/>
      <c r="C20" s="92" t="s">
        <v>19</v>
      </c>
      <c r="D20" s="157"/>
      <c r="E20" s="247">
        <v>54705</v>
      </c>
      <c r="F20" s="262">
        <v>54746</v>
      </c>
      <c r="G20" s="265">
        <v>57802</v>
      </c>
      <c r="H20" s="247">
        <v>41</v>
      </c>
      <c r="I20" s="301">
        <v>3056</v>
      </c>
      <c r="J20" s="250">
        <v>0.1</v>
      </c>
      <c r="K20" s="322">
        <v>5.6</v>
      </c>
      <c r="L20" s="250">
        <v>121.1</v>
      </c>
      <c r="M20" s="275">
        <v>125.7</v>
      </c>
      <c r="N20" s="323">
        <v>125.4</v>
      </c>
      <c r="O20" s="144"/>
    </row>
    <row r="21" spans="1:15" ht="12.75" customHeight="1" x14ac:dyDescent="0.15">
      <c r="A21" s="155" t="s">
        <v>139</v>
      </c>
      <c r="B21" s="159"/>
      <c r="C21" s="92" t="s">
        <v>20</v>
      </c>
      <c r="D21" s="157"/>
      <c r="E21" s="247">
        <v>18427</v>
      </c>
      <c r="F21" s="262">
        <v>19274</v>
      </c>
      <c r="G21" s="265">
        <v>20527</v>
      </c>
      <c r="H21" s="247">
        <v>847</v>
      </c>
      <c r="I21" s="301">
        <v>1253</v>
      </c>
      <c r="J21" s="250">
        <v>4.5999999999999996</v>
      </c>
      <c r="K21" s="322">
        <v>6.5</v>
      </c>
      <c r="L21" s="250">
        <v>40.799999999999997</v>
      </c>
      <c r="M21" s="275">
        <v>44.2</v>
      </c>
      <c r="N21" s="323">
        <v>44.5</v>
      </c>
      <c r="O21" s="144"/>
    </row>
    <row r="22" spans="1:15" ht="12.75" customHeight="1" x14ac:dyDescent="0.15">
      <c r="A22" s="155" t="s">
        <v>140</v>
      </c>
      <c r="B22" s="159"/>
      <c r="C22" s="92" t="s">
        <v>100</v>
      </c>
      <c r="D22" s="157"/>
      <c r="E22" s="247">
        <v>41193</v>
      </c>
      <c r="F22" s="262">
        <v>42687</v>
      </c>
      <c r="G22" s="265">
        <v>37621</v>
      </c>
      <c r="H22" s="247">
        <v>1494</v>
      </c>
      <c r="I22" s="301">
        <v>-5066</v>
      </c>
      <c r="J22" s="250">
        <v>3.6</v>
      </c>
      <c r="K22" s="322">
        <v>-11.9</v>
      </c>
      <c r="L22" s="250">
        <v>91.2</v>
      </c>
      <c r="M22" s="275">
        <v>98</v>
      </c>
      <c r="N22" s="323">
        <v>81.599999999999994</v>
      </c>
      <c r="O22" s="144"/>
    </row>
    <row r="23" spans="1:15" ht="12.75" customHeight="1" x14ac:dyDescent="0.15">
      <c r="A23" s="155" t="s">
        <v>141</v>
      </c>
      <c r="B23" s="159"/>
      <c r="C23" s="92" t="s">
        <v>101</v>
      </c>
      <c r="D23" s="157"/>
      <c r="E23" s="247">
        <v>34380</v>
      </c>
      <c r="F23" s="262">
        <v>30846</v>
      </c>
      <c r="G23" s="265">
        <v>30148</v>
      </c>
      <c r="H23" s="247">
        <v>-3534</v>
      </c>
      <c r="I23" s="301">
        <v>-698</v>
      </c>
      <c r="J23" s="250">
        <v>-10.3</v>
      </c>
      <c r="K23" s="322">
        <v>-2.2999999999999998</v>
      </c>
      <c r="L23" s="250">
        <v>76.099999999999994</v>
      </c>
      <c r="M23" s="275">
        <v>70.8</v>
      </c>
      <c r="N23" s="323">
        <v>65.400000000000006</v>
      </c>
      <c r="O23" s="144"/>
    </row>
    <row r="24" spans="1:15" ht="12.75" customHeight="1" x14ac:dyDescent="0.15">
      <c r="A24" s="155" t="s">
        <v>142</v>
      </c>
      <c r="B24" s="159"/>
      <c r="C24" s="92" t="s">
        <v>102</v>
      </c>
      <c r="D24" s="157"/>
      <c r="E24" s="247">
        <v>33003</v>
      </c>
      <c r="F24" s="262">
        <v>35663</v>
      </c>
      <c r="G24" s="265">
        <v>34558</v>
      </c>
      <c r="H24" s="247">
        <v>2660</v>
      </c>
      <c r="I24" s="301">
        <v>-1105</v>
      </c>
      <c r="J24" s="250">
        <v>8.1</v>
      </c>
      <c r="K24" s="322">
        <v>-3.1</v>
      </c>
      <c r="L24" s="250">
        <v>73.099999999999994</v>
      </c>
      <c r="M24" s="275">
        <v>81.900000000000006</v>
      </c>
      <c r="N24" s="323">
        <v>74.900000000000006</v>
      </c>
      <c r="O24" s="144"/>
    </row>
    <row r="25" spans="1:15" ht="12.75" customHeight="1" x14ac:dyDescent="0.15">
      <c r="A25" s="155" t="s">
        <v>143</v>
      </c>
      <c r="B25" s="159"/>
      <c r="C25" s="92" t="s">
        <v>103</v>
      </c>
      <c r="D25" s="157"/>
      <c r="E25" s="247">
        <v>264848</v>
      </c>
      <c r="F25" s="262">
        <v>203286</v>
      </c>
      <c r="G25" s="265">
        <v>207495</v>
      </c>
      <c r="H25" s="247">
        <v>-61562</v>
      </c>
      <c r="I25" s="301">
        <v>4209</v>
      </c>
      <c r="J25" s="250">
        <v>-23.2</v>
      </c>
      <c r="K25" s="322">
        <v>2.1</v>
      </c>
      <c r="L25" s="250">
        <v>586.29999999999995</v>
      </c>
      <c r="M25" s="275">
        <v>466.6</v>
      </c>
      <c r="N25" s="323">
        <v>450</v>
      </c>
      <c r="O25" s="144"/>
    </row>
    <row r="26" spans="1:15" ht="12.75" customHeight="1" x14ac:dyDescent="0.15">
      <c r="A26" s="155" t="s">
        <v>144</v>
      </c>
      <c r="B26" s="159"/>
      <c r="C26" s="92" t="s">
        <v>104</v>
      </c>
      <c r="D26" s="157"/>
      <c r="E26" s="247">
        <v>39261</v>
      </c>
      <c r="F26" s="262">
        <v>40914</v>
      </c>
      <c r="G26" s="265">
        <v>40316</v>
      </c>
      <c r="H26" s="247">
        <v>1653</v>
      </c>
      <c r="I26" s="301">
        <v>-598</v>
      </c>
      <c r="J26" s="250">
        <v>4.2</v>
      </c>
      <c r="K26" s="322">
        <v>-1.5</v>
      </c>
      <c r="L26" s="250">
        <v>86.9</v>
      </c>
      <c r="M26" s="275">
        <v>93.9</v>
      </c>
      <c r="N26" s="323">
        <v>87.4</v>
      </c>
      <c r="O26" s="144"/>
    </row>
    <row r="27" spans="1:15" ht="12.75" customHeight="1" x14ac:dyDescent="0.15">
      <c r="A27" s="155" t="s">
        <v>145</v>
      </c>
      <c r="B27" s="159"/>
      <c r="C27" s="92" t="s">
        <v>105</v>
      </c>
      <c r="D27" s="157"/>
      <c r="E27" s="247">
        <v>147255</v>
      </c>
      <c r="F27" s="262">
        <v>236626</v>
      </c>
      <c r="G27" s="265">
        <v>210675</v>
      </c>
      <c r="H27" s="247">
        <v>89371</v>
      </c>
      <c r="I27" s="301">
        <v>-25951</v>
      </c>
      <c r="J27" s="250">
        <v>60.7</v>
      </c>
      <c r="K27" s="322">
        <v>-11</v>
      </c>
      <c r="L27" s="250">
        <v>326</v>
      </c>
      <c r="M27" s="275">
        <v>543.1</v>
      </c>
      <c r="N27" s="323">
        <v>456.9</v>
      </c>
      <c r="O27" s="144"/>
    </row>
    <row r="28" spans="1:15" ht="12.75" customHeight="1" x14ac:dyDescent="0.15">
      <c r="A28" s="155" t="s">
        <v>146</v>
      </c>
      <c r="B28" s="159"/>
      <c r="C28" s="92" t="s">
        <v>21</v>
      </c>
      <c r="D28" s="157"/>
      <c r="E28" s="247">
        <v>55116</v>
      </c>
      <c r="F28" s="262">
        <v>57655</v>
      </c>
      <c r="G28" s="265">
        <v>56199</v>
      </c>
      <c r="H28" s="247">
        <v>2539</v>
      </c>
      <c r="I28" s="301">
        <v>-1456</v>
      </c>
      <c r="J28" s="250">
        <v>4.5999999999999996</v>
      </c>
      <c r="K28" s="322">
        <v>-2.5</v>
      </c>
      <c r="L28" s="250">
        <v>122</v>
      </c>
      <c r="M28" s="275">
        <v>132.30000000000001</v>
      </c>
      <c r="N28" s="323">
        <v>121.9</v>
      </c>
      <c r="O28" s="144"/>
    </row>
    <row r="29" spans="1:15" ht="12.75" customHeight="1" x14ac:dyDescent="0.15">
      <c r="A29" s="155" t="s">
        <v>147</v>
      </c>
      <c r="B29" s="159"/>
      <c r="C29" s="92" t="s">
        <v>106</v>
      </c>
      <c r="D29" s="157"/>
      <c r="E29" s="247">
        <v>123686</v>
      </c>
      <c r="F29" s="262">
        <v>106340</v>
      </c>
      <c r="G29" s="265">
        <v>91863</v>
      </c>
      <c r="H29" s="247">
        <v>-17346</v>
      </c>
      <c r="I29" s="301">
        <v>-14477</v>
      </c>
      <c r="J29" s="250">
        <v>-14</v>
      </c>
      <c r="K29" s="322">
        <v>-13.6</v>
      </c>
      <c r="L29" s="250">
        <v>273.8</v>
      </c>
      <c r="M29" s="275">
        <v>244.1</v>
      </c>
      <c r="N29" s="323">
        <v>199.2</v>
      </c>
      <c r="O29" s="144"/>
    </row>
    <row r="30" spans="1:15" ht="5.0999999999999996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  <c r="O30" s="144"/>
    </row>
    <row r="31" spans="1:15" ht="17.45" customHeight="1" x14ac:dyDescent="0.15">
      <c r="A31" s="493" t="s">
        <v>273</v>
      </c>
      <c r="B31" s="492"/>
      <c r="C31" s="492"/>
      <c r="D31" s="157"/>
      <c r="E31" s="247">
        <v>37543</v>
      </c>
      <c r="F31" s="262">
        <v>39708</v>
      </c>
      <c r="G31" s="265">
        <v>50255</v>
      </c>
      <c r="H31" s="247">
        <v>2165</v>
      </c>
      <c r="I31" s="301">
        <v>10547</v>
      </c>
      <c r="J31" s="250">
        <v>5.8</v>
      </c>
      <c r="K31" s="322">
        <v>26.6</v>
      </c>
      <c r="L31" s="250">
        <v>83.1</v>
      </c>
      <c r="M31" s="275">
        <v>91.1</v>
      </c>
      <c r="N31" s="323">
        <v>109</v>
      </c>
      <c r="O31" s="144"/>
    </row>
    <row r="32" spans="1:15" ht="17.45" customHeight="1" x14ac:dyDescent="0.15">
      <c r="A32" s="497" t="s">
        <v>274</v>
      </c>
      <c r="B32" s="492"/>
      <c r="C32" s="492"/>
      <c r="D32" s="157"/>
      <c r="E32" s="247">
        <v>74010</v>
      </c>
      <c r="F32" s="262">
        <v>68315</v>
      </c>
      <c r="G32" s="265">
        <v>66585</v>
      </c>
      <c r="H32" s="247">
        <v>-5695</v>
      </c>
      <c r="I32" s="301">
        <v>-1730</v>
      </c>
      <c r="J32" s="250">
        <v>-7.7</v>
      </c>
      <c r="K32" s="322">
        <v>-2.5</v>
      </c>
      <c r="L32" s="250">
        <v>163.80000000000001</v>
      </c>
      <c r="M32" s="275">
        <v>156.80000000000001</v>
      </c>
      <c r="N32" s="323">
        <v>144.4</v>
      </c>
      <c r="O32" s="144"/>
    </row>
    <row r="33" spans="1:15" ht="17.45" customHeight="1" x14ac:dyDescent="0.15">
      <c r="A33" s="495" t="s">
        <v>275</v>
      </c>
      <c r="B33" s="494"/>
      <c r="C33" s="496"/>
      <c r="D33" s="164"/>
      <c r="E33" s="248">
        <v>26336</v>
      </c>
      <c r="F33" s="263">
        <v>25370</v>
      </c>
      <c r="G33" s="364">
        <v>24993</v>
      </c>
      <c r="H33" s="248">
        <v>-966</v>
      </c>
      <c r="I33" s="410">
        <v>-377</v>
      </c>
      <c r="J33" s="251">
        <v>-3.7</v>
      </c>
      <c r="K33" s="325">
        <v>-1.5</v>
      </c>
      <c r="L33" s="251">
        <v>58.3</v>
      </c>
      <c r="M33" s="276">
        <v>58.2</v>
      </c>
      <c r="N33" s="326">
        <v>54.2</v>
      </c>
      <c r="O33" s="144"/>
    </row>
    <row r="34" spans="1:15" ht="15" customHeight="1" x14ac:dyDescent="0.15">
      <c r="A34" s="148"/>
      <c r="B34" s="90"/>
      <c r="C34" s="148"/>
      <c r="D34" s="90"/>
    </row>
    <row r="35" spans="1:15" ht="8.1" customHeight="1" x14ac:dyDescent="0.15">
      <c r="A35" s="90"/>
      <c r="B35" s="90"/>
      <c r="C35" s="90"/>
      <c r="D35" s="90"/>
    </row>
    <row r="36" spans="1:15" ht="12.75" customHeight="1" x14ac:dyDescent="0.15">
      <c r="A36" s="90"/>
      <c r="B36" s="90"/>
      <c r="C36" s="76" t="s">
        <v>182</v>
      </c>
      <c r="D36" s="90"/>
      <c r="K36" s="90"/>
      <c r="M36" s="90"/>
      <c r="N36" s="319" t="s">
        <v>149</v>
      </c>
    </row>
    <row r="37" spans="1:15" s="4" customFormat="1" ht="15" customHeight="1" x14ac:dyDescent="0.15">
      <c r="A37" s="6"/>
      <c r="B37" s="14"/>
      <c r="C37" s="14"/>
      <c r="D37" s="10"/>
      <c r="E37" s="94" t="s">
        <v>153</v>
      </c>
      <c r="F37" s="105"/>
      <c r="G37" s="101"/>
      <c r="H37" s="91" t="s">
        <v>122</v>
      </c>
      <c r="I37" s="91"/>
      <c r="J37" s="94" t="s">
        <v>25</v>
      </c>
      <c r="K37" s="101"/>
      <c r="L37" s="96" t="s">
        <v>154</v>
      </c>
      <c r="M37" s="108"/>
      <c r="N37" s="191"/>
    </row>
    <row r="38" spans="1:15" ht="20.25" customHeight="1" x14ac:dyDescent="0.15">
      <c r="A38" s="18"/>
      <c r="B38" s="19"/>
      <c r="C38" s="19"/>
      <c r="D38" s="20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5" x14ac:dyDescent="0.15">
      <c r="A39" s="8"/>
      <c r="B39" s="35"/>
      <c r="C39" s="35"/>
      <c r="D39" s="12"/>
      <c r="E39" s="212" t="s">
        <v>31</v>
      </c>
      <c r="F39" s="261" t="s">
        <v>31</v>
      </c>
      <c r="G39" s="243" t="s">
        <v>31</v>
      </c>
      <c r="H39" s="212" t="s">
        <v>31</v>
      </c>
      <c r="I39" s="260" t="s">
        <v>31</v>
      </c>
      <c r="J39" s="212" t="s">
        <v>4</v>
      </c>
      <c r="K39" s="260" t="s">
        <v>4</v>
      </c>
      <c r="L39" s="212" t="s">
        <v>4</v>
      </c>
      <c r="M39" s="218" t="s">
        <v>4</v>
      </c>
      <c r="N39" s="73" t="s">
        <v>4</v>
      </c>
    </row>
    <row r="40" spans="1:15" ht="12.75" customHeight="1" x14ac:dyDescent="0.15">
      <c r="A40" s="486" t="s">
        <v>284</v>
      </c>
      <c r="B40" s="514"/>
      <c r="C40" s="514"/>
      <c r="D40" s="515"/>
      <c r="E40" s="246">
        <v>132210</v>
      </c>
      <c r="F40" s="252">
        <v>126002</v>
      </c>
      <c r="G40" s="330">
        <v>132625</v>
      </c>
      <c r="H40" s="246">
        <v>-6208</v>
      </c>
      <c r="I40" s="408">
        <v>6623</v>
      </c>
      <c r="J40" s="249">
        <v>-4.7</v>
      </c>
      <c r="K40" s="317">
        <v>5.3</v>
      </c>
      <c r="L40" s="249">
        <v>100</v>
      </c>
      <c r="M40" s="255">
        <v>100</v>
      </c>
      <c r="N40" s="318">
        <v>100</v>
      </c>
      <c r="O40" s="144"/>
    </row>
    <row r="41" spans="1:15" ht="12.75" customHeight="1" x14ac:dyDescent="0.15">
      <c r="A41" s="155" t="s">
        <v>148</v>
      </c>
      <c r="B41" s="159"/>
      <c r="C41" s="92" t="s">
        <v>6</v>
      </c>
      <c r="D41" s="157"/>
      <c r="E41" s="247">
        <v>85102</v>
      </c>
      <c r="F41" s="262">
        <v>80320</v>
      </c>
      <c r="G41" s="265">
        <v>81209</v>
      </c>
      <c r="H41" s="247">
        <v>-4782</v>
      </c>
      <c r="I41" s="301">
        <v>889</v>
      </c>
      <c r="J41" s="250">
        <v>-5.6</v>
      </c>
      <c r="K41" s="322">
        <v>1.1000000000000001</v>
      </c>
      <c r="L41" s="250">
        <v>64.400000000000006</v>
      </c>
      <c r="M41" s="275">
        <v>63.7</v>
      </c>
      <c r="N41" s="323">
        <v>61.2</v>
      </c>
      <c r="O41" s="144"/>
    </row>
    <row r="42" spans="1:15" ht="12.75" customHeight="1" x14ac:dyDescent="0.15">
      <c r="A42" s="155" t="s">
        <v>125</v>
      </c>
      <c r="B42" s="159"/>
      <c r="C42" s="92" t="s">
        <v>7</v>
      </c>
      <c r="D42" s="157"/>
      <c r="E42" s="247">
        <v>103343</v>
      </c>
      <c r="F42" s="262">
        <v>72223</v>
      </c>
      <c r="G42" s="265">
        <v>92531</v>
      </c>
      <c r="H42" s="247">
        <v>-31120</v>
      </c>
      <c r="I42" s="301">
        <v>20308</v>
      </c>
      <c r="J42" s="250">
        <v>-30.1</v>
      </c>
      <c r="K42" s="322">
        <v>28.1</v>
      </c>
      <c r="L42" s="250">
        <v>78.2</v>
      </c>
      <c r="M42" s="275">
        <v>57.3</v>
      </c>
      <c r="N42" s="323">
        <v>69.8</v>
      </c>
      <c r="O42" s="144"/>
    </row>
    <row r="43" spans="1:15" ht="12.75" customHeight="1" x14ac:dyDescent="0.15">
      <c r="A43" s="155" t="s">
        <v>126</v>
      </c>
      <c r="B43" s="159"/>
      <c r="C43" s="92" t="s">
        <v>8</v>
      </c>
      <c r="D43" s="157"/>
      <c r="E43" s="247">
        <v>25525</v>
      </c>
      <c r="F43" s="262">
        <v>26531</v>
      </c>
      <c r="G43" s="265">
        <v>24852</v>
      </c>
      <c r="H43" s="247">
        <v>1006</v>
      </c>
      <c r="I43" s="301">
        <v>-1679</v>
      </c>
      <c r="J43" s="250">
        <v>3.9</v>
      </c>
      <c r="K43" s="322">
        <v>-6.3</v>
      </c>
      <c r="L43" s="250">
        <v>19.3</v>
      </c>
      <c r="M43" s="275">
        <v>21.1</v>
      </c>
      <c r="N43" s="323">
        <v>18.7</v>
      </c>
      <c r="O43" s="144"/>
    </row>
    <row r="44" spans="1:15" ht="12.75" customHeight="1" x14ac:dyDescent="0.15">
      <c r="A44" s="155" t="s">
        <v>127</v>
      </c>
      <c r="B44" s="159"/>
      <c r="C44" s="92" t="s">
        <v>9</v>
      </c>
      <c r="D44" s="157"/>
      <c r="E44" s="247">
        <v>31844</v>
      </c>
      <c r="F44" s="262">
        <v>43511</v>
      </c>
      <c r="G44" s="265">
        <v>31918</v>
      </c>
      <c r="H44" s="247">
        <v>11667</v>
      </c>
      <c r="I44" s="301">
        <v>-11593</v>
      </c>
      <c r="J44" s="250">
        <v>36.6</v>
      </c>
      <c r="K44" s="322">
        <v>-26.6</v>
      </c>
      <c r="L44" s="250">
        <v>24.1</v>
      </c>
      <c r="M44" s="275">
        <v>34.5</v>
      </c>
      <c r="N44" s="323">
        <v>24.1</v>
      </c>
      <c r="O44" s="144"/>
    </row>
    <row r="45" spans="1:15" ht="12.75" customHeight="1" x14ac:dyDescent="0.15">
      <c r="A45" s="155" t="s">
        <v>128</v>
      </c>
      <c r="B45" s="159"/>
      <c r="C45" s="92" t="s">
        <v>10</v>
      </c>
      <c r="D45" s="157"/>
      <c r="E45" s="247">
        <v>61907</v>
      </c>
      <c r="F45" s="262">
        <v>62500</v>
      </c>
      <c r="G45" s="265">
        <v>63135</v>
      </c>
      <c r="H45" s="247">
        <v>593</v>
      </c>
      <c r="I45" s="301">
        <v>635</v>
      </c>
      <c r="J45" s="250">
        <v>1</v>
      </c>
      <c r="K45" s="322">
        <v>1</v>
      </c>
      <c r="L45" s="250">
        <v>46.8</v>
      </c>
      <c r="M45" s="275">
        <v>49.6</v>
      </c>
      <c r="N45" s="323">
        <v>47.6</v>
      </c>
      <c r="O45" s="144"/>
    </row>
    <row r="46" spans="1:15" ht="12.75" customHeight="1" x14ac:dyDescent="0.15">
      <c r="A46" s="155" t="s">
        <v>129</v>
      </c>
      <c r="B46" s="159"/>
      <c r="C46" s="92" t="s">
        <v>11</v>
      </c>
      <c r="D46" s="157"/>
      <c r="E46" s="247">
        <v>40079</v>
      </c>
      <c r="F46" s="262">
        <v>38927</v>
      </c>
      <c r="G46" s="265">
        <v>48988</v>
      </c>
      <c r="H46" s="247">
        <v>-1152</v>
      </c>
      <c r="I46" s="301">
        <v>10061</v>
      </c>
      <c r="J46" s="250">
        <v>-2.9</v>
      </c>
      <c r="K46" s="322">
        <v>25.8</v>
      </c>
      <c r="L46" s="250">
        <v>30.3</v>
      </c>
      <c r="M46" s="275">
        <v>30.9</v>
      </c>
      <c r="N46" s="323">
        <v>36.9</v>
      </c>
      <c r="O46" s="144"/>
    </row>
    <row r="47" spans="1:15" ht="12.75" customHeight="1" x14ac:dyDescent="0.15">
      <c r="A47" s="155" t="s">
        <v>130</v>
      </c>
      <c r="B47" s="159"/>
      <c r="C47" s="92" t="s">
        <v>12</v>
      </c>
      <c r="D47" s="157"/>
      <c r="E47" s="247">
        <v>44063</v>
      </c>
      <c r="F47" s="262">
        <v>45793</v>
      </c>
      <c r="G47" s="265">
        <v>48077</v>
      </c>
      <c r="H47" s="247">
        <v>1730</v>
      </c>
      <c r="I47" s="301">
        <v>2284</v>
      </c>
      <c r="J47" s="250">
        <v>3.9</v>
      </c>
      <c r="K47" s="322">
        <v>5</v>
      </c>
      <c r="L47" s="250">
        <v>33.299999999999997</v>
      </c>
      <c r="M47" s="275">
        <v>36.299999999999997</v>
      </c>
      <c r="N47" s="323">
        <v>36.299999999999997</v>
      </c>
      <c r="O47" s="144"/>
    </row>
    <row r="48" spans="1:15" ht="12.75" customHeight="1" x14ac:dyDescent="0.15">
      <c r="A48" s="155" t="s">
        <v>131</v>
      </c>
      <c r="B48" s="159"/>
      <c r="C48" s="92" t="s">
        <v>13</v>
      </c>
      <c r="D48" s="157"/>
      <c r="E48" s="247">
        <v>470801</v>
      </c>
      <c r="F48" s="262">
        <v>439828</v>
      </c>
      <c r="G48" s="265">
        <v>825563</v>
      </c>
      <c r="H48" s="247">
        <v>-30973</v>
      </c>
      <c r="I48" s="301">
        <v>385735</v>
      </c>
      <c r="J48" s="250">
        <v>-6.6</v>
      </c>
      <c r="K48" s="322">
        <v>87.7</v>
      </c>
      <c r="L48" s="250">
        <v>356.1</v>
      </c>
      <c r="M48" s="275">
        <v>349.1</v>
      </c>
      <c r="N48" s="323">
        <v>622.5</v>
      </c>
      <c r="O48" s="144"/>
    </row>
    <row r="49" spans="1:15" ht="12.75" customHeight="1" x14ac:dyDescent="0.15">
      <c r="A49" s="155" t="s">
        <v>132</v>
      </c>
      <c r="B49" s="159"/>
      <c r="C49" s="92" t="s">
        <v>14</v>
      </c>
      <c r="D49" s="157"/>
      <c r="E49" s="247" t="s">
        <v>254</v>
      </c>
      <c r="F49" s="262" t="s">
        <v>255</v>
      </c>
      <c r="G49" s="265" t="s">
        <v>254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  <c r="O49" s="144"/>
    </row>
    <row r="50" spans="1:15" ht="12.75" customHeight="1" x14ac:dyDescent="0.15">
      <c r="A50" s="155" t="s">
        <v>133</v>
      </c>
      <c r="B50" s="159"/>
      <c r="C50" s="92" t="s">
        <v>99</v>
      </c>
      <c r="D50" s="157"/>
      <c r="E50" s="247">
        <v>59669</v>
      </c>
      <c r="F50" s="262">
        <v>63305</v>
      </c>
      <c r="G50" s="265">
        <v>65269</v>
      </c>
      <c r="H50" s="247">
        <v>3636</v>
      </c>
      <c r="I50" s="301">
        <v>1964</v>
      </c>
      <c r="J50" s="250">
        <v>6.1</v>
      </c>
      <c r="K50" s="322">
        <v>3.1</v>
      </c>
      <c r="L50" s="250">
        <v>45.1</v>
      </c>
      <c r="M50" s="275">
        <v>50.2</v>
      </c>
      <c r="N50" s="323">
        <v>49.2</v>
      </c>
      <c r="O50" s="144"/>
    </row>
    <row r="51" spans="1:15" ht="12.75" customHeight="1" x14ac:dyDescent="0.15">
      <c r="A51" s="155" t="s">
        <v>134</v>
      </c>
      <c r="B51" s="159"/>
      <c r="C51" s="92" t="s">
        <v>15</v>
      </c>
      <c r="D51" s="157"/>
      <c r="E51" s="247" t="s">
        <v>254</v>
      </c>
      <c r="F51" s="262" t="s">
        <v>254</v>
      </c>
      <c r="G51" s="265" t="s">
        <v>254</v>
      </c>
      <c r="H51" s="247" t="s">
        <v>254</v>
      </c>
      <c r="I51" s="301" t="s">
        <v>255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  <c r="O51" s="144"/>
    </row>
    <row r="52" spans="1:15" ht="12.75" customHeight="1" x14ac:dyDescent="0.15">
      <c r="A52" s="155" t="s">
        <v>135</v>
      </c>
      <c r="B52" s="159"/>
      <c r="C52" s="92" t="s">
        <v>16</v>
      </c>
      <c r="D52" s="157"/>
      <c r="E52" s="247">
        <v>77750</v>
      </c>
      <c r="F52" s="262">
        <v>108078</v>
      </c>
      <c r="G52" s="265">
        <v>91049</v>
      </c>
      <c r="H52" s="247">
        <v>30328</v>
      </c>
      <c r="I52" s="301">
        <v>-17029</v>
      </c>
      <c r="J52" s="250">
        <v>39</v>
      </c>
      <c r="K52" s="322">
        <v>-15.8</v>
      </c>
      <c r="L52" s="250">
        <v>58.8</v>
      </c>
      <c r="M52" s="275">
        <v>85.8</v>
      </c>
      <c r="N52" s="323">
        <v>68.7</v>
      </c>
      <c r="O52" s="144"/>
    </row>
    <row r="53" spans="1:15" ht="12.75" customHeight="1" x14ac:dyDescent="0.15">
      <c r="A53" s="155" t="s">
        <v>136</v>
      </c>
      <c r="B53" s="159"/>
      <c r="C53" s="92" t="s">
        <v>17</v>
      </c>
      <c r="D53" s="157"/>
      <c r="E53" s="247">
        <v>139312</v>
      </c>
      <c r="F53" s="262">
        <v>207462</v>
      </c>
      <c r="G53" s="265">
        <v>193130</v>
      </c>
      <c r="H53" s="247">
        <v>68150</v>
      </c>
      <c r="I53" s="301">
        <v>-14332</v>
      </c>
      <c r="J53" s="250">
        <v>48.9</v>
      </c>
      <c r="K53" s="322">
        <v>-6.9</v>
      </c>
      <c r="L53" s="250">
        <v>105.4</v>
      </c>
      <c r="M53" s="275">
        <v>164.6</v>
      </c>
      <c r="N53" s="323">
        <v>145.6</v>
      </c>
      <c r="O53" s="144"/>
    </row>
    <row r="54" spans="1:15" ht="12.75" customHeight="1" x14ac:dyDescent="0.15">
      <c r="A54" s="155" t="s">
        <v>137</v>
      </c>
      <c r="B54" s="159"/>
      <c r="C54" s="92" t="s">
        <v>18</v>
      </c>
      <c r="D54" s="157"/>
      <c r="E54" s="247">
        <v>58362</v>
      </c>
      <c r="F54" s="262">
        <v>65735</v>
      </c>
      <c r="G54" s="265">
        <v>63715</v>
      </c>
      <c r="H54" s="247">
        <v>7373</v>
      </c>
      <c r="I54" s="301">
        <v>-2020</v>
      </c>
      <c r="J54" s="250">
        <v>12.6</v>
      </c>
      <c r="K54" s="322">
        <v>-3.1</v>
      </c>
      <c r="L54" s="250">
        <v>44.1</v>
      </c>
      <c r="M54" s="275">
        <v>52.2</v>
      </c>
      <c r="N54" s="323">
        <v>48</v>
      </c>
      <c r="O54" s="144"/>
    </row>
    <row r="55" spans="1:15" ht="12.75" customHeight="1" x14ac:dyDescent="0.15">
      <c r="A55" s="155" t="s">
        <v>138</v>
      </c>
      <c r="B55" s="159"/>
      <c r="C55" s="92" t="s">
        <v>19</v>
      </c>
      <c r="D55" s="157"/>
      <c r="E55" s="247">
        <v>197189</v>
      </c>
      <c r="F55" s="262">
        <v>216321</v>
      </c>
      <c r="G55" s="265">
        <v>245600</v>
      </c>
      <c r="H55" s="247">
        <v>19132</v>
      </c>
      <c r="I55" s="301">
        <v>29279</v>
      </c>
      <c r="J55" s="250">
        <v>9.6999999999999993</v>
      </c>
      <c r="K55" s="322">
        <v>13.5</v>
      </c>
      <c r="L55" s="250">
        <v>149.1</v>
      </c>
      <c r="M55" s="275">
        <v>171.7</v>
      </c>
      <c r="N55" s="323">
        <v>185.2</v>
      </c>
      <c r="O55" s="144"/>
    </row>
    <row r="56" spans="1:15" ht="12.75" customHeight="1" x14ac:dyDescent="0.15">
      <c r="A56" s="155" t="s">
        <v>139</v>
      </c>
      <c r="B56" s="159"/>
      <c r="C56" s="92" t="s">
        <v>20</v>
      </c>
      <c r="D56" s="157"/>
      <c r="E56" s="247">
        <v>57281</v>
      </c>
      <c r="F56" s="262">
        <v>59231</v>
      </c>
      <c r="G56" s="265">
        <v>62274</v>
      </c>
      <c r="H56" s="247">
        <v>1950</v>
      </c>
      <c r="I56" s="301">
        <v>3043</v>
      </c>
      <c r="J56" s="250">
        <v>3.4</v>
      </c>
      <c r="K56" s="322">
        <v>5.0999999999999996</v>
      </c>
      <c r="L56" s="250">
        <v>43.3</v>
      </c>
      <c r="M56" s="275">
        <v>47</v>
      </c>
      <c r="N56" s="323">
        <v>47</v>
      </c>
      <c r="O56" s="144"/>
    </row>
    <row r="57" spans="1:15" ht="12.75" customHeight="1" x14ac:dyDescent="0.15">
      <c r="A57" s="155" t="s">
        <v>140</v>
      </c>
      <c r="B57" s="159"/>
      <c r="C57" s="92" t="s">
        <v>100</v>
      </c>
      <c r="D57" s="157"/>
      <c r="E57" s="247">
        <v>89579</v>
      </c>
      <c r="F57" s="262">
        <v>85051</v>
      </c>
      <c r="G57" s="265">
        <v>79485</v>
      </c>
      <c r="H57" s="247">
        <v>-4528</v>
      </c>
      <c r="I57" s="301">
        <v>-5566</v>
      </c>
      <c r="J57" s="250">
        <v>-5.0999999999999996</v>
      </c>
      <c r="K57" s="322">
        <v>-6.5</v>
      </c>
      <c r="L57" s="250">
        <v>67.8</v>
      </c>
      <c r="M57" s="275">
        <v>67.5</v>
      </c>
      <c r="N57" s="323">
        <v>59.9</v>
      </c>
      <c r="O57" s="144"/>
    </row>
    <row r="58" spans="1:15" ht="12.75" customHeight="1" x14ac:dyDescent="0.15">
      <c r="A58" s="155" t="s">
        <v>141</v>
      </c>
      <c r="B58" s="159"/>
      <c r="C58" s="92" t="s">
        <v>101</v>
      </c>
      <c r="D58" s="157"/>
      <c r="E58" s="247">
        <v>90464</v>
      </c>
      <c r="F58" s="262">
        <v>80143</v>
      </c>
      <c r="G58" s="265">
        <v>77555</v>
      </c>
      <c r="H58" s="247">
        <v>-10321</v>
      </c>
      <c r="I58" s="301">
        <v>-2588</v>
      </c>
      <c r="J58" s="250">
        <v>-11.4</v>
      </c>
      <c r="K58" s="322">
        <v>-3.2</v>
      </c>
      <c r="L58" s="250">
        <v>68.400000000000006</v>
      </c>
      <c r="M58" s="275">
        <v>63.6</v>
      </c>
      <c r="N58" s="323">
        <v>58.5</v>
      </c>
      <c r="O58" s="144"/>
    </row>
    <row r="59" spans="1:15" ht="12.75" customHeight="1" x14ac:dyDescent="0.15">
      <c r="A59" s="155" t="s">
        <v>142</v>
      </c>
      <c r="B59" s="159"/>
      <c r="C59" s="92" t="s">
        <v>102</v>
      </c>
      <c r="D59" s="157"/>
      <c r="E59" s="247">
        <v>58700</v>
      </c>
      <c r="F59" s="262">
        <v>67072</v>
      </c>
      <c r="G59" s="265">
        <v>69705</v>
      </c>
      <c r="H59" s="247">
        <v>8372</v>
      </c>
      <c r="I59" s="301">
        <v>2633</v>
      </c>
      <c r="J59" s="250">
        <v>14.3</v>
      </c>
      <c r="K59" s="322">
        <v>3.9</v>
      </c>
      <c r="L59" s="250">
        <v>44.4</v>
      </c>
      <c r="M59" s="275">
        <v>53.2</v>
      </c>
      <c r="N59" s="323">
        <v>52.6</v>
      </c>
      <c r="O59" s="144"/>
    </row>
    <row r="60" spans="1:15" ht="12.75" customHeight="1" x14ac:dyDescent="0.15">
      <c r="A60" s="155" t="s">
        <v>143</v>
      </c>
      <c r="B60" s="159"/>
      <c r="C60" s="92" t="s">
        <v>103</v>
      </c>
      <c r="D60" s="157"/>
      <c r="E60" s="247">
        <v>538977</v>
      </c>
      <c r="F60" s="262">
        <v>391527</v>
      </c>
      <c r="G60" s="265">
        <v>399008</v>
      </c>
      <c r="H60" s="247">
        <v>-147450</v>
      </c>
      <c r="I60" s="301">
        <v>7481</v>
      </c>
      <c r="J60" s="250">
        <v>-27.4</v>
      </c>
      <c r="K60" s="322">
        <v>1.9</v>
      </c>
      <c r="L60" s="250">
        <v>407.7</v>
      </c>
      <c r="M60" s="275">
        <v>310.7</v>
      </c>
      <c r="N60" s="323">
        <v>300.89999999999998</v>
      </c>
      <c r="O60" s="144"/>
    </row>
    <row r="61" spans="1:15" ht="12.75" customHeight="1" x14ac:dyDescent="0.15">
      <c r="A61" s="155" t="s">
        <v>144</v>
      </c>
      <c r="B61" s="159"/>
      <c r="C61" s="92" t="s">
        <v>104</v>
      </c>
      <c r="D61" s="157"/>
      <c r="E61" s="247">
        <v>98121</v>
      </c>
      <c r="F61" s="262">
        <v>102906</v>
      </c>
      <c r="G61" s="265">
        <v>98766</v>
      </c>
      <c r="H61" s="247">
        <v>4785</v>
      </c>
      <c r="I61" s="301">
        <v>-4140</v>
      </c>
      <c r="J61" s="250">
        <v>4.9000000000000004</v>
      </c>
      <c r="K61" s="322">
        <v>-4</v>
      </c>
      <c r="L61" s="250">
        <v>74.2</v>
      </c>
      <c r="M61" s="275">
        <v>81.7</v>
      </c>
      <c r="N61" s="323">
        <v>74.5</v>
      </c>
      <c r="O61" s="144"/>
    </row>
    <row r="62" spans="1:15" ht="12.75" customHeight="1" x14ac:dyDescent="0.15">
      <c r="A62" s="155" t="s">
        <v>145</v>
      </c>
      <c r="B62" s="159"/>
      <c r="C62" s="92" t="s">
        <v>105</v>
      </c>
      <c r="D62" s="157"/>
      <c r="E62" s="247">
        <v>212016</v>
      </c>
      <c r="F62" s="262">
        <v>367822</v>
      </c>
      <c r="G62" s="265">
        <v>344509</v>
      </c>
      <c r="H62" s="247">
        <v>155806</v>
      </c>
      <c r="I62" s="301">
        <v>-23313</v>
      </c>
      <c r="J62" s="250">
        <v>73.5</v>
      </c>
      <c r="K62" s="322">
        <v>-6.3</v>
      </c>
      <c r="L62" s="250">
        <v>160.4</v>
      </c>
      <c r="M62" s="275">
        <v>291.89999999999998</v>
      </c>
      <c r="N62" s="323">
        <v>259.8</v>
      </c>
      <c r="O62" s="144"/>
    </row>
    <row r="63" spans="1:15" ht="12.75" customHeight="1" x14ac:dyDescent="0.15">
      <c r="A63" s="155" t="s">
        <v>146</v>
      </c>
      <c r="B63" s="159"/>
      <c r="C63" s="92" t="s">
        <v>21</v>
      </c>
      <c r="D63" s="157"/>
      <c r="E63" s="247">
        <v>114864</v>
      </c>
      <c r="F63" s="262">
        <v>111910</v>
      </c>
      <c r="G63" s="265">
        <v>106592</v>
      </c>
      <c r="H63" s="247">
        <v>-2954</v>
      </c>
      <c r="I63" s="301">
        <v>-5318</v>
      </c>
      <c r="J63" s="250">
        <v>-2.6</v>
      </c>
      <c r="K63" s="322">
        <v>-4.8</v>
      </c>
      <c r="L63" s="250">
        <v>86.9</v>
      </c>
      <c r="M63" s="275">
        <v>88.8</v>
      </c>
      <c r="N63" s="323">
        <v>80.400000000000006</v>
      </c>
      <c r="O63" s="144"/>
    </row>
    <row r="64" spans="1:15" ht="12.75" customHeight="1" x14ac:dyDescent="0.15">
      <c r="A64" s="155" t="s">
        <v>147</v>
      </c>
      <c r="B64" s="159"/>
      <c r="C64" s="92" t="s">
        <v>106</v>
      </c>
      <c r="D64" s="157"/>
      <c r="E64" s="247">
        <v>652888</v>
      </c>
      <c r="F64" s="262">
        <v>577764</v>
      </c>
      <c r="G64" s="265">
        <v>389440</v>
      </c>
      <c r="H64" s="247">
        <v>-75124</v>
      </c>
      <c r="I64" s="301">
        <v>-188324</v>
      </c>
      <c r="J64" s="250">
        <v>-11.5</v>
      </c>
      <c r="K64" s="322">
        <v>-32.6</v>
      </c>
      <c r="L64" s="250">
        <v>493.8</v>
      </c>
      <c r="M64" s="275">
        <v>458.5</v>
      </c>
      <c r="N64" s="323">
        <v>293.60000000000002</v>
      </c>
      <c r="O64" s="144"/>
    </row>
    <row r="65" spans="1:15" ht="5.0999999999999996" customHeight="1" x14ac:dyDescent="0.15">
      <c r="A65" s="331"/>
      <c r="B65" s="332"/>
      <c r="C65" s="333"/>
      <c r="D65" s="334"/>
      <c r="E65" s="358"/>
      <c r="F65" s="367"/>
      <c r="G65" s="360"/>
      <c r="H65" s="358"/>
      <c r="I65" s="409"/>
      <c r="J65" s="362"/>
      <c r="K65" s="342"/>
      <c r="L65" s="362"/>
      <c r="M65" s="379"/>
      <c r="N65" s="344"/>
      <c r="O65" s="144"/>
    </row>
    <row r="66" spans="1:15" ht="17.45" customHeight="1" x14ac:dyDescent="0.15">
      <c r="A66" s="493" t="s">
        <v>273</v>
      </c>
      <c r="B66" s="492"/>
      <c r="C66" s="492"/>
      <c r="D66" s="157"/>
      <c r="E66" s="247">
        <v>118648</v>
      </c>
      <c r="F66" s="262">
        <v>128088</v>
      </c>
      <c r="G66" s="265">
        <v>168103</v>
      </c>
      <c r="H66" s="247">
        <v>9440</v>
      </c>
      <c r="I66" s="301">
        <v>40015</v>
      </c>
      <c r="J66" s="250">
        <v>8</v>
      </c>
      <c r="K66" s="322">
        <v>31.2</v>
      </c>
      <c r="L66" s="250">
        <v>89.7</v>
      </c>
      <c r="M66" s="275">
        <v>101.7</v>
      </c>
      <c r="N66" s="323">
        <v>126.8</v>
      </c>
      <c r="O66" s="144"/>
    </row>
    <row r="67" spans="1:15" ht="17.45" customHeight="1" x14ac:dyDescent="0.15">
      <c r="A67" s="497" t="s">
        <v>274</v>
      </c>
      <c r="B67" s="492"/>
      <c r="C67" s="492"/>
      <c r="D67" s="157"/>
      <c r="E67" s="247">
        <v>172537</v>
      </c>
      <c r="F67" s="262">
        <v>155223</v>
      </c>
      <c r="G67" s="265">
        <v>153784</v>
      </c>
      <c r="H67" s="247">
        <v>-17314</v>
      </c>
      <c r="I67" s="301">
        <v>-1439</v>
      </c>
      <c r="J67" s="250">
        <v>-10</v>
      </c>
      <c r="K67" s="322">
        <v>-0.9</v>
      </c>
      <c r="L67" s="250">
        <v>130.5</v>
      </c>
      <c r="M67" s="275">
        <v>123.2</v>
      </c>
      <c r="N67" s="323">
        <v>116</v>
      </c>
      <c r="O67" s="144"/>
    </row>
    <row r="68" spans="1:15" ht="17.45" customHeight="1" x14ac:dyDescent="0.15">
      <c r="A68" s="495" t="s">
        <v>275</v>
      </c>
      <c r="B68" s="494"/>
      <c r="C68" s="496"/>
      <c r="D68" s="164"/>
      <c r="E68" s="248">
        <v>89560</v>
      </c>
      <c r="F68" s="263">
        <v>85820</v>
      </c>
      <c r="G68" s="364">
        <v>79270</v>
      </c>
      <c r="H68" s="248">
        <v>-3740</v>
      </c>
      <c r="I68" s="410">
        <v>-6550</v>
      </c>
      <c r="J68" s="251">
        <v>-4.2</v>
      </c>
      <c r="K68" s="325">
        <v>-7.6</v>
      </c>
      <c r="L68" s="251">
        <v>67.7</v>
      </c>
      <c r="M68" s="276">
        <v>68.099999999999994</v>
      </c>
      <c r="N68" s="326">
        <v>59.8</v>
      </c>
      <c r="O68" s="144"/>
    </row>
    <row r="69" spans="1:15" ht="15" customHeight="1" x14ac:dyDescent="0.15">
      <c r="A69" s="148"/>
      <c r="B69" s="90"/>
      <c r="C69" s="148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48" orientation="portrait" useFirstPageNumber="1" r:id="rId1"/>
  <headerFooter alignWithMargins="0">
    <oddFooter>&amp;C- &amp;P -</oddFooter>
  </headerFooter>
  <ignoredErrors>
    <ignoredError sqref="A6:D30 A35:D37 B34:D34 A38:D39 A41:D6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D105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0.875" style="90" customWidth="1"/>
    <col min="4" max="4" width="1.375" style="90" customWidth="1"/>
    <col min="5" max="7" width="8.375" style="90" customWidth="1"/>
    <col min="8" max="9" width="8.125" style="90" customWidth="1"/>
    <col min="10" max="11" width="6.75" style="90" customWidth="1"/>
    <col min="12" max="14" width="7" style="90" customWidth="1"/>
    <col min="15" max="15" width="9" style="90"/>
    <col min="16" max="16" width="3.25" style="90" bestFit="1" customWidth="1"/>
    <col min="17" max="17" width="1.5" style="90" customWidth="1"/>
    <col min="18" max="18" width="11.75" style="90" bestFit="1" customWidth="1"/>
    <col min="19" max="19" width="0.875" style="90" customWidth="1"/>
    <col min="20" max="20" width="9" style="90"/>
    <col min="21" max="25" width="8.5" style="90" customWidth="1"/>
    <col min="26" max="27" width="4.625" style="90" bestFit="1" customWidth="1"/>
    <col min="28" max="28" width="5" style="90" bestFit="1" customWidth="1"/>
    <col min="29" max="29" width="4.625" style="90" bestFit="1" customWidth="1"/>
    <col min="30" max="30" width="5" style="90" bestFit="1" customWidth="1"/>
    <col min="31" max="31" width="4.625" style="90" bestFit="1" customWidth="1"/>
    <col min="32" max="32" width="6.5" style="90" bestFit="1" customWidth="1"/>
    <col min="33" max="34" width="4.625" style="90" bestFit="1" customWidth="1"/>
    <col min="35" max="35" width="5" style="90" bestFit="1" customWidth="1"/>
    <col min="36" max="36" width="9" style="90"/>
    <col min="37" max="37" width="3.25" style="90" bestFit="1" customWidth="1"/>
    <col min="38" max="38" width="1.5" style="90" customWidth="1"/>
    <col min="39" max="39" width="11.75" style="90" bestFit="1" customWidth="1"/>
    <col min="40" max="40" width="0.875" style="90" customWidth="1"/>
    <col min="41" max="41" width="9" style="90"/>
    <col min="42" max="46" width="8.5" style="90" customWidth="1"/>
    <col min="47" max="48" width="4.625" style="90" bestFit="1" customWidth="1"/>
    <col min="49" max="49" width="5" style="90" bestFit="1" customWidth="1"/>
    <col min="50" max="50" width="4.625" style="90" bestFit="1" customWidth="1"/>
    <col min="51" max="51" width="5" style="90" bestFit="1" customWidth="1"/>
    <col min="52" max="52" width="4.625" style="90" bestFit="1" customWidth="1"/>
    <col min="53" max="53" width="6.5" style="90" bestFit="1" customWidth="1"/>
    <col min="54" max="55" width="4.625" style="90" bestFit="1" customWidth="1"/>
    <col min="56" max="56" width="5" style="90" bestFit="1" customWidth="1"/>
    <col min="57" max="16384" width="9" style="90"/>
  </cols>
  <sheetData>
    <row r="1" spans="1:56" s="3" customFormat="1" x14ac:dyDescent="0.15">
      <c r="A1" s="90"/>
      <c r="B1" s="90"/>
      <c r="C1" s="76" t="s">
        <v>271</v>
      </c>
      <c r="D1" s="90"/>
      <c r="E1" s="90"/>
      <c r="I1" s="31"/>
      <c r="K1" s="90"/>
      <c r="L1" s="90"/>
      <c r="M1" s="90"/>
      <c r="N1" s="319" t="s">
        <v>233</v>
      </c>
    </row>
    <row r="2" spans="1:56" s="4" customFormat="1" ht="15" customHeight="1" x14ac:dyDescent="0.15">
      <c r="A2" s="152"/>
      <c r="B2" s="153"/>
      <c r="C2" s="153"/>
      <c r="D2" s="154"/>
      <c r="E2" s="94" t="s">
        <v>153</v>
      </c>
      <c r="F2" s="105"/>
      <c r="G2" s="101"/>
      <c r="H2" s="91" t="s">
        <v>122</v>
      </c>
      <c r="I2" s="91"/>
      <c r="J2" s="94" t="s">
        <v>25</v>
      </c>
      <c r="K2" s="101"/>
      <c r="L2" s="96" t="s">
        <v>154</v>
      </c>
      <c r="M2" s="108"/>
      <c r="N2" s="52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s="4" customFormat="1" ht="24" customHeight="1" x14ac:dyDescent="0.15">
      <c r="A3" s="149"/>
      <c r="B3" s="150"/>
      <c r="C3" s="150"/>
      <c r="D3" s="151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s="3" customFormat="1" ht="13.5" x14ac:dyDescent="0.15">
      <c r="A4" s="158"/>
      <c r="B4" s="159"/>
      <c r="C4" s="159"/>
      <c r="D4" s="157"/>
      <c r="E4" s="212" t="s">
        <v>31</v>
      </c>
      <c r="F4" s="261" t="s">
        <v>31</v>
      </c>
      <c r="G4" s="243" t="s">
        <v>31</v>
      </c>
      <c r="H4" s="212" t="s">
        <v>31</v>
      </c>
      <c r="I4" s="260" t="s">
        <v>31</v>
      </c>
      <c r="J4" s="212" t="s">
        <v>4</v>
      </c>
      <c r="K4" s="260" t="s">
        <v>4</v>
      </c>
      <c r="L4" s="212" t="s">
        <v>4</v>
      </c>
      <c r="M4" s="218" t="s">
        <v>4</v>
      </c>
      <c r="N4" s="73" t="s">
        <v>4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s="3" customFormat="1" ht="12.75" customHeight="1" x14ac:dyDescent="0.15">
      <c r="A5" s="486" t="s">
        <v>284</v>
      </c>
      <c r="B5" s="514"/>
      <c r="C5" s="514"/>
      <c r="D5" s="515"/>
      <c r="E5" s="246">
        <v>1109</v>
      </c>
      <c r="F5" s="252">
        <v>1050</v>
      </c>
      <c r="G5" s="330">
        <v>1096</v>
      </c>
      <c r="H5" s="246">
        <v>-59</v>
      </c>
      <c r="I5" s="408">
        <v>46</v>
      </c>
      <c r="J5" s="249">
        <v>-5.3</v>
      </c>
      <c r="K5" s="317">
        <v>4.4000000000000004</v>
      </c>
      <c r="L5" s="249">
        <v>100</v>
      </c>
      <c r="M5" s="255">
        <v>100</v>
      </c>
      <c r="N5" s="318">
        <v>100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3" customFormat="1" ht="12.75" customHeight="1" x14ac:dyDescent="0.15">
      <c r="A6" s="155" t="s">
        <v>148</v>
      </c>
      <c r="B6" s="159"/>
      <c r="C6" s="92" t="s">
        <v>6</v>
      </c>
      <c r="D6" s="157"/>
      <c r="E6" s="247">
        <v>721</v>
      </c>
      <c r="F6" s="262">
        <v>704</v>
      </c>
      <c r="G6" s="265">
        <v>716</v>
      </c>
      <c r="H6" s="247">
        <v>-17</v>
      </c>
      <c r="I6" s="301">
        <v>12</v>
      </c>
      <c r="J6" s="250">
        <v>-2.4</v>
      </c>
      <c r="K6" s="322">
        <v>1.7</v>
      </c>
      <c r="L6" s="250">
        <v>65</v>
      </c>
      <c r="M6" s="275">
        <v>67</v>
      </c>
      <c r="N6" s="323">
        <v>65.3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s="3" customFormat="1" ht="12.75" customHeight="1" x14ac:dyDescent="0.15">
      <c r="A7" s="155" t="s">
        <v>125</v>
      </c>
      <c r="B7" s="159"/>
      <c r="C7" s="92" t="s">
        <v>7</v>
      </c>
      <c r="D7" s="157"/>
      <c r="E7" s="247">
        <v>1171</v>
      </c>
      <c r="F7" s="262">
        <v>940</v>
      </c>
      <c r="G7" s="265">
        <v>1057</v>
      </c>
      <c r="H7" s="247">
        <v>-231</v>
      </c>
      <c r="I7" s="301">
        <v>117</v>
      </c>
      <c r="J7" s="250">
        <v>-19.7</v>
      </c>
      <c r="K7" s="322">
        <v>12.4</v>
      </c>
      <c r="L7" s="250">
        <v>105.6</v>
      </c>
      <c r="M7" s="275">
        <v>89.5</v>
      </c>
      <c r="N7" s="323">
        <v>96.4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s="3" customFormat="1" ht="12.75" customHeight="1" x14ac:dyDescent="0.15">
      <c r="A8" s="155" t="s">
        <v>126</v>
      </c>
      <c r="B8" s="159"/>
      <c r="C8" s="92" t="s">
        <v>8</v>
      </c>
      <c r="D8" s="157"/>
      <c r="E8" s="247">
        <v>361</v>
      </c>
      <c r="F8" s="262">
        <v>369</v>
      </c>
      <c r="G8" s="265">
        <v>351</v>
      </c>
      <c r="H8" s="247">
        <v>8</v>
      </c>
      <c r="I8" s="301">
        <v>-18</v>
      </c>
      <c r="J8" s="250">
        <v>2.2000000000000002</v>
      </c>
      <c r="K8" s="322">
        <v>-4.9000000000000004</v>
      </c>
      <c r="L8" s="250">
        <v>32.6</v>
      </c>
      <c r="M8" s="275">
        <v>35.1</v>
      </c>
      <c r="N8" s="323">
        <v>32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" customFormat="1" ht="12.75" customHeight="1" x14ac:dyDescent="0.15">
      <c r="A9" s="155" t="s">
        <v>127</v>
      </c>
      <c r="B9" s="159"/>
      <c r="C9" s="92" t="s">
        <v>9</v>
      </c>
      <c r="D9" s="157"/>
      <c r="E9" s="247">
        <v>704</v>
      </c>
      <c r="F9" s="262">
        <v>799</v>
      </c>
      <c r="G9" s="265">
        <v>774</v>
      </c>
      <c r="H9" s="247">
        <v>95</v>
      </c>
      <c r="I9" s="301">
        <v>-25</v>
      </c>
      <c r="J9" s="250">
        <v>13.5</v>
      </c>
      <c r="K9" s="322">
        <v>-3.1</v>
      </c>
      <c r="L9" s="250">
        <v>63.5</v>
      </c>
      <c r="M9" s="275">
        <v>76.099999999999994</v>
      </c>
      <c r="N9" s="323">
        <v>70.599999999999994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" customFormat="1" ht="12.75" customHeight="1" x14ac:dyDescent="0.15">
      <c r="A10" s="155" t="s">
        <v>128</v>
      </c>
      <c r="B10" s="159"/>
      <c r="C10" s="92" t="s">
        <v>10</v>
      </c>
      <c r="D10" s="157"/>
      <c r="E10" s="247">
        <v>627</v>
      </c>
      <c r="F10" s="262">
        <v>625</v>
      </c>
      <c r="G10" s="265">
        <v>656</v>
      </c>
      <c r="H10" s="247">
        <v>-2</v>
      </c>
      <c r="I10" s="301">
        <v>31</v>
      </c>
      <c r="J10" s="250">
        <v>-0.3</v>
      </c>
      <c r="K10" s="322">
        <v>5</v>
      </c>
      <c r="L10" s="250">
        <v>56.5</v>
      </c>
      <c r="M10" s="275">
        <v>59.5</v>
      </c>
      <c r="N10" s="323">
        <v>59.9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" customFormat="1" ht="12.75" customHeight="1" x14ac:dyDescent="0.15">
      <c r="A11" s="155" t="s">
        <v>129</v>
      </c>
      <c r="B11" s="159"/>
      <c r="C11" s="92" t="s">
        <v>11</v>
      </c>
      <c r="D11" s="157"/>
      <c r="E11" s="247">
        <v>641</v>
      </c>
      <c r="F11" s="262">
        <v>612</v>
      </c>
      <c r="G11" s="265">
        <v>706</v>
      </c>
      <c r="H11" s="247">
        <v>-29</v>
      </c>
      <c r="I11" s="301">
        <v>94</v>
      </c>
      <c r="J11" s="250">
        <v>-4.5</v>
      </c>
      <c r="K11" s="322">
        <v>15.4</v>
      </c>
      <c r="L11" s="250">
        <v>57.8</v>
      </c>
      <c r="M11" s="275">
        <v>58.3</v>
      </c>
      <c r="N11" s="323">
        <v>64.400000000000006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" customFormat="1" ht="12.75" customHeight="1" x14ac:dyDescent="0.15">
      <c r="A12" s="155" t="s">
        <v>130</v>
      </c>
      <c r="B12" s="159"/>
      <c r="C12" s="92" t="s">
        <v>12</v>
      </c>
      <c r="D12" s="157"/>
      <c r="E12" s="247">
        <v>596</v>
      </c>
      <c r="F12" s="262">
        <v>583</v>
      </c>
      <c r="G12" s="265">
        <v>626</v>
      </c>
      <c r="H12" s="247">
        <v>-13</v>
      </c>
      <c r="I12" s="301">
        <v>43</v>
      </c>
      <c r="J12" s="250">
        <v>-2.2000000000000002</v>
      </c>
      <c r="K12" s="322">
        <v>7.4</v>
      </c>
      <c r="L12" s="250">
        <v>53.7</v>
      </c>
      <c r="M12" s="275">
        <v>55.5</v>
      </c>
      <c r="N12" s="323">
        <v>57.1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" customFormat="1" ht="12.75" customHeight="1" x14ac:dyDescent="0.15">
      <c r="A13" s="155" t="s">
        <v>131</v>
      </c>
      <c r="B13" s="159"/>
      <c r="C13" s="92" t="s">
        <v>13</v>
      </c>
      <c r="D13" s="157"/>
      <c r="E13" s="247">
        <v>2713</v>
      </c>
      <c r="F13" s="262">
        <v>2474</v>
      </c>
      <c r="G13" s="265">
        <v>4300</v>
      </c>
      <c r="H13" s="247">
        <v>-239</v>
      </c>
      <c r="I13" s="301">
        <v>1826</v>
      </c>
      <c r="J13" s="250">
        <v>-8.8000000000000007</v>
      </c>
      <c r="K13" s="322">
        <v>73.8</v>
      </c>
      <c r="L13" s="250">
        <v>244.6</v>
      </c>
      <c r="M13" s="275">
        <v>235.6</v>
      </c>
      <c r="N13" s="323">
        <v>392.3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" customFormat="1" ht="12.75" customHeight="1" x14ac:dyDescent="0.15">
      <c r="A14" s="155" t="s">
        <v>132</v>
      </c>
      <c r="B14" s="159"/>
      <c r="C14" s="92" t="s">
        <v>14</v>
      </c>
      <c r="D14" s="157"/>
      <c r="E14" s="247">
        <v>1804</v>
      </c>
      <c r="F14" s="262">
        <v>1538</v>
      </c>
      <c r="G14" s="265">
        <v>1182</v>
      </c>
      <c r="H14" s="247">
        <v>-266</v>
      </c>
      <c r="I14" s="301">
        <v>-356</v>
      </c>
      <c r="J14" s="250">
        <v>-14.7</v>
      </c>
      <c r="K14" s="322">
        <v>-23.1</v>
      </c>
      <c r="L14" s="250">
        <v>162.69999999999999</v>
      </c>
      <c r="M14" s="275">
        <v>146.5</v>
      </c>
      <c r="N14" s="323">
        <v>107.8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" customFormat="1" ht="12.75" customHeight="1" x14ac:dyDescent="0.15">
      <c r="A15" s="155" t="s">
        <v>133</v>
      </c>
      <c r="B15" s="159"/>
      <c r="C15" s="92" t="s">
        <v>99</v>
      </c>
      <c r="D15" s="157"/>
      <c r="E15" s="247">
        <v>742</v>
      </c>
      <c r="F15" s="262">
        <v>683</v>
      </c>
      <c r="G15" s="265">
        <v>692</v>
      </c>
      <c r="H15" s="247">
        <v>-59</v>
      </c>
      <c r="I15" s="301">
        <v>9</v>
      </c>
      <c r="J15" s="250">
        <v>-8</v>
      </c>
      <c r="K15" s="322">
        <v>1.3</v>
      </c>
      <c r="L15" s="250">
        <v>66.900000000000006</v>
      </c>
      <c r="M15" s="275">
        <v>65</v>
      </c>
      <c r="N15" s="323">
        <v>63.1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3" customFormat="1" ht="12.75" customHeight="1" x14ac:dyDescent="0.15">
      <c r="A16" s="155" t="s">
        <v>134</v>
      </c>
      <c r="B16" s="159"/>
      <c r="C16" s="92" t="s">
        <v>15</v>
      </c>
      <c r="D16" s="157"/>
      <c r="E16" s="247">
        <v>411</v>
      </c>
      <c r="F16" s="262">
        <v>470</v>
      </c>
      <c r="G16" s="265">
        <v>487</v>
      </c>
      <c r="H16" s="247">
        <v>59</v>
      </c>
      <c r="I16" s="301">
        <v>17</v>
      </c>
      <c r="J16" s="250">
        <v>14.4</v>
      </c>
      <c r="K16" s="322">
        <v>3.6</v>
      </c>
      <c r="L16" s="250">
        <v>37.1</v>
      </c>
      <c r="M16" s="275">
        <v>44.8</v>
      </c>
      <c r="N16" s="323">
        <v>44.4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s="3" customFormat="1" ht="12.75" customHeight="1" x14ac:dyDescent="0.15">
      <c r="A17" s="155" t="s">
        <v>135</v>
      </c>
      <c r="B17" s="159"/>
      <c r="C17" s="92" t="s">
        <v>16</v>
      </c>
      <c r="D17" s="157"/>
      <c r="E17" s="247">
        <v>624</v>
      </c>
      <c r="F17" s="262">
        <v>777</v>
      </c>
      <c r="G17" s="265">
        <v>777</v>
      </c>
      <c r="H17" s="247">
        <v>153</v>
      </c>
      <c r="I17" s="301">
        <v>0</v>
      </c>
      <c r="J17" s="250">
        <v>24.5</v>
      </c>
      <c r="K17" s="322">
        <v>0</v>
      </c>
      <c r="L17" s="250">
        <v>56.3</v>
      </c>
      <c r="M17" s="275">
        <v>74</v>
      </c>
      <c r="N17" s="323">
        <v>70.900000000000006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3" customFormat="1" ht="12.75" customHeight="1" x14ac:dyDescent="0.15">
      <c r="A18" s="155" t="s">
        <v>136</v>
      </c>
      <c r="B18" s="159"/>
      <c r="C18" s="92" t="s">
        <v>17</v>
      </c>
      <c r="D18" s="157"/>
      <c r="E18" s="247">
        <v>1119</v>
      </c>
      <c r="F18" s="262">
        <v>1421</v>
      </c>
      <c r="G18" s="265">
        <v>1371</v>
      </c>
      <c r="H18" s="247">
        <v>302</v>
      </c>
      <c r="I18" s="301">
        <v>-50</v>
      </c>
      <c r="J18" s="250">
        <v>27</v>
      </c>
      <c r="K18" s="322">
        <v>-3.5</v>
      </c>
      <c r="L18" s="250">
        <v>100.9</v>
      </c>
      <c r="M18" s="275">
        <v>135.30000000000001</v>
      </c>
      <c r="N18" s="323">
        <v>125.1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" customFormat="1" ht="12.75" customHeight="1" x14ac:dyDescent="0.15">
      <c r="A19" s="155" t="s">
        <v>137</v>
      </c>
      <c r="B19" s="159"/>
      <c r="C19" s="92" t="s">
        <v>18</v>
      </c>
      <c r="D19" s="157"/>
      <c r="E19" s="247">
        <v>757</v>
      </c>
      <c r="F19" s="262">
        <v>811</v>
      </c>
      <c r="G19" s="265">
        <v>871</v>
      </c>
      <c r="H19" s="247">
        <v>54</v>
      </c>
      <c r="I19" s="301">
        <v>60</v>
      </c>
      <c r="J19" s="250">
        <v>7.1</v>
      </c>
      <c r="K19" s="322">
        <v>7.4</v>
      </c>
      <c r="L19" s="250">
        <v>68.3</v>
      </c>
      <c r="M19" s="275">
        <v>77.2</v>
      </c>
      <c r="N19" s="323">
        <v>79.5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" customFormat="1" ht="12.75" customHeight="1" x14ac:dyDescent="0.15">
      <c r="A20" s="155" t="s">
        <v>138</v>
      </c>
      <c r="B20" s="159"/>
      <c r="C20" s="92" t="s">
        <v>19</v>
      </c>
      <c r="D20" s="157"/>
      <c r="E20" s="247">
        <v>1174</v>
      </c>
      <c r="F20" s="262">
        <v>1234</v>
      </c>
      <c r="G20" s="265">
        <v>1338</v>
      </c>
      <c r="H20" s="247">
        <v>60</v>
      </c>
      <c r="I20" s="301">
        <v>104</v>
      </c>
      <c r="J20" s="250">
        <v>5.0999999999999996</v>
      </c>
      <c r="K20" s="322">
        <v>8.4</v>
      </c>
      <c r="L20" s="250">
        <v>105.9</v>
      </c>
      <c r="M20" s="275">
        <v>117.5</v>
      </c>
      <c r="N20" s="323">
        <v>122.1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" customFormat="1" ht="12.75" customHeight="1" x14ac:dyDescent="0.15">
      <c r="A21" s="155" t="s">
        <v>139</v>
      </c>
      <c r="B21" s="159"/>
      <c r="C21" s="92" t="s">
        <v>20</v>
      </c>
      <c r="D21" s="157"/>
      <c r="E21" s="247">
        <v>830</v>
      </c>
      <c r="F21" s="262">
        <v>859</v>
      </c>
      <c r="G21" s="265">
        <v>869</v>
      </c>
      <c r="H21" s="247">
        <v>29</v>
      </c>
      <c r="I21" s="301">
        <v>10</v>
      </c>
      <c r="J21" s="250">
        <v>3.5</v>
      </c>
      <c r="K21" s="322">
        <v>1.2</v>
      </c>
      <c r="L21" s="250">
        <v>74.8</v>
      </c>
      <c r="M21" s="275">
        <v>81.8</v>
      </c>
      <c r="N21" s="323">
        <v>79.3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" customFormat="1" ht="12.75" customHeight="1" x14ac:dyDescent="0.15">
      <c r="A22" s="155" t="s">
        <v>140</v>
      </c>
      <c r="B22" s="159"/>
      <c r="C22" s="92" t="s">
        <v>100</v>
      </c>
      <c r="D22" s="157"/>
      <c r="E22" s="247">
        <v>867</v>
      </c>
      <c r="F22" s="262">
        <v>838</v>
      </c>
      <c r="G22" s="265">
        <v>804</v>
      </c>
      <c r="H22" s="247">
        <v>-29</v>
      </c>
      <c r="I22" s="301">
        <v>-34</v>
      </c>
      <c r="J22" s="250">
        <v>-3.3</v>
      </c>
      <c r="K22" s="322">
        <v>-4.0999999999999996</v>
      </c>
      <c r="L22" s="250">
        <v>78.2</v>
      </c>
      <c r="M22" s="275">
        <v>79.8</v>
      </c>
      <c r="N22" s="323">
        <v>73.400000000000006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" customFormat="1" ht="12.75" customHeight="1" x14ac:dyDescent="0.15">
      <c r="A23" s="155" t="s">
        <v>141</v>
      </c>
      <c r="B23" s="159"/>
      <c r="C23" s="92" t="s">
        <v>101</v>
      </c>
      <c r="D23" s="157"/>
      <c r="E23" s="247">
        <v>940</v>
      </c>
      <c r="F23" s="262">
        <v>848</v>
      </c>
      <c r="G23" s="265">
        <v>820</v>
      </c>
      <c r="H23" s="247">
        <v>-92</v>
      </c>
      <c r="I23" s="301">
        <v>-28</v>
      </c>
      <c r="J23" s="250">
        <v>-9.8000000000000007</v>
      </c>
      <c r="K23" s="322">
        <v>-3.3</v>
      </c>
      <c r="L23" s="250">
        <v>84.8</v>
      </c>
      <c r="M23" s="275">
        <v>80.8</v>
      </c>
      <c r="N23" s="323">
        <v>74.8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" customFormat="1" ht="12.75" customHeight="1" x14ac:dyDescent="0.15">
      <c r="A24" s="155" t="s">
        <v>142</v>
      </c>
      <c r="B24" s="159"/>
      <c r="C24" s="92" t="s">
        <v>102</v>
      </c>
      <c r="D24" s="157"/>
      <c r="E24" s="247">
        <v>640</v>
      </c>
      <c r="F24" s="262">
        <v>658</v>
      </c>
      <c r="G24" s="265">
        <v>640</v>
      </c>
      <c r="H24" s="247">
        <v>18</v>
      </c>
      <c r="I24" s="301">
        <v>-18</v>
      </c>
      <c r="J24" s="250">
        <v>2.8</v>
      </c>
      <c r="K24" s="322">
        <v>-2.7</v>
      </c>
      <c r="L24" s="250">
        <v>57.7</v>
      </c>
      <c r="M24" s="275">
        <v>62.7</v>
      </c>
      <c r="N24" s="323">
        <v>58.4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" customFormat="1" ht="12.75" customHeight="1" x14ac:dyDescent="0.15">
      <c r="A25" s="155" t="s">
        <v>143</v>
      </c>
      <c r="B25" s="159"/>
      <c r="C25" s="92" t="s">
        <v>103</v>
      </c>
      <c r="D25" s="157"/>
      <c r="E25" s="247">
        <v>2099</v>
      </c>
      <c r="F25" s="262">
        <v>1648</v>
      </c>
      <c r="G25" s="265">
        <v>1640</v>
      </c>
      <c r="H25" s="247">
        <v>-451</v>
      </c>
      <c r="I25" s="301">
        <v>-8</v>
      </c>
      <c r="J25" s="250">
        <v>-21.5</v>
      </c>
      <c r="K25" s="322">
        <v>-0.5</v>
      </c>
      <c r="L25" s="250">
        <v>189.3</v>
      </c>
      <c r="M25" s="275">
        <v>157</v>
      </c>
      <c r="N25" s="323">
        <v>149.6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" customFormat="1" ht="12.75" customHeight="1" x14ac:dyDescent="0.15">
      <c r="A26" s="155" t="s">
        <v>144</v>
      </c>
      <c r="B26" s="159"/>
      <c r="C26" s="92" t="s">
        <v>104</v>
      </c>
      <c r="D26" s="157"/>
      <c r="E26" s="247">
        <v>845</v>
      </c>
      <c r="F26" s="262">
        <v>889</v>
      </c>
      <c r="G26" s="265">
        <v>886</v>
      </c>
      <c r="H26" s="247">
        <v>44</v>
      </c>
      <c r="I26" s="301">
        <v>-3</v>
      </c>
      <c r="J26" s="250">
        <v>5.2</v>
      </c>
      <c r="K26" s="322">
        <v>-0.3</v>
      </c>
      <c r="L26" s="250">
        <v>76.2</v>
      </c>
      <c r="M26" s="275">
        <v>84.7</v>
      </c>
      <c r="N26" s="323">
        <v>80.8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3" customFormat="1" ht="12.75" customHeight="1" x14ac:dyDescent="0.15">
      <c r="A27" s="155" t="s">
        <v>145</v>
      </c>
      <c r="B27" s="159"/>
      <c r="C27" s="92" t="s">
        <v>105</v>
      </c>
      <c r="D27" s="157"/>
      <c r="E27" s="247">
        <v>1904</v>
      </c>
      <c r="F27" s="262">
        <v>2152</v>
      </c>
      <c r="G27" s="265">
        <v>2051</v>
      </c>
      <c r="H27" s="247">
        <v>248</v>
      </c>
      <c r="I27" s="301">
        <v>-101</v>
      </c>
      <c r="J27" s="250">
        <v>13</v>
      </c>
      <c r="K27" s="322">
        <v>-4.7</v>
      </c>
      <c r="L27" s="250">
        <v>171.7</v>
      </c>
      <c r="M27" s="275">
        <v>205</v>
      </c>
      <c r="N27" s="323">
        <v>187.1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3" customFormat="1" ht="12.75" customHeight="1" x14ac:dyDescent="0.15">
      <c r="A28" s="155" t="s">
        <v>146</v>
      </c>
      <c r="B28" s="159"/>
      <c r="C28" s="92" t="s">
        <v>21</v>
      </c>
      <c r="D28" s="157"/>
      <c r="E28" s="247">
        <v>794</v>
      </c>
      <c r="F28" s="262">
        <v>798</v>
      </c>
      <c r="G28" s="265">
        <v>806</v>
      </c>
      <c r="H28" s="247">
        <v>4</v>
      </c>
      <c r="I28" s="301">
        <v>8</v>
      </c>
      <c r="J28" s="250">
        <v>0.5</v>
      </c>
      <c r="K28" s="322">
        <v>1</v>
      </c>
      <c r="L28" s="250">
        <v>71.599999999999994</v>
      </c>
      <c r="M28" s="275">
        <v>76</v>
      </c>
      <c r="N28" s="323">
        <v>73.5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3" customFormat="1" ht="12.75" customHeight="1" x14ac:dyDescent="0.15">
      <c r="A29" s="155" t="s">
        <v>147</v>
      </c>
      <c r="B29" s="159"/>
      <c r="C29" s="92" t="s">
        <v>106</v>
      </c>
      <c r="D29" s="157"/>
      <c r="E29" s="247">
        <v>2452</v>
      </c>
      <c r="F29" s="262">
        <v>2249</v>
      </c>
      <c r="G29" s="265">
        <v>1542</v>
      </c>
      <c r="H29" s="247">
        <v>-203</v>
      </c>
      <c r="I29" s="301">
        <v>-707</v>
      </c>
      <c r="J29" s="250">
        <v>-8.3000000000000007</v>
      </c>
      <c r="K29" s="322">
        <v>-31.4</v>
      </c>
      <c r="L29" s="250">
        <v>221.1</v>
      </c>
      <c r="M29" s="275">
        <v>214.2</v>
      </c>
      <c r="N29" s="323">
        <v>140.69999999999999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3" customFormat="1" ht="5.0999999999999996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3" customFormat="1" ht="17.45" customHeight="1" x14ac:dyDescent="0.15">
      <c r="A31" s="493" t="s">
        <v>273</v>
      </c>
      <c r="B31" s="492"/>
      <c r="C31" s="492"/>
      <c r="D31" s="157"/>
      <c r="E31" s="247">
        <v>1168</v>
      </c>
      <c r="F31" s="262">
        <v>1201</v>
      </c>
      <c r="G31" s="265">
        <v>1502</v>
      </c>
      <c r="H31" s="247">
        <v>33</v>
      </c>
      <c r="I31" s="301">
        <v>301</v>
      </c>
      <c r="J31" s="250">
        <v>2.8</v>
      </c>
      <c r="K31" s="322">
        <v>25.1</v>
      </c>
      <c r="L31" s="250">
        <v>105.3</v>
      </c>
      <c r="M31" s="275">
        <v>114.4</v>
      </c>
      <c r="N31" s="323">
        <v>137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3" customFormat="1" ht="17.45" customHeight="1" x14ac:dyDescent="0.15">
      <c r="A32" s="497" t="s">
        <v>274</v>
      </c>
      <c r="B32" s="492"/>
      <c r="C32" s="492"/>
      <c r="D32" s="157"/>
      <c r="E32" s="247">
        <v>1281</v>
      </c>
      <c r="F32" s="262">
        <v>1158</v>
      </c>
      <c r="G32" s="265">
        <v>1140</v>
      </c>
      <c r="H32" s="247">
        <v>-123</v>
      </c>
      <c r="I32" s="301">
        <v>-18</v>
      </c>
      <c r="J32" s="250">
        <v>-9.6</v>
      </c>
      <c r="K32" s="322">
        <v>-1.6</v>
      </c>
      <c r="L32" s="250">
        <v>115.5</v>
      </c>
      <c r="M32" s="275">
        <v>110.3</v>
      </c>
      <c r="N32" s="323">
        <v>104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3" customFormat="1" ht="17.45" customHeight="1" x14ac:dyDescent="0.15">
      <c r="A33" s="495" t="s">
        <v>275</v>
      </c>
      <c r="B33" s="494"/>
      <c r="C33" s="496"/>
      <c r="D33" s="164"/>
      <c r="E33" s="248">
        <v>812</v>
      </c>
      <c r="F33" s="263">
        <v>779</v>
      </c>
      <c r="G33" s="364">
        <v>737</v>
      </c>
      <c r="H33" s="248">
        <v>-33</v>
      </c>
      <c r="I33" s="410">
        <v>-42</v>
      </c>
      <c r="J33" s="251">
        <v>-4.0999999999999996</v>
      </c>
      <c r="K33" s="325">
        <v>-5.4</v>
      </c>
      <c r="L33" s="251">
        <v>73.2</v>
      </c>
      <c r="M33" s="276">
        <v>74.2</v>
      </c>
      <c r="N33" s="326">
        <v>67.2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3" customFormat="1" ht="15" customHeight="1" x14ac:dyDescent="0.15">
      <c r="A34" s="148"/>
      <c r="B34" s="35"/>
      <c r="C34" s="2"/>
      <c r="D34" s="35"/>
      <c r="E34" s="88"/>
      <c r="F34" s="88"/>
      <c r="G34" s="88"/>
      <c r="H34" s="114"/>
      <c r="I34" s="114"/>
      <c r="J34" s="115"/>
      <c r="K34" s="115"/>
      <c r="L34" s="115"/>
      <c r="M34" s="115"/>
      <c r="N34" s="115"/>
    </row>
    <row r="35" spans="1:56" s="3" customFormat="1" ht="8.1" customHeight="1" x14ac:dyDescent="0.15">
      <c r="A35" s="148"/>
      <c r="B35" s="35"/>
      <c r="C35" s="2"/>
      <c r="D35" s="35"/>
      <c r="E35" s="88"/>
      <c r="F35" s="88"/>
      <c r="G35" s="88"/>
      <c r="H35" s="114"/>
      <c r="I35" s="114"/>
      <c r="J35" s="115"/>
      <c r="K35" s="115"/>
      <c r="L35" s="115"/>
      <c r="M35" s="115"/>
      <c r="N35" s="115"/>
    </row>
    <row r="36" spans="1:56" s="3" customFormat="1" x14ac:dyDescent="0.15">
      <c r="A36" s="90"/>
      <c r="B36" s="90"/>
      <c r="C36" s="76" t="s">
        <v>272</v>
      </c>
      <c r="D36" s="90"/>
      <c r="E36" s="90"/>
      <c r="I36" s="31"/>
      <c r="K36" s="90"/>
      <c r="L36" s="90"/>
      <c r="M36" s="90"/>
      <c r="N36" s="319" t="s">
        <v>149</v>
      </c>
    </row>
    <row r="37" spans="1:56" s="4" customFormat="1" ht="15" customHeight="1" x14ac:dyDescent="0.15">
      <c r="A37" s="152"/>
      <c r="B37" s="153"/>
      <c r="C37" s="153"/>
      <c r="D37" s="154"/>
      <c r="E37" s="94" t="s">
        <v>153</v>
      </c>
      <c r="F37" s="105"/>
      <c r="G37" s="101"/>
      <c r="H37" s="91" t="s">
        <v>122</v>
      </c>
      <c r="I37" s="91"/>
      <c r="J37" s="94" t="s">
        <v>25</v>
      </c>
      <c r="K37" s="101"/>
      <c r="L37" s="96" t="s">
        <v>154</v>
      </c>
      <c r="M37" s="108"/>
      <c r="N37" s="520"/>
    </row>
    <row r="38" spans="1:56" s="4" customFormat="1" ht="18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56" s="3" customFormat="1" x14ac:dyDescent="0.15">
      <c r="A39" s="158"/>
      <c r="B39" s="159"/>
      <c r="C39" s="159"/>
      <c r="D39" s="157"/>
      <c r="E39" s="212" t="s">
        <v>31</v>
      </c>
      <c r="F39" s="261" t="s">
        <v>31</v>
      </c>
      <c r="G39" s="243" t="s">
        <v>31</v>
      </c>
      <c r="H39" s="212" t="s">
        <v>31</v>
      </c>
      <c r="I39" s="260" t="s">
        <v>31</v>
      </c>
      <c r="J39" s="212" t="s">
        <v>4</v>
      </c>
      <c r="K39" s="260" t="s">
        <v>4</v>
      </c>
      <c r="L39" s="212" t="s">
        <v>4</v>
      </c>
      <c r="M39" s="218" t="s">
        <v>4</v>
      </c>
      <c r="N39" s="73" t="s">
        <v>4</v>
      </c>
    </row>
    <row r="40" spans="1:56" s="3" customFormat="1" ht="12.75" customHeight="1" x14ac:dyDescent="0.15">
      <c r="A40" s="486" t="s">
        <v>284</v>
      </c>
      <c r="B40" s="514"/>
      <c r="C40" s="514"/>
      <c r="D40" s="515"/>
      <c r="E40" s="246">
        <v>1205</v>
      </c>
      <c r="F40" s="252">
        <v>1130</v>
      </c>
      <c r="G40" s="330">
        <v>1197</v>
      </c>
      <c r="H40" s="246">
        <v>-75</v>
      </c>
      <c r="I40" s="408">
        <v>67</v>
      </c>
      <c r="J40" s="249">
        <v>-6.2</v>
      </c>
      <c r="K40" s="317">
        <v>5.9</v>
      </c>
      <c r="L40" s="249">
        <v>100</v>
      </c>
      <c r="M40" s="255">
        <v>100</v>
      </c>
      <c r="N40" s="318">
        <v>100</v>
      </c>
    </row>
    <row r="41" spans="1:56" s="3" customFormat="1" ht="12.75" customHeight="1" x14ac:dyDescent="0.15">
      <c r="A41" s="155" t="s">
        <v>148</v>
      </c>
      <c r="B41" s="159"/>
      <c r="C41" s="92" t="s">
        <v>6</v>
      </c>
      <c r="D41" s="157"/>
      <c r="E41" s="247">
        <v>779</v>
      </c>
      <c r="F41" s="262">
        <v>754</v>
      </c>
      <c r="G41" s="265">
        <v>758</v>
      </c>
      <c r="H41" s="247">
        <v>-25</v>
      </c>
      <c r="I41" s="301">
        <v>4</v>
      </c>
      <c r="J41" s="250">
        <v>-3.2</v>
      </c>
      <c r="K41" s="322">
        <v>0.5</v>
      </c>
      <c r="L41" s="250">
        <v>64.599999999999994</v>
      </c>
      <c r="M41" s="275">
        <v>66.7</v>
      </c>
      <c r="N41" s="323">
        <v>63.3</v>
      </c>
    </row>
    <row r="42" spans="1:56" s="3" customFormat="1" ht="12.75" customHeight="1" x14ac:dyDescent="0.15">
      <c r="A42" s="155" t="s">
        <v>234</v>
      </c>
      <c r="B42" s="159"/>
      <c r="C42" s="92" t="s">
        <v>7</v>
      </c>
      <c r="D42" s="157"/>
      <c r="E42" s="247">
        <v>1447</v>
      </c>
      <c r="F42" s="262">
        <v>1037</v>
      </c>
      <c r="G42" s="265">
        <v>1227</v>
      </c>
      <c r="H42" s="247">
        <v>-410</v>
      </c>
      <c r="I42" s="301">
        <v>190</v>
      </c>
      <c r="J42" s="250">
        <v>-28.3</v>
      </c>
      <c r="K42" s="322">
        <v>18.3</v>
      </c>
      <c r="L42" s="250">
        <v>120.1</v>
      </c>
      <c r="M42" s="275">
        <v>91.8</v>
      </c>
      <c r="N42" s="323">
        <v>102.5</v>
      </c>
    </row>
    <row r="43" spans="1:56" s="3" customFormat="1" ht="12.75" customHeight="1" x14ac:dyDescent="0.15">
      <c r="A43" s="155" t="s">
        <v>126</v>
      </c>
      <c r="B43" s="159"/>
      <c r="C43" s="92" t="s">
        <v>8</v>
      </c>
      <c r="D43" s="157"/>
      <c r="E43" s="247">
        <v>383</v>
      </c>
      <c r="F43" s="262">
        <v>381</v>
      </c>
      <c r="G43" s="265">
        <v>361</v>
      </c>
      <c r="H43" s="247">
        <v>-2</v>
      </c>
      <c r="I43" s="301">
        <v>-20</v>
      </c>
      <c r="J43" s="250">
        <v>-0.5</v>
      </c>
      <c r="K43" s="322">
        <v>-5.2</v>
      </c>
      <c r="L43" s="250">
        <v>31.8</v>
      </c>
      <c r="M43" s="275">
        <v>33.700000000000003</v>
      </c>
      <c r="N43" s="323">
        <v>30.2</v>
      </c>
    </row>
    <row r="44" spans="1:56" s="3" customFormat="1" ht="12.75" customHeight="1" x14ac:dyDescent="0.15">
      <c r="A44" s="155" t="s">
        <v>127</v>
      </c>
      <c r="B44" s="159"/>
      <c r="C44" s="92" t="s">
        <v>9</v>
      </c>
      <c r="D44" s="157"/>
      <c r="E44" s="247">
        <v>620</v>
      </c>
      <c r="F44" s="262">
        <v>866</v>
      </c>
      <c r="G44" s="265">
        <v>580</v>
      </c>
      <c r="H44" s="247">
        <v>246</v>
      </c>
      <c r="I44" s="301">
        <v>-286</v>
      </c>
      <c r="J44" s="250">
        <v>39.700000000000003</v>
      </c>
      <c r="K44" s="322">
        <v>-33</v>
      </c>
      <c r="L44" s="250">
        <v>51.5</v>
      </c>
      <c r="M44" s="275">
        <v>76.599999999999994</v>
      </c>
      <c r="N44" s="323">
        <v>48.5</v>
      </c>
    </row>
    <row r="45" spans="1:56" s="3" customFormat="1" ht="12.75" customHeight="1" x14ac:dyDescent="0.15">
      <c r="A45" s="155" t="s">
        <v>128</v>
      </c>
      <c r="B45" s="159"/>
      <c r="C45" s="92" t="s">
        <v>10</v>
      </c>
      <c r="D45" s="157"/>
      <c r="E45" s="247">
        <v>648</v>
      </c>
      <c r="F45" s="262">
        <v>656</v>
      </c>
      <c r="G45" s="265">
        <v>679</v>
      </c>
      <c r="H45" s="247">
        <v>8</v>
      </c>
      <c r="I45" s="301">
        <v>23</v>
      </c>
      <c r="J45" s="250">
        <v>1.2</v>
      </c>
      <c r="K45" s="322">
        <v>3.5</v>
      </c>
      <c r="L45" s="250">
        <v>53.8</v>
      </c>
      <c r="M45" s="275">
        <v>58.1</v>
      </c>
      <c r="N45" s="323">
        <v>56.7</v>
      </c>
    </row>
    <row r="46" spans="1:56" s="3" customFormat="1" ht="12.75" customHeight="1" x14ac:dyDescent="0.15">
      <c r="A46" s="155" t="s">
        <v>129</v>
      </c>
      <c r="B46" s="159"/>
      <c r="C46" s="92" t="s">
        <v>11</v>
      </c>
      <c r="D46" s="157"/>
      <c r="E46" s="247">
        <v>679</v>
      </c>
      <c r="F46" s="262">
        <v>653</v>
      </c>
      <c r="G46" s="265">
        <v>801</v>
      </c>
      <c r="H46" s="247">
        <v>-26</v>
      </c>
      <c r="I46" s="301">
        <v>148</v>
      </c>
      <c r="J46" s="250">
        <v>-3.8</v>
      </c>
      <c r="K46" s="322">
        <v>22.7</v>
      </c>
      <c r="L46" s="250">
        <v>56.3</v>
      </c>
      <c r="M46" s="275">
        <v>57.8</v>
      </c>
      <c r="N46" s="323">
        <v>66.900000000000006</v>
      </c>
    </row>
    <row r="47" spans="1:56" s="3" customFormat="1" ht="12.75" customHeight="1" x14ac:dyDescent="0.15">
      <c r="A47" s="155" t="s">
        <v>130</v>
      </c>
      <c r="B47" s="159"/>
      <c r="C47" s="92" t="s">
        <v>12</v>
      </c>
      <c r="D47" s="157"/>
      <c r="E47" s="247">
        <v>630</v>
      </c>
      <c r="F47" s="262">
        <v>604</v>
      </c>
      <c r="G47" s="265">
        <v>656</v>
      </c>
      <c r="H47" s="247">
        <v>-26</v>
      </c>
      <c r="I47" s="301">
        <v>52</v>
      </c>
      <c r="J47" s="250">
        <v>-4.0999999999999996</v>
      </c>
      <c r="K47" s="322">
        <v>8.6</v>
      </c>
      <c r="L47" s="250">
        <v>52.3</v>
      </c>
      <c r="M47" s="275">
        <v>53.5</v>
      </c>
      <c r="N47" s="323">
        <v>54.8</v>
      </c>
    </row>
    <row r="48" spans="1:56" s="3" customFormat="1" ht="12.75" customHeight="1" x14ac:dyDescent="0.15">
      <c r="A48" s="155" t="s">
        <v>131</v>
      </c>
      <c r="B48" s="159"/>
      <c r="C48" s="92" t="s">
        <v>13</v>
      </c>
      <c r="D48" s="157"/>
      <c r="E48" s="247">
        <v>2728</v>
      </c>
      <c r="F48" s="262">
        <v>2522</v>
      </c>
      <c r="G48" s="265">
        <v>4495</v>
      </c>
      <c r="H48" s="247">
        <v>-206</v>
      </c>
      <c r="I48" s="301">
        <v>1973</v>
      </c>
      <c r="J48" s="250">
        <v>-7.6</v>
      </c>
      <c r="K48" s="322">
        <v>78.2</v>
      </c>
      <c r="L48" s="250">
        <v>226.4</v>
      </c>
      <c r="M48" s="275">
        <v>223.2</v>
      </c>
      <c r="N48" s="323">
        <v>375.5</v>
      </c>
    </row>
    <row r="49" spans="1:14" s="3" customFormat="1" ht="12.75" customHeight="1" x14ac:dyDescent="0.15">
      <c r="A49" s="155" t="s">
        <v>132</v>
      </c>
      <c r="B49" s="159"/>
      <c r="C49" s="92" t="s">
        <v>14</v>
      </c>
      <c r="D49" s="157"/>
      <c r="E49" s="247" t="s">
        <v>254</v>
      </c>
      <c r="F49" s="262" t="s">
        <v>256</v>
      </c>
      <c r="G49" s="265" t="s">
        <v>256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s="3" customFormat="1" ht="12.75" customHeight="1" x14ac:dyDescent="0.15">
      <c r="A50" s="155" t="s">
        <v>133</v>
      </c>
      <c r="B50" s="159"/>
      <c r="C50" s="92" t="s">
        <v>99</v>
      </c>
      <c r="D50" s="157"/>
      <c r="E50" s="247">
        <v>689</v>
      </c>
      <c r="F50" s="262">
        <v>687</v>
      </c>
      <c r="G50" s="265">
        <v>717</v>
      </c>
      <c r="H50" s="247">
        <v>-2</v>
      </c>
      <c r="I50" s="301">
        <v>30</v>
      </c>
      <c r="J50" s="250">
        <v>-0.3</v>
      </c>
      <c r="K50" s="322">
        <v>4.4000000000000004</v>
      </c>
      <c r="L50" s="250">
        <v>57.2</v>
      </c>
      <c r="M50" s="275">
        <v>60.8</v>
      </c>
      <c r="N50" s="323">
        <v>59.9</v>
      </c>
    </row>
    <row r="51" spans="1:14" s="3" customFormat="1" ht="12.75" customHeight="1" x14ac:dyDescent="0.15">
      <c r="A51" s="155" t="s">
        <v>134</v>
      </c>
      <c r="B51" s="159"/>
      <c r="C51" s="92" t="s">
        <v>15</v>
      </c>
      <c r="D51" s="157"/>
      <c r="E51" s="247" t="s">
        <v>254</v>
      </c>
      <c r="F51" s="262" t="s">
        <v>256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</row>
    <row r="52" spans="1:14" s="3" customFormat="1" ht="12.75" customHeight="1" x14ac:dyDescent="0.15">
      <c r="A52" s="155" t="s">
        <v>135</v>
      </c>
      <c r="B52" s="159"/>
      <c r="C52" s="92" t="s">
        <v>16</v>
      </c>
      <c r="D52" s="157"/>
      <c r="E52" s="247">
        <v>703</v>
      </c>
      <c r="F52" s="262">
        <v>963</v>
      </c>
      <c r="G52" s="265">
        <v>994</v>
      </c>
      <c r="H52" s="247">
        <v>260</v>
      </c>
      <c r="I52" s="301">
        <v>31</v>
      </c>
      <c r="J52" s="250">
        <v>37</v>
      </c>
      <c r="K52" s="322">
        <v>3.2</v>
      </c>
      <c r="L52" s="250">
        <v>58.3</v>
      </c>
      <c r="M52" s="275">
        <v>85.2</v>
      </c>
      <c r="N52" s="323">
        <v>83</v>
      </c>
    </row>
    <row r="53" spans="1:14" s="3" customFormat="1" ht="12.75" customHeight="1" x14ac:dyDescent="0.15">
      <c r="A53" s="155" t="s">
        <v>136</v>
      </c>
      <c r="B53" s="159"/>
      <c r="C53" s="92" t="s">
        <v>17</v>
      </c>
      <c r="D53" s="157"/>
      <c r="E53" s="247">
        <v>1171</v>
      </c>
      <c r="F53" s="262">
        <v>1565</v>
      </c>
      <c r="G53" s="265">
        <v>1494</v>
      </c>
      <c r="H53" s="247">
        <v>394</v>
      </c>
      <c r="I53" s="301">
        <v>-71</v>
      </c>
      <c r="J53" s="250">
        <v>33.6</v>
      </c>
      <c r="K53" s="322">
        <v>-4.5</v>
      </c>
      <c r="L53" s="250">
        <v>97.2</v>
      </c>
      <c r="M53" s="275">
        <v>138.5</v>
      </c>
      <c r="N53" s="323">
        <v>124.8</v>
      </c>
    </row>
    <row r="54" spans="1:14" s="3" customFormat="1" ht="12.75" customHeight="1" x14ac:dyDescent="0.15">
      <c r="A54" s="155" t="s">
        <v>137</v>
      </c>
      <c r="B54" s="159"/>
      <c r="C54" s="92" t="s">
        <v>18</v>
      </c>
      <c r="D54" s="157"/>
      <c r="E54" s="247">
        <v>781</v>
      </c>
      <c r="F54" s="262">
        <v>817</v>
      </c>
      <c r="G54" s="265">
        <v>874</v>
      </c>
      <c r="H54" s="247">
        <v>36</v>
      </c>
      <c r="I54" s="301">
        <v>57</v>
      </c>
      <c r="J54" s="250">
        <v>4.5999999999999996</v>
      </c>
      <c r="K54" s="322">
        <v>7</v>
      </c>
      <c r="L54" s="250">
        <v>64.8</v>
      </c>
      <c r="M54" s="275">
        <v>72.3</v>
      </c>
      <c r="N54" s="323">
        <v>73</v>
      </c>
    </row>
    <row r="55" spans="1:14" s="3" customFormat="1" ht="12.75" customHeight="1" x14ac:dyDescent="0.15">
      <c r="A55" s="155" t="s">
        <v>138</v>
      </c>
      <c r="B55" s="159"/>
      <c r="C55" s="92" t="s">
        <v>19</v>
      </c>
      <c r="D55" s="157"/>
      <c r="E55" s="247">
        <v>1325</v>
      </c>
      <c r="F55" s="262">
        <v>1436</v>
      </c>
      <c r="G55" s="265">
        <v>1588</v>
      </c>
      <c r="H55" s="247">
        <v>111</v>
      </c>
      <c r="I55" s="301">
        <v>152</v>
      </c>
      <c r="J55" s="250">
        <v>8.4</v>
      </c>
      <c r="K55" s="322">
        <v>10.6</v>
      </c>
      <c r="L55" s="250">
        <v>110</v>
      </c>
      <c r="M55" s="275">
        <v>127.1</v>
      </c>
      <c r="N55" s="323">
        <v>132.69999999999999</v>
      </c>
    </row>
    <row r="56" spans="1:14" s="3" customFormat="1" ht="12.75" customHeight="1" x14ac:dyDescent="0.15">
      <c r="A56" s="155" t="s">
        <v>139</v>
      </c>
      <c r="B56" s="159"/>
      <c r="C56" s="92" t="s">
        <v>20</v>
      </c>
      <c r="D56" s="157"/>
      <c r="E56" s="247">
        <v>891</v>
      </c>
      <c r="F56" s="262">
        <v>961</v>
      </c>
      <c r="G56" s="265">
        <v>982</v>
      </c>
      <c r="H56" s="247">
        <v>70</v>
      </c>
      <c r="I56" s="301">
        <v>21</v>
      </c>
      <c r="J56" s="250">
        <v>7.9</v>
      </c>
      <c r="K56" s="322">
        <v>2.2000000000000002</v>
      </c>
      <c r="L56" s="250">
        <v>73.900000000000006</v>
      </c>
      <c r="M56" s="275">
        <v>85</v>
      </c>
      <c r="N56" s="323">
        <v>82</v>
      </c>
    </row>
    <row r="57" spans="1:14" s="3" customFormat="1" ht="12.75" customHeight="1" x14ac:dyDescent="0.15">
      <c r="A57" s="155" t="s">
        <v>140</v>
      </c>
      <c r="B57" s="159"/>
      <c r="C57" s="92" t="s">
        <v>100</v>
      </c>
      <c r="D57" s="157"/>
      <c r="E57" s="247">
        <v>903</v>
      </c>
      <c r="F57" s="262">
        <v>864</v>
      </c>
      <c r="G57" s="265">
        <v>831</v>
      </c>
      <c r="H57" s="247">
        <v>-39</v>
      </c>
      <c r="I57" s="301">
        <v>-33</v>
      </c>
      <c r="J57" s="250">
        <v>-4.3</v>
      </c>
      <c r="K57" s="322">
        <v>-3.8</v>
      </c>
      <c r="L57" s="250">
        <v>74.900000000000006</v>
      </c>
      <c r="M57" s="275">
        <v>76.5</v>
      </c>
      <c r="N57" s="323">
        <v>69.400000000000006</v>
      </c>
    </row>
    <row r="58" spans="1:14" s="3" customFormat="1" ht="12.75" customHeight="1" x14ac:dyDescent="0.15">
      <c r="A58" s="155" t="s">
        <v>141</v>
      </c>
      <c r="B58" s="159"/>
      <c r="C58" s="92" t="s">
        <v>101</v>
      </c>
      <c r="D58" s="157"/>
      <c r="E58" s="247">
        <v>1015</v>
      </c>
      <c r="F58" s="262">
        <v>888</v>
      </c>
      <c r="G58" s="265">
        <v>862</v>
      </c>
      <c r="H58" s="247">
        <v>-127</v>
      </c>
      <c r="I58" s="301">
        <v>-26</v>
      </c>
      <c r="J58" s="250">
        <v>-12.5</v>
      </c>
      <c r="K58" s="322">
        <v>-2.9</v>
      </c>
      <c r="L58" s="250">
        <v>84.2</v>
      </c>
      <c r="M58" s="275">
        <v>78.599999999999994</v>
      </c>
      <c r="N58" s="323">
        <v>72</v>
      </c>
    </row>
    <row r="59" spans="1:14" s="3" customFormat="1" ht="12.75" customHeight="1" x14ac:dyDescent="0.15">
      <c r="A59" s="155" t="s">
        <v>142</v>
      </c>
      <c r="B59" s="159"/>
      <c r="C59" s="92" t="s">
        <v>102</v>
      </c>
      <c r="D59" s="157"/>
      <c r="E59" s="247">
        <v>662</v>
      </c>
      <c r="F59" s="262">
        <v>678</v>
      </c>
      <c r="G59" s="265">
        <v>659</v>
      </c>
      <c r="H59" s="247">
        <v>16</v>
      </c>
      <c r="I59" s="301">
        <v>-19</v>
      </c>
      <c r="J59" s="250">
        <v>2.4</v>
      </c>
      <c r="K59" s="322">
        <v>-2.8</v>
      </c>
      <c r="L59" s="250">
        <v>54.9</v>
      </c>
      <c r="M59" s="275">
        <v>60</v>
      </c>
      <c r="N59" s="323">
        <v>55.1</v>
      </c>
    </row>
    <row r="60" spans="1:14" s="3" customFormat="1" ht="12.75" customHeight="1" x14ac:dyDescent="0.15">
      <c r="A60" s="155" t="s">
        <v>143</v>
      </c>
      <c r="B60" s="159"/>
      <c r="C60" s="92" t="s">
        <v>103</v>
      </c>
      <c r="D60" s="157"/>
      <c r="E60" s="247">
        <v>2100</v>
      </c>
      <c r="F60" s="262">
        <v>1583</v>
      </c>
      <c r="G60" s="265">
        <v>1621</v>
      </c>
      <c r="H60" s="247">
        <v>-517</v>
      </c>
      <c r="I60" s="301">
        <v>38</v>
      </c>
      <c r="J60" s="250">
        <v>-24.6</v>
      </c>
      <c r="K60" s="322">
        <v>2.4</v>
      </c>
      <c r="L60" s="250">
        <v>174.3</v>
      </c>
      <c r="M60" s="275">
        <v>140.1</v>
      </c>
      <c r="N60" s="323">
        <v>135.4</v>
      </c>
    </row>
    <row r="61" spans="1:14" s="3" customFormat="1" ht="12.75" customHeight="1" x14ac:dyDescent="0.15">
      <c r="A61" s="155" t="s">
        <v>144</v>
      </c>
      <c r="B61" s="159"/>
      <c r="C61" s="92" t="s">
        <v>104</v>
      </c>
      <c r="D61" s="157"/>
      <c r="E61" s="247">
        <v>935</v>
      </c>
      <c r="F61" s="262">
        <v>979</v>
      </c>
      <c r="G61" s="265">
        <v>968</v>
      </c>
      <c r="H61" s="247">
        <v>44</v>
      </c>
      <c r="I61" s="301">
        <v>-11</v>
      </c>
      <c r="J61" s="250">
        <v>4.7</v>
      </c>
      <c r="K61" s="322">
        <v>-1.1000000000000001</v>
      </c>
      <c r="L61" s="250">
        <v>77.599999999999994</v>
      </c>
      <c r="M61" s="275">
        <v>86.6</v>
      </c>
      <c r="N61" s="323">
        <v>80.900000000000006</v>
      </c>
    </row>
    <row r="62" spans="1:14" s="3" customFormat="1" ht="12.75" customHeight="1" x14ac:dyDescent="0.15">
      <c r="A62" s="155" t="s">
        <v>145</v>
      </c>
      <c r="B62" s="159"/>
      <c r="C62" s="92" t="s">
        <v>105</v>
      </c>
      <c r="D62" s="157"/>
      <c r="E62" s="247">
        <v>1627</v>
      </c>
      <c r="F62" s="262">
        <v>2017</v>
      </c>
      <c r="G62" s="265">
        <v>2068</v>
      </c>
      <c r="H62" s="247">
        <v>390</v>
      </c>
      <c r="I62" s="301">
        <v>51</v>
      </c>
      <c r="J62" s="250">
        <v>24</v>
      </c>
      <c r="K62" s="322">
        <v>2.5</v>
      </c>
      <c r="L62" s="250">
        <v>135</v>
      </c>
      <c r="M62" s="275">
        <v>178.5</v>
      </c>
      <c r="N62" s="323">
        <v>172.8</v>
      </c>
    </row>
    <row r="63" spans="1:14" s="3" customFormat="1" ht="12.75" customHeight="1" x14ac:dyDescent="0.15">
      <c r="A63" s="155" t="s">
        <v>146</v>
      </c>
      <c r="B63" s="159"/>
      <c r="C63" s="92" t="s">
        <v>235</v>
      </c>
      <c r="D63" s="157"/>
      <c r="E63" s="247">
        <v>818</v>
      </c>
      <c r="F63" s="262">
        <v>818</v>
      </c>
      <c r="G63" s="265">
        <v>809</v>
      </c>
      <c r="H63" s="247">
        <v>0</v>
      </c>
      <c r="I63" s="301">
        <v>-9</v>
      </c>
      <c r="J63" s="250">
        <v>0</v>
      </c>
      <c r="K63" s="322">
        <v>-1.1000000000000001</v>
      </c>
      <c r="L63" s="250">
        <v>67.900000000000006</v>
      </c>
      <c r="M63" s="275">
        <v>72.400000000000006</v>
      </c>
      <c r="N63" s="323">
        <v>67.599999999999994</v>
      </c>
    </row>
    <row r="64" spans="1:14" s="3" customFormat="1" ht="12.75" customHeight="1" x14ac:dyDescent="0.15">
      <c r="A64" s="155" t="s">
        <v>147</v>
      </c>
      <c r="B64" s="159"/>
      <c r="C64" s="92" t="s">
        <v>106</v>
      </c>
      <c r="D64" s="157"/>
      <c r="E64" s="247">
        <v>2812</v>
      </c>
      <c r="F64" s="262">
        <v>2596</v>
      </c>
      <c r="G64" s="265">
        <v>1691</v>
      </c>
      <c r="H64" s="247">
        <v>-216</v>
      </c>
      <c r="I64" s="301">
        <v>-905</v>
      </c>
      <c r="J64" s="250">
        <v>-7.7</v>
      </c>
      <c r="K64" s="322">
        <v>-34.9</v>
      </c>
      <c r="L64" s="250">
        <v>233.4</v>
      </c>
      <c r="M64" s="275">
        <v>229.7</v>
      </c>
      <c r="N64" s="323">
        <v>141.30000000000001</v>
      </c>
    </row>
    <row r="65" spans="1:14" s="3" customFormat="1" ht="5.0999999999999996" customHeight="1" x14ac:dyDescent="0.15">
      <c r="A65" s="331"/>
      <c r="B65" s="332"/>
      <c r="C65" s="333"/>
      <c r="D65" s="334"/>
      <c r="E65" s="358"/>
      <c r="F65" s="367"/>
      <c r="G65" s="360"/>
      <c r="H65" s="358"/>
      <c r="I65" s="409"/>
      <c r="J65" s="362"/>
      <c r="K65" s="342"/>
      <c r="L65" s="362"/>
      <c r="M65" s="379"/>
      <c r="N65" s="344"/>
    </row>
    <row r="66" spans="1:14" s="3" customFormat="1" ht="17.45" customHeight="1" x14ac:dyDescent="0.15">
      <c r="A66" s="493" t="s">
        <v>273</v>
      </c>
      <c r="B66" s="492"/>
      <c r="C66" s="492"/>
      <c r="D66" s="157"/>
      <c r="E66" s="247">
        <v>1284</v>
      </c>
      <c r="F66" s="262">
        <v>1351</v>
      </c>
      <c r="G66" s="265">
        <v>1774</v>
      </c>
      <c r="H66" s="247">
        <v>67</v>
      </c>
      <c r="I66" s="301">
        <v>423</v>
      </c>
      <c r="J66" s="250">
        <v>5.2</v>
      </c>
      <c r="K66" s="322">
        <v>31.3</v>
      </c>
      <c r="L66" s="250">
        <v>106.6</v>
      </c>
      <c r="M66" s="275">
        <v>119.6</v>
      </c>
      <c r="N66" s="323">
        <v>148.19999999999999</v>
      </c>
    </row>
    <row r="67" spans="1:14" s="3" customFormat="1" ht="17.45" customHeight="1" x14ac:dyDescent="0.15">
      <c r="A67" s="497" t="s">
        <v>274</v>
      </c>
      <c r="B67" s="492"/>
      <c r="C67" s="492"/>
      <c r="D67" s="157"/>
      <c r="E67" s="247">
        <v>1335</v>
      </c>
      <c r="F67" s="262">
        <v>1182</v>
      </c>
      <c r="G67" s="265">
        <v>1188</v>
      </c>
      <c r="H67" s="247">
        <v>-153</v>
      </c>
      <c r="I67" s="301">
        <v>6</v>
      </c>
      <c r="J67" s="250">
        <v>-11.5</v>
      </c>
      <c r="K67" s="322">
        <v>0.5</v>
      </c>
      <c r="L67" s="250">
        <v>110.8</v>
      </c>
      <c r="M67" s="275">
        <v>104.6</v>
      </c>
      <c r="N67" s="323">
        <v>99.2</v>
      </c>
    </row>
    <row r="68" spans="1:14" s="3" customFormat="1" ht="17.45" customHeight="1" x14ac:dyDescent="0.15">
      <c r="A68" s="495" t="s">
        <v>275</v>
      </c>
      <c r="B68" s="494"/>
      <c r="C68" s="496"/>
      <c r="D68" s="164"/>
      <c r="E68" s="248">
        <v>925</v>
      </c>
      <c r="F68" s="263">
        <v>882</v>
      </c>
      <c r="G68" s="364">
        <v>810</v>
      </c>
      <c r="H68" s="248">
        <v>-43</v>
      </c>
      <c r="I68" s="410">
        <v>-72</v>
      </c>
      <c r="J68" s="251">
        <v>-4.5999999999999996</v>
      </c>
      <c r="K68" s="325">
        <v>-8.1999999999999993</v>
      </c>
      <c r="L68" s="251">
        <v>76.8</v>
      </c>
      <c r="M68" s="276">
        <v>78.099999999999994</v>
      </c>
      <c r="N68" s="326">
        <v>67.7</v>
      </c>
    </row>
    <row r="69" spans="1:14" s="3" customFormat="1" ht="15" customHeight="1" x14ac:dyDescent="0.15">
      <c r="A69" s="148"/>
      <c r="B69" s="35"/>
      <c r="C69" s="2"/>
      <c r="D69" s="35"/>
      <c r="E69" s="88"/>
      <c r="F69" s="88"/>
      <c r="G69" s="88"/>
      <c r="H69" s="114"/>
      <c r="I69" s="114"/>
      <c r="J69" s="115"/>
      <c r="K69" s="115"/>
      <c r="L69" s="115"/>
      <c r="M69" s="115"/>
      <c r="N69" s="115"/>
    </row>
    <row r="70" spans="1:14" ht="12.75" customHeight="1" x14ac:dyDescent="0.15">
      <c r="A70" s="432"/>
      <c r="B70" s="432"/>
      <c r="C70" s="432"/>
      <c r="D70" s="432"/>
      <c r="E70" s="432"/>
      <c r="F70" s="432"/>
      <c r="G70" s="432"/>
    </row>
    <row r="71" spans="1:14" ht="12.75" customHeight="1" x14ac:dyDescent="0.15">
      <c r="A71" s="432"/>
      <c r="B71" s="432"/>
      <c r="C71" s="432"/>
      <c r="D71" s="432"/>
      <c r="E71" s="432"/>
      <c r="F71" s="432"/>
      <c r="G71" s="432"/>
      <c r="L71" s="319"/>
    </row>
    <row r="72" spans="1:14" s="109" customFormat="1" ht="15" customHeight="1" x14ac:dyDescent="0.15">
      <c r="A72" s="432"/>
      <c r="B72" s="432"/>
      <c r="C72" s="432"/>
      <c r="D72" s="432"/>
      <c r="E72" s="432"/>
      <c r="F72" s="432"/>
      <c r="G72" s="432"/>
      <c r="H72" s="115"/>
      <c r="I72" s="115"/>
    </row>
    <row r="73" spans="1:14" s="109" customFormat="1" ht="11.1" customHeight="1" x14ac:dyDescent="0.15">
      <c r="A73" s="432"/>
      <c r="B73" s="432"/>
      <c r="C73" s="432"/>
      <c r="D73" s="432"/>
      <c r="E73" s="432"/>
      <c r="F73" s="432"/>
      <c r="G73" s="432"/>
      <c r="H73" s="115"/>
      <c r="I73" s="115"/>
    </row>
    <row r="74" spans="1:14" ht="11.1" customHeight="1" x14ac:dyDescent="0.15">
      <c r="A74" s="432"/>
      <c r="B74" s="432"/>
      <c r="C74" s="432"/>
      <c r="D74" s="432"/>
      <c r="E74" s="432"/>
      <c r="F74" s="432"/>
      <c r="G74" s="432"/>
      <c r="H74" s="115"/>
      <c r="I74" s="115"/>
    </row>
    <row r="75" spans="1:14" ht="13.5" x14ac:dyDescent="0.15">
      <c r="A75" s="432"/>
      <c r="B75" s="432"/>
      <c r="C75" s="432"/>
      <c r="D75" s="432"/>
      <c r="E75" s="432"/>
      <c r="F75" s="432"/>
      <c r="G75" s="432"/>
      <c r="H75" s="115"/>
      <c r="I75" s="115"/>
    </row>
    <row r="76" spans="1:14" ht="12.75" customHeight="1" x14ac:dyDescent="0.15">
      <c r="A76" s="432"/>
      <c r="B76" s="432"/>
      <c r="C76" s="432"/>
      <c r="D76" s="432"/>
      <c r="E76" s="432"/>
      <c r="F76" s="432"/>
      <c r="G76" s="432"/>
      <c r="H76" s="115"/>
      <c r="I76" s="115"/>
    </row>
    <row r="77" spans="1:14" ht="12.75" customHeight="1" x14ac:dyDescent="0.15">
      <c r="A77" s="432"/>
      <c r="B77" s="432"/>
      <c r="C77" s="432"/>
      <c r="D77" s="432"/>
      <c r="E77" s="432"/>
      <c r="F77" s="432"/>
      <c r="G77" s="432"/>
      <c r="H77" s="115"/>
      <c r="I77" s="115"/>
    </row>
    <row r="78" spans="1:14" ht="12.75" customHeight="1" x14ac:dyDescent="0.15">
      <c r="A78" s="432"/>
      <c r="B78" s="432"/>
      <c r="C78" s="432"/>
      <c r="D78" s="432"/>
      <c r="E78" s="432"/>
      <c r="F78" s="432"/>
      <c r="G78" s="432"/>
      <c r="H78" s="115"/>
      <c r="I78" s="115"/>
    </row>
    <row r="79" spans="1:14" ht="12.75" customHeight="1" x14ac:dyDescent="0.15">
      <c r="A79" s="432"/>
      <c r="B79" s="432"/>
      <c r="C79" s="432"/>
      <c r="D79" s="432"/>
      <c r="E79" s="432"/>
      <c r="F79" s="432"/>
      <c r="G79" s="432"/>
      <c r="H79" s="115"/>
      <c r="I79" s="115"/>
    </row>
    <row r="80" spans="1:14" ht="12.75" customHeight="1" x14ac:dyDescent="0.15">
      <c r="A80" s="432"/>
      <c r="B80" s="432"/>
      <c r="C80" s="432"/>
      <c r="D80" s="432"/>
      <c r="E80" s="432"/>
      <c r="F80" s="432"/>
      <c r="G80" s="432"/>
      <c r="H80" s="115"/>
      <c r="I80" s="115"/>
    </row>
    <row r="81" spans="1:9" ht="12.75" customHeight="1" x14ac:dyDescent="0.15">
      <c r="A81" s="432"/>
      <c r="B81" s="432"/>
      <c r="C81" s="432"/>
      <c r="D81" s="432"/>
      <c r="E81" s="432"/>
      <c r="F81" s="432"/>
      <c r="G81" s="432"/>
      <c r="H81" s="115"/>
      <c r="I81" s="115"/>
    </row>
    <row r="82" spans="1:9" ht="12.75" customHeight="1" x14ac:dyDescent="0.15">
      <c r="A82" s="432"/>
      <c r="B82" s="432"/>
      <c r="C82" s="432"/>
      <c r="D82" s="432"/>
      <c r="E82" s="432"/>
      <c r="F82" s="432"/>
      <c r="G82" s="432"/>
      <c r="H82" s="115"/>
      <c r="I82" s="115"/>
    </row>
    <row r="83" spans="1:9" ht="12.75" customHeight="1" x14ac:dyDescent="0.15">
      <c r="A83" s="432"/>
      <c r="B83" s="432"/>
      <c r="C83" s="432"/>
      <c r="D83" s="432"/>
      <c r="E83" s="432"/>
      <c r="F83" s="432"/>
      <c r="G83" s="432"/>
      <c r="H83" s="115"/>
      <c r="I83" s="115"/>
    </row>
    <row r="84" spans="1:9" ht="12.75" customHeight="1" x14ac:dyDescent="0.15">
      <c r="A84" s="432"/>
      <c r="B84" s="432"/>
      <c r="C84" s="432"/>
      <c r="D84" s="432"/>
      <c r="E84" s="432"/>
      <c r="F84" s="432"/>
      <c r="G84" s="432"/>
      <c r="H84" s="115"/>
      <c r="I84" s="115"/>
    </row>
    <row r="85" spans="1:9" ht="12.75" customHeight="1" x14ac:dyDescent="0.15">
      <c r="A85" s="432"/>
      <c r="B85" s="432"/>
      <c r="C85" s="432"/>
      <c r="D85" s="432"/>
      <c r="E85" s="432"/>
      <c r="F85" s="432"/>
      <c r="G85" s="432"/>
      <c r="H85" s="115"/>
      <c r="I85" s="115"/>
    </row>
    <row r="86" spans="1:9" ht="12.75" customHeight="1" x14ac:dyDescent="0.15">
      <c r="A86" s="432"/>
      <c r="B86" s="432"/>
      <c r="C86" s="432"/>
      <c r="D86" s="432"/>
      <c r="E86" s="432"/>
      <c r="F86" s="432"/>
      <c r="G86" s="432"/>
      <c r="H86" s="115"/>
      <c r="I86" s="115"/>
    </row>
    <row r="87" spans="1:9" ht="12.75" customHeight="1" x14ac:dyDescent="0.15">
      <c r="A87" s="432"/>
      <c r="B87" s="432"/>
      <c r="C87" s="432"/>
      <c r="D87" s="432"/>
      <c r="E87" s="432"/>
      <c r="F87" s="432"/>
      <c r="G87" s="432"/>
      <c r="H87" s="115"/>
      <c r="I87" s="115"/>
    </row>
    <row r="88" spans="1:9" ht="12.75" customHeight="1" x14ac:dyDescent="0.15">
      <c r="A88" s="432"/>
      <c r="B88" s="432"/>
      <c r="C88" s="432"/>
      <c r="D88" s="432"/>
      <c r="E88" s="432"/>
      <c r="F88" s="432"/>
      <c r="G88" s="432"/>
      <c r="H88" s="115"/>
      <c r="I88" s="115"/>
    </row>
    <row r="89" spans="1:9" ht="12.75" customHeight="1" x14ac:dyDescent="0.15">
      <c r="A89" s="432"/>
      <c r="B89" s="432"/>
      <c r="C89" s="432"/>
      <c r="D89" s="432"/>
      <c r="E89" s="432"/>
      <c r="F89" s="432"/>
      <c r="G89" s="432"/>
      <c r="H89" s="115"/>
      <c r="I89" s="115"/>
    </row>
    <row r="90" spans="1:9" ht="12.75" customHeight="1" x14ac:dyDescent="0.15">
      <c r="A90" s="432"/>
      <c r="B90" s="432"/>
      <c r="C90" s="432"/>
      <c r="D90" s="432"/>
      <c r="E90" s="432"/>
      <c r="F90" s="432"/>
      <c r="G90" s="432"/>
      <c r="H90" s="115"/>
      <c r="I90" s="115"/>
    </row>
    <row r="91" spans="1:9" ht="12.75" customHeight="1" x14ac:dyDescent="0.15">
      <c r="A91" s="432"/>
      <c r="B91" s="432"/>
      <c r="C91" s="432"/>
      <c r="D91" s="432"/>
      <c r="E91" s="432"/>
      <c r="F91" s="432"/>
      <c r="G91" s="432"/>
      <c r="H91" s="115"/>
      <c r="I91" s="115"/>
    </row>
    <row r="92" spans="1:9" ht="12.75" customHeight="1" x14ac:dyDescent="0.15">
      <c r="A92" s="432"/>
      <c r="B92" s="432"/>
      <c r="C92" s="432"/>
      <c r="D92" s="432"/>
      <c r="E92" s="432"/>
      <c r="F92" s="432"/>
      <c r="G92" s="432"/>
      <c r="H92" s="115"/>
      <c r="I92" s="115"/>
    </row>
    <row r="93" spans="1:9" ht="12.75" customHeight="1" x14ac:dyDescent="0.15">
      <c r="A93" s="432"/>
      <c r="B93" s="432"/>
      <c r="C93" s="432"/>
      <c r="D93" s="432"/>
      <c r="E93" s="432"/>
      <c r="F93" s="432"/>
      <c r="G93" s="432"/>
      <c r="H93" s="115"/>
      <c r="I93" s="115"/>
    </row>
    <row r="94" spans="1:9" ht="12.75" customHeight="1" x14ac:dyDescent="0.15">
      <c r="A94" s="432"/>
      <c r="B94" s="432"/>
      <c r="C94" s="432"/>
      <c r="D94" s="432"/>
      <c r="E94" s="432"/>
      <c r="F94" s="432"/>
      <c r="G94" s="432"/>
      <c r="H94" s="115"/>
      <c r="I94" s="115"/>
    </row>
    <row r="95" spans="1:9" ht="12.75" customHeight="1" x14ac:dyDescent="0.15">
      <c r="A95" s="432"/>
      <c r="B95" s="432"/>
      <c r="C95" s="432"/>
      <c r="D95" s="432"/>
      <c r="E95" s="432"/>
      <c r="F95" s="432"/>
      <c r="G95" s="432"/>
      <c r="H95" s="115"/>
      <c r="I95" s="115"/>
    </row>
    <row r="96" spans="1:9" ht="12.75" customHeight="1" x14ac:dyDescent="0.15">
      <c r="A96" s="432"/>
      <c r="B96" s="432"/>
      <c r="C96" s="432"/>
      <c r="D96" s="432"/>
      <c r="E96" s="432"/>
      <c r="F96" s="432"/>
      <c r="G96" s="432"/>
      <c r="H96" s="115"/>
      <c r="I96" s="115"/>
    </row>
    <row r="97" spans="1:9" ht="12.75" customHeight="1" x14ac:dyDescent="0.15">
      <c r="A97" s="432"/>
      <c r="B97" s="432"/>
      <c r="C97" s="432"/>
      <c r="D97" s="432"/>
      <c r="E97" s="432"/>
      <c r="F97" s="432"/>
      <c r="G97" s="432"/>
      <c r="H97" s="115"/>
      <c r="I97" s="115"/>
    </row>
    <row r="98" spans="1:9" ht="12.75" customHeight="1" x14ac:dyDescent="0.15">
      <c r="A98" s="432"/>
      <c r="B98" s="432"/>
      <c r="C98" s="432"/>
      <c r="D98" s="432"/>
      <c r="E98" s="432"/>
      <c r="F98" s="432"/>
      <c r="G98" s="432"/>
      <c r="H98" s="115"/>
      <c r="I98" s="115"/>
    </row>
    <row r="99" spans="1:9" ht="12.75" customHeight="1" x14ac:dyDescent="0.15">
      <c r="A99" s="432"/>
      <c r="B99" s="432"/>
      <c r="C99" s="432"/>
      <c r="D99" s="432"/>
      <c r="E99" s="432"/>
      <c r="F99" s="432"/>
      <c r="G99" s="432"/>
      <c r="H99" s="115"/>
      <c r="I99" s="115"/>
    </row>
    <row r="100" spans="1:9" ht="12.75" customHeight="1" x14ac:dyDescent="0.15">
      <c r="A100" s="432"/>
      <c r="B100" s="432"/>
      <c r="C100" s="432"/>
      <c r="D100" s="432"/>
      <c r="E100" s="432"/>
      <c r="F100" s="432"/>
      <c r="G100" s="432"/>
      <c r="H100" s="115"/>
      <c r="I100" s="115"/>
    </row>
    <row r="101" spans="1:9" ht="6" customHeight="1" x14ac:dyDescent="0.15">
      <c r="A101" s="432"/>
      <c r="B101" s="432"/>
      <c r="C101" s="432"/>
      <c r="D101" s="432"/>
      <c r="E101" s="432"/>
      <c r="F101" s="432"/>
      <c r="G101" s="432"/>
      <c r="H101" s="115"/>
      <c r="I101" s="115"/>
    </row>
    <row r="102" spans="1:9" ht="12.75" customHeight="1" x14ac:dyDescent="0.15">
      <c r="A102" s="432"/>
      <c r="B102" s="432"/>
      <c r="C102" s="432"/>
      <c r="D102" s="432"/>
      <c r="E102" s="432"/>
      <c r="F102" s="432"/>
      <c r="G102" s="432"/>
      <c r="H102" s="115"/>
      <c r="I102" s="115"/>
    </row>
    <row r="103" spans="1:9" ht="12.75" customHeight="1" x14ac:dyDescent="0.15">
      <c r="A103" s="432"/>
      <c r="B103" s="432"/>
      <c r="C103" s="432"/>
      <c r="D103" s="432"/>
      <c r="E103" s="432"/>
      <c r="F103" s="432"/>
      <c r="G103" s="432"/>
      <c r="H103" s="115"/>
      <c r="I103" s="115"/>
    </row>
    <row r="104" spans="1:9" ht="12.75" customHeight="1" x14ac:dyDescent="0.15">
      <c r="A104" s="432"/>
      <c r="B104" s="432"/>
      <c r="C104" s="432"/>
      <c r="D104" s="432"/>
      <c r="E104" s="432"/>
      <c r="F104" s="432"/>
      <c r="G104" s="432"/>
      <c r="H104" s="115"/>
      <c r="I104" s="115"/>
    </row>
    <row r="105" spans="1:9" ht="15" customHeight="1" x14ac:dyDescent="0.15">
      <c r="C105" s="148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49" orientation="portrait" useFirstPageNumber="1" r:id="rId1"/>
  <headerFooter alignWithMargins="0">
    <oddFooter>&amp;C- &amp;P -</oddFooter>
  </headerFooter>
  <ignoredErrors>
    <ignoredError sqref="A6:D30 A35:D35 B34:D34 A37:D37 A36:B36 D36 A41:D64 A38:D3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54"/>
  <sheetViews>
    <sheetView view="pageBreakPreview" zoomScaleNormal="100" zoomScaleSheetLayoutView="100" workbookViewId="0"/>
  </sheetViews>
  <sheetFormatPr defaultRowHeight="11.25" x14ac:dyDescent="0.15"/>
  <cols>
    <col min="1" max="1" width="1.375" style="3" customWidth="1"/>
    <col min="2" max="2" width="8.125" style="3" customWidth="1"/>
    <col min="3" max="3" width="1.375" style="3" customWidth="1"/>
    <col min="4" max="6" width="7.875" style="3" customWidth="1"/>
    <col min="7" max="7" width="7.125" style="3" customWidth="1"/>
    <col min="8" max="8" width="8.25" style="3" customWidth="1"/>
    <col min="9" max="10" width="8.75" style="3" customWidth="1"/>
    <col min="11" max="11" width="7.875" style="3" customWidth="1"/>
    <col min="12" max="12" width="7.125" style="3" customWidth="1"/>
    <col min="13" max="13" width="8.5" style="3" customWidth="1"/>
    <col min="14" max="14" width="1.375" style="3" customWidth="1"/>
    <col min="15" max="15" width="8.125" style="3" customWidth="1"/>
    <col min="16" max="16" width="1.375" style="3" customWidth="1"/>
    <col min="17" max="18" width="9" style="3" customWidth="1"/>
    <col min="19" max="19" width="8.625" style="3" customWidth="1"/>
    <col min="20" max="20" width="6.125" style="3" customWidth="1"/>
    <col min="21" max="21" width="7.375" style="3" customWidth="1"/>
    <col min="22" max="23" width="8.625" style="3" customWidth="1"/>
    <col min="24" max="24" width="8.125" style="3" customWidth="1"/>
    <col min="25" max="25" width="6.375" style="3" customWidth="1"/>
    <col min="26" max="26" width="7.5" style="3" customWidth="1"/>
    <col min="27" max="16384" width="9" style="3"/>
  </cols>
  <sheetData>
    <row r="1" spans="1:26" x14ac:dyDescent="0.15">
      <c r="B1" s="76" t="s">
        <v>236</v>
      </c>
      <c r="H1" s="31"/>
      <c r="K1" s="3" t="s">
        <v>3</v>
      </c>
      <c r="M1" s="1"/>
      <c r="N1" s="90"/>
      <c r="O1" s="76" t="s">
        <v>236</v>
      </c>
      <c r="U1" s="31"/>
      <c r="X1" s="3" t="s">
        <v>3</v>
      </c>
      <c r="Z1" s="1"/>
    </row>
    <row r="2" spans="1:26" s="4" customFormat="1" ht="15" customHeight="1" x14ac:dyDescent="0.15">
      <c r="A2" s="34"/>
      <c r="B2" s="32"/>
      <c r="C2" s="37"/>
      <c r="D2" s="91" t="s">
        <v>237</v>
      </c>
      <c r="E2" s="91"/>
      <c r="F2" s="91"/>
      <c r="G2" s="91"/>
      <c r="H2" s="91"/>
      <c r="I2" s="91" t="s">
        <v>82</v>
      </c>
      <c r="J2" s="91"/>
      <c r="K2" s="91"/>
      <c r="L2" s="91"/>
      <c r="M2" s="91"/>
      <c r="N2" s="34"/>
      <c r="O2" s="32"/>
      <c r="P2" s="37"/>
      <c r="Q2" s="91" t="s">
        <v>40</v>
      </c>
      <c r="R2" s="91"/>
      <c r="S2" s="91"/>
      <c r="T2" s="91"/>
      <c r="U2" s="91"/>
      <c r="V2" s="91" t="s">
        <v>238</v>
      </c>
      <c r="W2" s="91"/>
      <c r="X2" s="91"/>
      <c r="Y2" s="91"/>
      <c r="Z2" s="91"/>
    </row>
    <row r="3" spans="1:26" s="179" customFormat="1" ht="22.5" x14ac:dyDescent="0.15">
      <c r="A3" s="314"/>
      <c r="B3" s="178"/>
      <c r="C3" s="313"/>
      <c r="D3" s="184" t="s">
        <v>243</v>
      </c>
      <c r="E3" s="521" t="s">
        <v>267</v>
      </c>
      <c r="F3" s="184" t="s">
        <v>81</v>
      </c>
      <c r="G3" s="521" t="s">
        <v>41</v>
      </c>
      <c r="H3" s="522" t="s">
        <v>268</v>
      </c>
      <c r="I3" s="184" t="s">
        <v>243</v>
      </c>
      <c r="J3" s="521" t="s">
        <v>267</v>
      </c>
      <c r="K3" s="184" t="s">
        <v>81</v>
      </c>
      <c r="L3" s="521" t="s">
        <v>41</v>
      </c>
      <c r="M3" s="522" t="s">
        <v>268</v>
      </c>
      <c r="N3" s="314"/>
      <c r="O3" s="178"/>
      <c r="P3" s="313"/>
      <c r="Q3" s="184" t="s">
        <v>246</v>
      </c>
      <c r="R3" s="521" t="s">
        <v>243</v>
      </c>
      <c r="S3" s="184" t="s">
        <v>81</v>
      </c>
      <c r="T3" s="521" t="s">
        <v>41</v>
      </c>
      <c r="U3" s="522" t="s">
        <v>269</v>
      </c>
      <c r="V3" s="184" t="s">
        <v>246</v>
      </c>
      <c r="W3" s="521" t="s">
        <v>243</v>
      </c>
      <c r="X3" s="184" t="s">
        <v>81</v>
      </c>
      <c r="Y3" s="521" t="s">
        <v>41</v>
      </c>
      <c r="Z3" s="522" t="s">
        <v>269</v>
      </c>
    </row>
    <row r="4" spans="1:26" s="71" customFormat="1" ht="10.5" x14ac:dyDescent="0.15">
      <c r="A4" s="72"/>
      <c r="B4" s="74"/>
      <c r="C4" s="73"/>
      <c r="D4" s="72"/>
      <c r="E4" s="277"/>
      <c r="F4" s="72"/>
      <c r="G4" s="277" t="s">
        <v>4</v>
      </c>
      <c r="H4" s="5" t="s">
        <v>4</v>
      </c>
      <c r="I4" s="72" t="s">
        <v>30</v>
      </c>
      <c r="J4" s="277" t="s">
        <v>30</v>
      </c>
      <c r="K4" s="72" t="s">
        <v>30</v>
      </c>
      <c r="L4" s="277" t="s">
        <v>4</v>
      </c>
      <c r="M4" s="5" t="s">
        <v>4</v>
      </c>
      <c r="N4" s="72"/>
      <c r="O4" s="74"/>
      <c r="P4" s="73"/>
      <c r="Q4" s="72" t="s">
        <v>31</v>
      </c>
      <c r="R4" s="277" t="s">
        <v>31</v>
      </c>
      <c r="S4" s="72" t="s">
        <v>31</v>
      </c>
      <c r="T4" s="277" t="s">
        <v>4</v>
      </c>
      <c r="U4" s="5" t="s">
        <v>4</v>
      </c>
      <c r="V4" s="72" t="s">
        <v>31</v>
      </c>
      <c r="W4" s="277" t="s">
        <v>31</v>
      </c>
      <c r="X4" s="72" t="s">
        <v>31</v>
      </c>
      <c r="Y4" s="277" t="s">
        <v>4</v>
      </c>
      <c r="Z4" s="5" t="s">
        <v>4</v>
      </c>
    </row>
    <row r="5" spans="1:26" ht="16.5" customHeight="1" x14ac:dyDescent="0.15">
      <c r="A5" s="22"/>
      <c r="B5" s="23" t="s">
        <v>42</v>
      </c>
      <c r="C5" s="24"/>
      <c r="D5" s="307">
        <v>2436</v>
      </c>
      <c r="E5" s="417">
        <v>2339</v>
      </c>
      <c r="F5" s="418">
        <v>-97</v>
      </c>
      <c r="G5" s="317">
        <v>-4</v>
      </c>
      <c r="H5" s="347">
        <v>100</v>
      </c>
      <c r="I5" s="307">
        <v>101048</v>
      </c>
      <c r="J5" s="417">
        <v>98407</v>
      </c>
      <c r="K5" s="418">
        <v>-2641</v>
      </c>
      <c r="L5" s="317">
        <v>-2.6</v>
      </c>
      <c r="M5" s="347">
        <v>100</v>
      </c>
      <c r="N5" s="78"/>
      <c r="O5" s="79" t="s">
        <v>42</v>
      </c>
      <c r="P5" s="24"/>
      <c r="Q5" s="307">
        <v>286535903</v>
      </c>
      <c r="R5" s="417">
        <v>284563302</v>
      </c>
      <c r="S5" s="418">
        <v>-1972601</v>
      </c>
      <c r="T5" s="317">
        <v>-0.7</v>
      </c>
      <c r="U5" s="347">
        <v>100</v>
      </c>
      <c r="V5" s="307">
        <v>106135812</v>
      </c>
      <c r="W5" s="417">
        <v>107853936</v>
      </c>
      <c r="X5" s="418">
        <v>1718124</v>
      </c>
      <c r="Y5" s="317">
        <v>1.6</v>
      </c>
      <c r="Z5" s="347">
        <v>100</v>
      </c>
    </row>
    <row r="6" spans="1:26" ht="16.5" customHeight="1" x14ac:dyDescent="0.15">
      <c r="A6" s="8"/>
      <c r="B6" s="16" t="s">
        <v>43</v>
      </c>
      <c r="C6" s="12"/>
      <c r="D6" s="308">
        <v>1050</v>
      </c>
      <c r="E6" s="419">
        <v>1014</v>
      </c>
      <c r="F6" s="247">
        <v>-36</v>
      </c>
      <c r="G6" s="322">
        <v>-3.4</v>
      </c>
      <c r="H6" s="349">
        <v>43.4</v>
      </c>
      <c r="I6" s="420">
        <v>45840</v>
      </c>
      <c r="J6" s="419">
        <v>45200</v>
      </c>
      <c r="K6" s="247">
        <v>-640</v>
      </c>
      <c r="L6" s="322">
        <v>-1.4</v>
      </c>
      <c r="M6" s="349">
        <v>45.9</v>
      </c>
      <c r="N6" s="80"/>
      <c r="O6" s="81" t="s">
        <v>43</v>
      </c>
      <c r="P6" s="12"/>
      <c r="Q6" s="420">
        <v>130924701</v>
      </c>
      <c r="R6" s="419">
        <v>122203705</v>
      </c>
      <c r="S6" s="247">
        <v>-8720996</v>
      </c>
      <c r="T6" s="322">
        <v>-6.7</v>
      </c>
      <c r="U6" s="349">
        <v>42.9</v>
      </c>
      <c r="V6" s="420">
        <v>44391293</v>
      </c>
      <c r="W6" s="419">
        <v>46987268</v>
      </c>
      <c r="X6" s="247">
        <v>2595975</v>
      </c>
      <c r="Y6" s="322">
        <v>5.8</v>
      </c>
      <c r="Z6" s="349">
        <v>43.6</v>
      </c>
    </row>
    <row r="7" spans="1:26" ht="16.5" customHeight="1" x14ac:dyDescent="0.15">
      <c r="A7" s="8"/>
      <c r="B7" s="16" t="s">
        <v>44</v>
      </c>
      <c r="C7" s="12"/>
      <c r="D7" s="308">
        <v>182</v>
      </c>
      <c r="E7" s="419">
        <v>172</v>
      </c>
      <c r="F7" s="247">
        <v>-10</v>
      </c>
      <c r="G7" s="322">
        <v>-5.5</v>
      </c>
      <c r="H7" s="349">
        <v>7.4</v>
      </c>
      <c r="I7" s="420">
        <v>5801</v>
      </c>
      <c r="J7" s="419">
        <v>5772</v>
      </c>
      <c r="K7" s="247">
        <v>-29</v>
      </c>
      <c r="L7" s="322">
        <v>-0.5</v>
      </c>
      <c r="M7" s="349">
        <v>5.9</v>
      </c>
      <c r="N7" s="80"/>
      <c r="O7" s="81" t="s">
        <v>44</v>
      </c>
      <c r="P7" s="12"/>
      <c r="Q7" s="420">
        <v>9024438</v>
      </c>
      <c r="R7" s="419">
        <v>9099610</v>
      </c>
      <c r="S7" s="247">
        <v>75172</v>
      </c>
      <c r="T7" s="322">
        <v>0.8</v>
      </c>
      <c r="U7" s="349">
        <v>3.2</v>
      </c>
      <c r="V7" s="420">
        <v>2986088</v>
      </c>
      <c r="W7" s="419">
        <v>3159289</v>
      </c>
      <c r="X7" s="247">
        <v>173201</v>
      </c>
      <c r="Y7" s="322">
        <v>5.8</v>
      </c>
      <c r="Z7" s="349">
        <v>2.9</v>
      </c>
    </row>
    <row r="8" spans="1:26" ht="16.5" customHeight="1" x14ac:dyDescent="0.15">
      <c r="A8" s="8"/>
      <c r="B8" s="16" t="s">
        <v>45</v>
      </c>
      <c r="C8" s="12"/>
      <c r="D8" s="308">
        <v>660</v>
      </c>
      <c r="E8" s="419">
        <v>629</v>
      </c>
      <c r="F8" s="247">
        <v>-31</v>
      </c>
      <c r="G8" s="322">
        <v>-4.7</v>
      </c>
      <c r="H8" s="349">
        <v>26.9</v>
      </c>
      <c r="I8" s="420">
        <v>26364</v>
      </c>
      <c r="J8" s="419">
        <v>25073</v>
      </c>
      <c r="K8" s="247">
        <v>-1291</v>
      </c>
      <c r="L8" s="322">
        <v>-4.9000000000000004</v>
      </c>
      <c r="M8" s="349">
        <v>25.5</v>
      </c>
      <c r="N8" s="80"/>
      <c r="O8" s="81" t="s">
        <v>45</v>
      </c>
      <c r="P8" s="12"/>
      <c r="Q8" s="420">
        <v>80195407</v>
      </c>
      <c r="R8" s="419">
        <v>85389217</v>
      </c>
      <c r="S8" s="247">
        <v>5193810</v>
      </c>
      <c r="T8" s="322">
        <v>6.5</v>
      </c>
      <c r="U8" s="349">
        <v>30</v>
      </c>
      <c r="V8" s="420">
        <v>26883982</v>
      </c>
      <c r="W8" s="419">
        <v>26483053</v>
      </c>
      <c r="X8" s="247">
        <v>-400929</v>
      </c>
      <c r="Y8" s="322">
        <v>-1.5</v>
      </c>
      <c r="Z8" s="349">
        <v>24.6</v>
      </c>
    </row>
    <row r="9" spans="1:26" ht="16.5" customHeight="1" x14ac:dyDescent="0.15">
      <c r="A9" s="9"/>
      <c r="B9" s="17" t="s">
        <v>46</v>
      </c>
      <c r="C9" s="13"/>
      <c r="D9" s="309">
        <v>544</v>
      </c>
      <c r="E9" s="421">
        <v>524</v>
      </c>
      <c r="F9" s="248">
        <v>-20</v>
      </c>
      <c r="G9" s="325">
        <v>-3.7</v>
      </c>
      <c r="H9" s="356">
        <v>22.4</v>
      </c>
      <c r="I9" s="422">
        <v>23043</v>
      </c>
      <c r="J9" s="421">
        <v>22362</v>
      </c>
      <c r="K9" s="248">
        <v>-681</v>
      </c>
      <c r="L9" s="325">
        <v>-3</v>
      </c>
      <c r="M9" s="356">
        <v>22.7</v>
      </c>
      <c r="N9" s="82"/>
      <c r="O9" s="83" t="s">
        <v>46</v>
      </c>
      <c r="P9" s="13"/>
      <c r="Q9" s="422">
        <v>66391357</v>
      </c>
      <c r="R9" s="421">
        <v>67870770</v>
      </c>
      <c r="S9" s="248">
        <v>1479413</v>
      </c>
      <c r="T9" s="325">
        <v>2.2000000000000002</v>
      </c>
      <c r="U9" s="356">
        <v>23.9</v>
      </c>
      <c r="V9" s="422">
        <v>31874449</v>
      </c>
      <c r="W9" s="421">
        <v>31224326</v>
      </c>
      <c r="X9" s="248">
        <v>-650123</v>
      </c>
      <c r="Y9" s="325">
        <v>-2</v>
      </c>
      <c r="Z9" s="356">
        <v>29</v>
      </c>
    </row>
    <row r="10" spans="1:26" ht="11.25" customHeight="1" x14ac:dyDescent="0.15">
      <c r="A10" s="148"/>
      <c r="N10" s="148"/>
    </row>
    <row r="11" spans="1:26" ht="11.25" customHeight="1" x14ac:dyDescent="0.15"/>
    <row r="12" spans="1:26" ht="11.25" customHeight="1" x14ac:dyDescent="0.15"/>
    <row r="13" spans="1:26" ht="11.25" customHeight="1" x14ac:dyDescent="0.15"/>
    <row r="14" spans="1:26" x14ac:dyDescent="0.15">
      <c r="B14" s="76" t="s">
        <v>239</v>
      </c>
      <c r="K14" s="3" t="s">
        <v>3</v>
      </c>
      <c r="M14" s="1"/>
      <c r="N14" s="90"/>
      <c r="O14" s="76" t="s">
        <v>239</v>
      </c>
      <c r="X14" s="3" t="s">
        <v>3</v>
      </c>
      <c r="Z14" s="1"/>
    </row>
    <row r="15" spans="1:26" s="4" customFormat="1" ht="15" customHeight="1" x14ac:dyDescent="0.15">
      <c r="A15" s="34"/>
      <c r="B15" s="32"/>
      <c r="C15" s="37"/>
      <c r="D15" s="91" t="s">
        <v>237</v>
      </c>
      <c r="E15" s="91"/>
      <c r="F15" s="91"/>
      <c r="G15" s="91"/>
      <c r="H15" s="91"/>
      <c r="I15" s="91" t="s">
        <v>82</v>
      </c>
      <c r="J15" s="91"/>
      <c r="K15" s="91"/>
      <c r="L15" s="91"/>
      <c r="M15" s="91"/>
      <c r="N15" s="34"/>
      <c r="O15" s="32"/>
      <c r="P15" s="37"/>
      <c r="Q15" s="91" t="s">
        <v>40</v>
      </c>
      <c r="R15" s="91"/>
      <c r="S15" s="91"/>
      <c r="T15" s="91"/>
      <c r="U15" s="91"/>
      <c r="V15" s="91" t="s">
        <v>238</v>
      </c>
      <c r="W15" s="91"/>
      <c r="X15" s="91"/>
      <c r="Y15" s="91"/>
      <c r="Z15" s="91"/>
    </row>
    <row r="16" spans="1:26" s="179" customFormat="1" ht="22.5" x14ac:dyDescent="0.15">
      <c r="A16" s="314"/>
      <c r="B16" s="178"/>
      <c r="C16" s="313"/>
      <c r="D16" s="184" t="s">
        <v>243</v>
      </c>
      <c r="E16" s="521" t="s">
        <v>267</v>
      </c>
      <c r="F16" s="184" t="s">
        <v>81</v>
      </c>
      <c r="G16" s="521" t="s">
        <v>41</v>
      </c>
      <c r="H16" s="522" t="s">
        <v>268</v>
      </c>
      <c r="I16" s="184" t="s">
        <v>243</v>
      </c>
      <c r="J16" s="521" t="s">
        <v>267</v>
      </c>
      <c r="K16" s="184" t="s">
        <v>81</v>
      </c>
      <c r="L16" s="521" t="s">
        <v>41</v>
      </c>
      <c r="M16" s="522" t="s">
        <v>268</v>
      </c>
      <c r="N16" s="314"/>
      <c r="O16" s="178"/>
      <c r="P16" s="313"/>
      <c r="Q16" s="184" t="s">
        <v>246</v>
      </c>
      <c r="R16" s="521" t="s">
        <v>243</v>
      </c>
      <c r="S16" s="184" t="s">
        <v>81</v>
      </c>
      <c r="T16" s="521" t="s">
        <v>41</v>
      </c>
      <c r="U16" s="522" t="s">
        <v>269</v>
      </c>
      <c r="V16" s="184" t="s">
        <v>246</v>
      </c>
      <c r="W16" s="521" t="s">
        <v>243</v>
      </c>
      <c r="X16" s="184" t="s">
        <v>81</v>
      </c>
      <c r="Y16" s="521" t="s">
        <v>41</v>
      </c>
      <c r="Z16" s="522" t="s">
        <v>269</v>
      </c>
    </row>
    <row r="17" spans="1:26" s="71" customFormat="1" ht="10.5" x14ac:dyDescent="0.15">
      <c r="A17" s="72"/>
      <c r="B17" s="74"/>
      <c r="C17" s="73"/>
      <c r="D17" s="72"/>
      <c r="E17" s="222"/>
      <c r="F17" s="72"/>
      <c r="G17" s="222" t="s">
        <v>4</v>
      </c>
      <c r="H17" s="5" t="s">
        <v>4</v>
      </c>
      <c r="I17" s="72" t="s">
        <v>30</v>
      </c>
      <c r="J17" s="222" t="s">
        <v>30</v>
      </c>
      <c r="K17" s="72" t="s">
        <v>30</v>
      </c>
      <c r="L17" s="222" t="s">
        <v>4</v>
      </c>
      <c r="M17" s="5" t="s">
        <v>4</v>
      </c>
      <c r="N17" s="72"/>
      <c r="O17" s="74"/>
      <c r="P17" s="73"/>
      <c r="Q17" s="72" t="s">
        <v>31</v>
      </c>
      <c r="R17" s="222" t="s">
        <v>31</v>
      </c>
      <c r="S17" s="72" t="s">
        <v>31</v>
      </c>
      <c r="T17" s="222" t="s">
        <v>4</v>
      </c>
      <c r="U17" s="5" t="s">
        <v>4</v>
      </c>
      <c r="V17" s="72" t="s">
        <v>31</v>
      </c>
      <c r="W17" s="222" t="s">
        <v>31</v>
      </c>
      <c r="X17" s="72" t="s">
        <v>31</v>
      </c>
      <c r="Y17" s="222" t="s">
        <v>4</v>
      </c>
      <c r="Z17" s="5" t="s">
        <v>4</v>
      </c>
    </row>
    <row r="18" spans="1:26" ht="16.5" customHeight="1" x14ac:dyDescent="0.15">
      <c r="A18" s="22"/>
      <c r="B18" s="23" t="s">
        <v>42</v>
      </c>
      <c r="C18" s="24"/>
      <c r="D18" s="307">
        <v>2436</v>
      </c>
      <c r="E18" s="417">
        <v>2339</v>
      </c>
      <c r="F18" s="418">
        <v>-97</v>
      </c>
      <c r="G18" s="317">
        <v>-4</v>
      </c>
      <c r="H18" s="347">
        <v>100</v>
      </c>
      <c r="I18" s="307">
        <v>101048</v>
      </c>
      <c r="J18" s="417">
        <v>98407</v>
      </c>
      <c r="K18" s="418">
        <v>-2641</v>
      </c>
      <c r="L18" s="317">
        <v>-2.6</v>
      </c>
      <c r="M18" s="347">
        <v>100</v>
      </c>
      <c r="N18" s="22"/>
      <c r="O18" s="23" t="s">
        <v>42</v>
      </c>
      <c r="P18" s="24"/>
      <c r="Q18" s="307">
        <v>286535903</v>
      </c>
      <c r="R18" s="417">
        <v>284563302</v>
      </c>
      <c r="S18" s="418">
        <v>-1972601</v>
      </c>
      <c r="T18" s="317">
        <v>-0.7</v>
      </c>
      <c r="U18" s="347">
        <v>100</v>
      </c>
      <c r="V18" s="307">
        <v>106135812</v>
      </c>
      <c r="W18" s="417">
        <v>107853936</v>
      </c>
      <c r="X18" s="418">
        <v>1718124</v>
      </c>
      <c r="Y18" s="317">
        <v>1.6</v>
      </c>
      <c r="Z18" s="347">
        <v>100</v>
      </c>
    </row>
    <row r="19" spans="1:26" ht="16.5" customHeight="1" x14ac:dyDescent="0.15">
      <c r="A19" s="8"/>
      <c r="B19" s="16" t="s">
        <v>47</v>
      </c>
      <c r="C19" s="12"/>
      <c r="D19" s="308">
        <v>339</v>
      </c>
      <c r="E19" s="419">
        <v>325</v>
      </c>
      <c r="F19" s="247">
        <v>-14</v>
      </c>
      <c r="G19" s="322">
        <v>-4.0999999999999996</v>
      </c>
      <c r="H19" s="349">
        <v>13.9</v>
      </c>
      <c r="I19" s="420">
        <v>11538</v>
      </c>
      <c r="J19" s="419">
        <v>11389</v>
      </c>
      <c r="K19" s="247">
        <v>-149</v>
      </c>
      <c r="L19" s="322">
        <v>-1.3</v>
      </c>
      <c r="M19" s="349">
        <v>11.6</v>
      </c>
      <c r="N19" s="8"/>
      <c r="O19" s="16" t="s">
        <v>47</v>
      </c>
      <c r="P19" s="12"/>
      <c r="Q19" s="420">
        <v>23570011</v>
      </c>
      <c r="R19" s="419">
        <v>24082085</v>
      </c>
      <c r="S19" s="247">
        <v>512074</v>
      </c>
      <c r="T19" s="322">
        <v>2.2000000000000002</v>
      </c>
      <c r="U19" s="349">
        <v>8.5</v>
      </c>
      <c r="V19" s="420">
        <v>8842524</v>
      </c>
      <c r="W19" s="419">
        <v>8452282</v>
      </c>
      <c r="X19" s="247">
        <v>-390242</v>
      </c>
      <c r="Y19" s="322">
        <v>-4.4000000000000004</v>
      </c>
      <c r="Z19" s="349">
        <v>7.8</v>
      </c>
    </row>
    <row r="20" spans="1:26" ht="16.5" customHeight="1" x14ac:dyDescent="0.15">
      <c r="A20" s="8"/>
      <c r="B20" s="16" t="s">
        <v>48</v>
      </c>
      <c r="C20" s="12"/>
      <c r="D20" s="308">
        <v>252</v>
      </c>
      <c r="E20" s="419">
        <v>242</v>
      </c>
      <c r="F20" s="247">
        <v>-10</v>
      </c>
      <c r="G20" s="322">
        <v>-4</v>
      </c>
      <c r="H20" s="349">
        <v>10.3</v>
      </c>
      <c r="I20" s="420">
        <v>11325</v>
      </c>
      <c r="J20" s="419">
        <v>10650</v>
      </c>
      <c r="K20" s="247">
        <v>-675</v>
      </c>
      <c r="L20" s="322">
        <v>-6</v>
      </c>
      <c r="M20" s="349">
        <v>10.8</v>
      </c>
      <c r="N20" s="8"/>
      <c r="O20" s="16" t="s">
        <v>48</v>
      </c>
      <c r="P20" s="12"/>
      <c r="Q20" s="420">
        <v>52984300</v>
      </c>
      <c r="R20" s="419">
        <v>58653728</v>
      </c>
      <c r="S20" s="247">
        <v>5669428</v>
      </c>
      <c r="T20" s="322">
        <v>10.7</v>
      </c>
      <c r="U20" s="349">
        <v>20.6</v>
      </c>
      <c r="V20" s="420">
        <v>14654977</v>
      </c>
      <c r="W20" s="419">
        <v>14452981</v>
      </c>
      <c r="X20" s="247">
        <v>-201996</v>
      </c>
      <c r="Y20" s="322">
        <v>-1.4</v>
      </c>
      <c r="Z20" s="349">
        <v>13.4</v>
      </c>
    </row>
    <row r="21" spans="1:26" ht="16.5" customHeight="1" x14ac:dyDescent="0.15">
      <c r="A21" s="8"/>
      <c r="B21" s="16" t="s">
        <v>49</v>
      </c>
      <c r="C21" s="12"/>
      <c r="D21" s="308">
        <v>272</v>
      </c>
      <c r="E21" s="419">
        <v>262</v>
      </c>
      <c r="F21" s="247">
        <v>-10</v>
      </c>
      <c r="G21" s="322">
        <v>-3.7</v>
      </c>
      <c r="H21" s="349">
        <v>11.2</v>
      </c>
      <c r="I21" s="420">
        <v>12117</v>
      </c>
      <c r="J21" s="419">
        <v>11790</v>
      </c>
      <c r="K21" s="247">
        <v>-327</v>
      </c>
      <c r="L21" s="322">
        <v>-2.7</v>
      </c>
      <c r="M21" s="349">
        <v>12</v>
      </c>
      <c r="N21" s="8"/>
      <c r="O21" s="16" t="s">
        <v>49</v>
      </c>
      <c r="P21" s="12"/>
      <c r="Q21" s="420">
        <v>35190379</v>
      </c>
      <c r="R21" s="419">
        <v>38206607</v>
      </c>
      <c r="S21" s="247">
        <v>3016228</v>
      </c>
      <c r="T21" s="322">
        <v>8.6</v>
      </c>
      <c r="U21" s="349">
        <v>13.4</v>
      </c>
      <c r="V21" s="420">
        <v>18561505</v>
      </c>
      <c r="W21" s="419">
        <v>19168140</v>
      </c>
      <c r="X21" s="247">
        <v>606635</v>
      </c>
      <c r="Y21" s="322">
        <v>3.3</v>
      </c>
      <c r="Z21" s="349">
        <v>17.8</v>
      </c>
    </row>
    <row r="22" spans="1:26" ht="16.5" customHeight="1" x14ac:dyDescent="0.15">
      <c r="A22" s="8"/>
      <c r="B22" s="16" t="s">
        <v>50</v>
      </c>
      <c r="C22" s="12"/>
      <c r="D22" s="308">
        <v>180</v>
      </c>
      <c r="E22" s="419">
        <v>177</v>
      </c>
      <c r="F22" s="247">
        <v>-3</v>
      </c>
      <c r="G22" s="322">
        <v>-1.7</v>
      </c>
      <c r="H22" s="349">
        <v>7.6</v>
      </c>
      <c r="I22" s="420">
        <v>8397</v>
      </c>
      <c r="J22" s="419">
        <v>8141</v>
      </c>
      <c r="K22" s="247">
        <v>-256</v>
      </c>
      <c r="L22" s="322">
        <v>-3</v>
      </c>
      <c r="M22" s="349">
        <v>8.3000000000000007</v>
      </c>
      <c r="N22" s="8"/>
      <c r="O22" s="16" t="s">
        <v>50</v>
      </c>
      <c r="P22" s="12"/>
      <c r="Q22" s="420">
        <v>25437201</v>
      </c>
      <c r="R22" s="419">
        <v>24165263</v>
      </c>
      <c r="S22" s="247">
        <v>-1271938</v>
      </c>
      <c r="T22" s="322">
        <v>-5</v>
      </c>
      <c r="U22" s="349">
        <v>8.5</v>
      </c>
      <c r="V22" s="420">
        <v>11333442</v>
      </c>
      <c r="W22" s="419">
        <v>10075702</v>
      </c>
      <c r="X22" s="247">
        <v>-1257740</v>
      </c>
      <c r="Y22" s="322">
        <v>-11.1</v>
      </c>
      <c r="Z22" s="349">
        <v>9.3000000000000007</v>
      </c>
    </row>
    <row r="23" spans="1:26" ht="16.5" customHeight="1" x14ac:dyDescent="0.15">
      <c r="A23" s="8"/>
      <c r="B23" s="16" t="s">
        <v>51</v>
      </c>
      <c r="C23" s="12"/>
      <c r="D23" s="308">
        <v>101</v>
      </c>
      <c r="E23" s="419">
        <v>98</v>
      </c>
      <c r="F23" s="247">
        <v>-3</v>
      </c>
      <c r="G23" s="322">
        <v>-3</v>
      </c>
      <c r="H23" s="349">
        <v>4.2</v>
      </c>
      <c r="I23" s="420">
        <v>3731</v>
      </c>
      <c r="J23" s="419">
        <v>3783</v>
      </c>
      <c r="K23" s="247">
        <v>52</v>
      </c>
      <c r="L23" s="322">
        <v>1.4</v>
      </c>
      <c r="M23" s="349">
        <v>3.8</v>
      </c>
      <c r="N23" s="8"/>
      <c r="O23" s="16" t="s">
        <v>51</v>
      </c>
      <c r="P23" s="12"/>
      <c r="Q23" s="420">
        <v>6206438</v>
      </c>
      <c r="R23" s="419">
        <v>6473078</v>
      </c>
      <c r="S23" s="247">
        <v>266640</v>
      </c>
      <c r="T23" s="322">
        <v>4.3</v>
      </c>
      <c r="U23" s="349">
        <v>2.2999999999999998</v>
      </c>
      <c r="V23" s="420">
        <v>1936103</v>
      </c>
      <c r="W23" s="419">
        <v>2161025</v>
      </c>
      <c r="X23" s="247">
        <v>224922</v>
      </c>
      <c r="Y23" s="322">
        <v>11.6</v>
      </c>
      <c r="Z23" s="349">
        <v>2</v>
      </c>
    </row>
    <row r="24" spans="1:26" ht="16.5" customHeight="1" x14ac:dyDescent="0.15">
      <c r="A24" s="8"/>
      <c r="B24" s="16" t="s">
        <v>52</v>
      </c>
      <c r="C24" s="12"/>
      <c r="D24" s="308">
        <v>102</v>
      </c>
      <c r="E24" s="419">
        <v>100</v>
      </c>
      <c r="F24" s="247">
        <v>-2</v>
      </c>
      <c r="G24" s="322">
        <v>-2</v>
      </c>
      <c r="H24" s="349">
        <v>4.3</v>
      </c>
      <c r="I24" s="420">
        <v>5125</v>
      </c>
      <c r="J24" s="419">
        <v>5026</v>
      </c>
      <c r="K24" s="247">
        <v>-99</v>
      </c>
      <c r="L24" s="322">
        <v>-1.9</v>
      </c>
      <c r="M24" s="349">
        <v>5.0999999999999996</v>
      </c>
      <c r="N24" s="8"/>
      <c r="O24" s="16" t="s">
        <v>52</v>
      </c>
      <c r="P24" s="12"/>
      <c r="Q24" s="420">
        <v>13900237</v>
      </c>
      <c r="R24" s="419">
        <v>13739060</v>
      </c>
      <c r="S24" s="247">
        <v>-161177</v>
      </c>
      <c r="T24" s="322">
        <v>-1.2</v>
      </c>
      <c r="U24" s="349">
        <v>4.8</v>
      </c>
      <c r="V24" s="420">
        <v>5017271</v>
      </c>
      <c r="W24" s="419">
        <v>5036257</v>
      </c>
      <c r="X24" s="247">
        <v>18986</v>
      </c>
      <c r="Y24" s="322">
        <v>0.4</v>
      </c>
      <c r="Z24" s="349">
        <v>4.7</v>
      </c>
    </row>
    <row r="25" spans="1:26" ht="16.5" customHeight="1" x14ac:dyDescent="0.15">
      <c r="A25" s="8"/>
      <c r="B25" s="16" t="s">
        <v>53</v>
      </c>
      <c r="C25" s="12"/>
      <c r="D25" s="308">
        <v>84</v>
      </c>
      <c r="E25" s="419">
        <v>73</v>
      </c>
      <c r="F25" s="247">
        <v>-11</v>
      </c>
      <c r="G25" s="322">
        <v>-13.1</v>
      </c>
      <c r="H25" s="349">
        <v>3.1</v>
      </c>
      <c r="I25" s="420">
        <v>3346</v>
      </c>
      <c r="J25" s="419">
        <v>3103</v>
      </c>
      <c r="K25" s="247">
        <v>-243</v>
      </c>
      <c r="L25" s="322">
        <v>-7.3</v>
      </c>
      <c r="M25" s="349">
        <v>3.2</v>
      </c>
      <c r="N25" s="8"/>
      <c r="O25" s="16" t="s">
        <v>53</v>
      </c>
      <c r="P25" s="12"/>
      <c r="Q25" s="420">
        <v>8773599</v>
      </c>
      <c r="R25" s="419">
        <v>8645852</v>
      </c>
      <c r="S25" s="247">
        <v>-127747</v>
      </c>
      <c r="T25" s="322">
        <v>-1.5</v>
      </c>
      <c r="U25" s="349">
        <v>3</v>
      </c>
      <c r="V25" s="420">
        <v>2663033</v>
      </c>
      <c r="W25" s="419">
        <v>2548435</v>
      </c>
      <c r="X25" s="247">
        <v>-114598</v>
      </c>
      <c r="Y25" s="322">
        <v>-4.3</v>
      </c>
      <c r="Z25" s="349">
        <v>2.4</v>
      </c>
    </row>
    <row r="26" spans="1:26" ht="16.5" customHeight="1" x14ac:dyDescent="0.15">
      <c r="A26" s="8"/>
      <c r="B26" s="16" t="s">
        <v>54</v>
      </c>
      <c r="C26" s="12"/>
      <c r="D26" s="308">
        <v>82</v>
      </c>
      <c r="E26" s="419">
        <v>79</v>
      </c>
      <c r="F26" s="247">
        <v>-3</v>
      </c>
      <c r="G26" s="322">
        <v>-3.7</v>
      </c>
      <c r="H26" s="349">
        <v>3.4</v>
      </c>
      <c r="I26" s="420">
        <v>2901</v>
      </c>
      <c r="J26" s="419">
        <v>2662</v>
      </c>
      <c r="K26" s="247">
        <v>-239</v>
      </c>
      <c r="L26" s="322">
        <v>-8.1999999999999993</v>
      </c>
      <c r="M26" s="349">
        <v>2.7</v>
      </c>
      <c r="N26" s="8"/>
      <c r="O26" s="16" t="s">
        <v>54</v>
      </c>
      <c r="P26" s="12"/>
      <c r="Q26" s="420">
        <v>4995063</v>
      </c>
      <c r="R26" s="419">
        <v>4776572</v>
      </c>
      <c r="S26" s="247">
        <v>-218491</v>
      </c>
      <c r="T26" s="322">
        <v>-4.4000000000000004</v>
      </c>
      <c r="U26" s="349">
        <v>1.7</v>
      </c>
      <c r="V26" s="420">
        <v>2262594</v>
      </c>
      <c r="W26" s="419">
        <v>2104773</v>
      </c>
      <c r="X26" s="247">
        <v>-157821</v>
      </c>
      <c r="Y26" s="322">
        <v>-7</v>
      </c>
      <c r="Z26" s="349">
        <v>2</v>
      </c>
    </row>
    <row r="27" spans="1:26" ht="16.5" customHeight="1" x14ac:dyDescent="0.15">
      <c r="A27" s="8"/>
      <c r="B27" s="16" t="s">
        <v>55</v>
      </c>
      <c r="C27" s="12"/>
      <c r="D27" s="308">
        <v>112</v>
      </c>
      <c r="E27" s="419">
        <v>102</v>
      </c>
      <c r="F27" s="247">
        <v>-10</v>
      </c>
      <c r="G27" s="322">
        <v>-8.9</v>
      </c>
      <c r="H27" s="349">
        <v>4.4000000000000004</v>
      </c>
      <c r="I27" s="420">
        <v>3652</v>
      </c>
      <c r="J27" s="419">
        <v>3312</v>
      </c>
      <c r="K27" s="247">
        <v>-340</v>
      </c>
      <c r="L27" s="322">
        <v>-9.3000000000000007</v>
      </c>
      <c r="M27" s="349">
        <v>3.4</v>
      </c>
      <c r="N27" s="8"/>
      <c r="O27" s="16" t="s">
        <v>55</v>
      </c>
      <c r="P27" s="12"/>
      <c r="Q27" s="420">
        <v>5411774</v>
      </c>
      <c r="R27" s="419">
        <v>5003990</v>
      </c>
      <c r="S27" s="247">
        <v>-407784</v>
      </c>
      <c r="T27" s="322">
        <v>-7.5</v>
      </c>
      <c r="U27" s="349">
        <v>1.8</v>
      </c>
      <c r="V27" s="420">
        <v>2658154</v>
      </c>
      <c r="W27" s="419">
        <v>2458258</v>
      </c>
      <c r="X27" s="247">
        <v>-199896</v>
      </c>
      <c r="Y27" s="322">
        <v>-7.5</v>
      </c>
      <c r="Z27" s="349">
        <v>2.2999999999999998</v>
      </c>
    </row>
    <row r="28" spans="1:26" ht="16.5" customHeight="1" x14ac:dyDescent="0.15">
      <c r="A28" s="8"/>
      <c r="B28" s="16" t="s">
        <v>56</v>
      </c>
      <c r="C28" s="12"/>
      <c r="D28" s="308">
        <v>134</v>
      </c>
      <c r="E28" s="419">
        <v>129</v>
      </c>
      <c r="F28" s="247">
        <v>-5</v>
      </c>
      <c r="G28" s="322">
        <v>-3.7</v>
      </c>
      <c r="H28" s="349">
        <v>5.5</v>
      </c>
      <c r="I28" s="420">
        <v>7591</v>
      </c>
      <c r="J28" s="419">
        <v>7358</v>
      </c>
      <c r="K28" s="247">
        <v>-233</v>
      </c>
      <c r="L28" s="322">
        <v>-3.1</v>
      </c>
      <c r="M28" s="349">
        <v>7.5</v>
      </c>
      <c r="N28" s="8"/>
      <c r="O28" s="16" t="s">
        <v>56</v>
      </c>
      <c r="P28" s="12"/>
      <c r="Q28" s="420">
        <v>20806968</v>
      </c>
      <c r="R28" s="419">
        <v>17057209</v>
      </c>
      <c r="S28" s="247">
        <v>-3749759</v>
      </c>
      <c r="T28" s="322">
        <v>-18</v>
      </c>
      <c r="U28" s="349">
        <v>6</v>
      </c>
      <c r="V28" s="420">
        <v>6546387</v>
      </c>
      <c r="W28" s="419">
        <v>6426159</v>
      </c>
      <c r="X28" s="247">
        <v>-120228</v>
      </c>
      <c r="Y28" s="322">
        <v>-1.8</v>
      </c>
      <c r="Z28" s="349">
        <v>6</v>
      </c>
    </row>
    <row r="29" spans="1:26" ht="16.5" customHeight="1" x14ac:dyDescent="0.15">
      <c r="A29" s="8"/>
      <c r="B29" s="16" t="s">
        <v>57</v>
      </c>
      <c r="C29" s="12"/>
      <c r="D29" s="308">
        <v>104</v>
      </c>
      <c r="E29" s="419">
        <v>109</v>
      </c>
      <c r="F29" s="247">
        <v>5</v>
      </c>
      <c r="G29" s="322">
        <v>4.8</v>
      </c>
      <c r="H29" s="349">
        <v>4.7</v>
      </c>
      <c r="I29" s="420">
        <v>8445</v>
      </c>
      <c r="J29" s="419">
        <v>8859</v>
      </c>
      <c r="K29" s="247">
        <v>414</v>
      </c>
      <c r="L29" s="322">
        <v>4.9000000000000004</v>
      </c>
      <c r="M29" s="349">
        <v>9</v>
      </c>
      <c r="N29" s="8"/>
      <c r="O29" s="16" t="s">
        <v>57</v>
      </c>
      <c r="P29" s="12"/>
      <c r="Q29" s="420">
        <v>47205164</v>
      </c>
      <c r="R29" s="419">
        <v>42995380</v>
      </c>
      <c r="S29" s="247">
        <v>-4209784</v>
      </c>
      <c r="T29" s="322">
        <v>-8.9</v>
      </c>
      <c r="U29" s="349">
        <v>15.1</v>
      </c>
      <c r="V29" s="420">
        <v>14420521</v>
      </c>
      <c r="W29" s="419">
        <v>17976999</v>
      </c>
      <c r="X29" s="247">
        <v>3556478</v>
      </c>
      <c r="Y29" s="322">
        <v>24.7</v>
      </c>
      <c r="Z29" s="349">
        <v>16.7</v>
      </c>
    </row>
    <row r="30" spans="1:26" ht="16.5" customHeight="1" x14ac:dyDescent="0.15">
      <c r="A30" s="8"/>
      <c r="B30" s="16" t="s">
        <v>58</v>
      </c>
      <c r="C30" s="12"/>
      <c r="D30" s="308">
        <v>49</v>
      </c>
      <c r="E30" s="419">
        <v>43</v>
      </c>
      <c r="F30" s="247">
        <v>-6</v>
      </c>
      <c r="G30" s="322">
        <v>-12.2</v>
      </c>
      <c r="H30" s="349">
        <v>1.8</v>
      </c>
      <c r="I30" s="420">
        <v>1432</v>
      </c>
      <c r="J30" s="419">
        <v>1360</v>
      </c>
      <c r="K30" s="247">
        <v>-72</v>
      </c>
      <c r="L30" s="322">
        <v>-5</v>
      </c>
      <c r="M30" s="349">
        <v>1.4</v>
      </c>
      <c r="N30" s="8"/>
      <c r="O30" s="16" t="s">
        <v>58</v>
      </c>
      <c r="P30" s="12"/>
      <c r="Q30" s="420">
        <v>3018720</v>
      </c>
      <c r="R30" s="419">
        <v>2356921</v>
      </c>
      <c r="S30" s="247">
        <v>-661799</v>
      </c>
      <c r="T30" s="322">
        <v>-21.9</v>
      </c>
      <c r="U30" s="349">
        <v>0.8</v>
      </c>
      <c r="V30" s="420">
        <v>1117737</v>
      </c>
      <c r="W30" s="419">
        <v>965809</v>
      </c>
      <c r="X30" s="247">
        <v>-151928</v>
      </c>
      <c r="Y30" s="322">
        <v>-13.6</v>
      </c>
      <c r="Z30" s="349">
        <v>0.9</v>
      </c>
    </row>
    <row r="31" spans="1:26" ht="16.5" customHeight="1" x14ac:dyDescent="0.15">
      <c r="A31" s="8"/>
      <c r="B31" s="16" t="s">
        <v>59</v>
      </c>
      <c r="C31" s="12"/>
      <c r="D31" s="308">
        <v>100</v>
      </c>
      <c r="E31" s="419">
        <v>94</v>
      </c>
      <c r="F31" s="247">
        <v>-6</v>
      </c>
      <c r="G31" s="322">
        <v>-6</v>
      </c>
      <c r="H31" s="349">
        <v>4</v>
      </c>
      <c r="I31" s="420">
        <v>3241</v>
      </c>
      <c r="J31" s="419">
        <v>3160</v>
      </c>
      <c r="K31" s="247">
        <v>-81</v>
      </c>
      <c r="L31" s="322">
        <v>-2.5</v>
      </c>
      <c r="M31" s="349">
        <v>3.2</v>
      </c>
      <c r="N31" s="8"/>
      <c r="O31" s="16" t="s">
        <v>59</v>
      </c>
      <c r="P31" s="12"/>
      <c r="Q31" s="420">
        <v>5528298</v>
      </c>
      <c r="R31" s="419">
        <v>5727435</v>
      </c>
      <c r="S31" s="247">
        <v>199137</v>
      </c>
      <c r="T31" s="322">
        <v>3.6</v>
      </c>
      <c r="U31" s="349">
        <v>2</v>
      </c>
      <c r="V31" s="420">
        <v>2668086</v>
      </c>
      <c r="W31" s="419">
        <v>2733199</v>
      </c>
      <c r="X31" s="247">
        <v>65113</v>
      </c>
      <c r="Y31" s="322">
        <v>2.4</v>
      </c>
      <c r="Z31" s="349">
        <v>2.5</v>
      </c>
    </row>
    <row r="32" spans="1:26" ht="16.5" customHeight="1" x14ac:dyDescent="0.15">
      <c r="A32" s="8"/>
      <c r="B32" s="16" t="s">
        <v>60</v>
      </c>
      <c r="C32" s="12"/>
      <c r="D32" s="308">
        <v>24</v>
      </c>
      <c r="E32" s="419">
        <v>23</v>
      </c>
      <c r="F32" s="247">
        <v>-1</v>
      </c>
      <c r="G32" s="322">
        <v>-4.2</v>
      </c>
      <c r="H32" s="349">
        <v>1</v>
      </c>
      <c r="I32" s="420">
        <v>580</v>
      </c>
      <c r="J32" s="419">
        <v>549</v>
      </c>
      <c r="K32" s="247">
        <v>-31</v>
      </c>
      <c r="L32" s="322">
        <v>-5.3</v>
      </c>
      <c r="M32" s="349">
        <v>0.6</v>
      </c>
      <c r="N32" s="8"/>
      <c r="O32" s="16" t="s">
        <v>60</v>
      </c>
      <c r="P32" s="12"/>
      <c r="Q32" s="420">
        <v>549179</v>
      </c>
      <c r="R32" s="419">
        <v>494973</v>
      </c>
      <c r="S32" s="247">
        <v>-54206</v>
      </c>
      <c r="T32" s="322">
        <v>-9.9</v>
      </c>
      <c r="U32" s="349">
        <v>0.2</v>
      </c>
      <c r="V32" s="420">
        <v>246864</v>
      </c>
      <c r="W32" s="419">
        <v>228165</v>
      </c>
      <c r="X32" s="247">
        <v>-18699</v>
      </c>
      <c r="Y32" s="322">
        <v>-7.6</v>
      </c>
      <c r="Z32" s="349">
        <v>0.2</v>
      </c>
    </row>
    <row r="33" spans="1:26" ht="16.5" customHeight="1" x14ac:dyDescent="0.15">
      <c r="A33" s="8"/>
      <c r="B33" s="16" t="s">
        <v>61</v>
      </c>
      <c r="C33" s="12"/>
      <c r="D33" s="308">
        <v>17</v>
      </c>
      <c r="E33" s="419">
        <v>18</v>
      </c>
      <c r="F33" s="247">
        <v>1</v>
      </c>
      <c r="G33" s="322">
        <v>5.9</v>
      </c>
      <c r="H33" s="349">
        <v>0.8</v>
      </c>
      <c r="I33" s="420">
        <v>395</v>
      </c>
      <c r="J33" s="419">
        <v>364</v>
      </c>
      <c r="K33" s="247">
        <v>-31</v>
      </c>
      <c r="L33" s="322">
        <v>-7.8</v>
      </c>
      <c r="M33" s="349">
        <v>0.4</v>
      </c>
      <c r="N33" s="8"/>
      <c r="O33" s="16" t="s">
        <v>61</v>
      </c>
      <c r="P33" s="12"/>
      <c r="Q33" s="420">
        <v>597580</v>
      </c>
      <c r="R33" s="419">
        <v>572608</v>
      </c>
      <c r="S33" s="247">
        <v>-24972</v>
      </c>
      <c r="T33" s="322">
        <v>-4.2</v>
      </c>
      <c r="U33" s="349">
        <v>0.2</v>
      </c>
      <c r="V33" s="420">
        <v>228015</v>
      </c>
      <c r="W33" s="419">
        <v>219587</v>
      </c>
      <c r="X33" s="247">
        <v>-8428</v>
      </c>
      <c r="Y33" s="322">
        <v>-3.7</v>
      </c>
      <c r="Z33" s="349">
        <v>0.2</v>
      </c>
    </row>
    <row r="34" spans="1:26" ht="16.5" customHeight="1" x14ac:dyDescent="0.15">
      <c r="A34" s="8"/>
      <c r="B34" s="16" t="s">
        <v>62</v>
      </c>
      <c r="C34" s="12"/>
      <c r="D34" s="308">
        <v>55</v>
      </c>
      <c r="E34" s="419">
        <v>56</v>
      </c>
      <c r="F34" s="247">
        <v>1</v>
      </c>
      <c r="G34" s="322">
        <v>1.8</v>
      </c>
      <c r="H34" s="349">
        <v>2.4</v>
      </c>
      <c r="I34" s="420">
        <v>2191</v>
      </c>
      <c r="J34" s="419">
        <v>2121</v>
      </c>
      <c r="K34" s="247">
        <v>-70</v>
      </c>
      <c r="L34" s="322">
        <v>-3.2</v>
      </c>
      <c r="M34" s="349">
        <v>2.2000000000000002</v>
      </c>
      <c r="N34" s="8"/>
      <c r="O34" s="16" t="s">
        <v>62</v>
      </c>
      <c r="P34" s="12"/>
      <c r="Q34" s="420">
        <v>3317967</v>
      </c>
      <c r="R34" s="419">
        <v>3459181</v>
      </c>
      <c r="S34" s="247">
        <v>141214</v>
      </c>
      <c r="T34" s="322">
        <v>4.3</v>
      </c>
      <c r="U34" s="349">
        <v>1.2</v>
      </c>
      <c r="V34" s="420">
        <v>1381685</v>
      </c>
      <c r="W34" s="419">
        <v>1402358</v>
      </c>
      <c r="X34" s="247">
        <v>20673</v>
      </c>
      <c r="Y34" s="322">
        <v>1.5</v>
      </c>
      <c r="Z34" s="349">
        <v>1.3</v>
      </c>
    </row>
    <row r="35" spans="1:26" ht="16.5" customHeight="1" x14ac:dyDescent="0.15">
      <c r="A35" s="8"/>
      <c r="B35" s="16" t="s">
        <v>63</v>
      </c>
      <c r="C35" s="12"/>
      <c r="D35" s="308">
        <v>15</v>
      </c>
      <c r="E35" s="419">
        <v>16</v>
      </c>
      <c r="F35" s="247">
        <v>1</v>
      </c>
      <c r="G35" s="322">
        <v>6.7</v>
      </c>
      <c r="H35" s="349">
        <v>0.7</v>
      </c>
      <c r="I35" s="420">
        <v>210</v>
      </c>
      <c r="J35" s="419">
        <v>233</v>
      </c>
      <c r="K35" s="247">
        <v>23</v>
      </c>
      <c r="L35" s="322">
        <v>11</v>
      </c>
      <c r="M35" s="349">
        <v>0.2</v>
      </c>
      <c r="N35" s="8"/>
      <c r="O35" s="16" t="s">
        <v>63</v>
      </c>
      <c r="P35" s="12"/>
      <c r="Q35" s="420">
        <v>355883</v>
      </c>
      <c r="R35" s="419">
        <v>362931</v>
      </c>
      <c r="S35" s="247">
        <v>7048</v>
      </c>
      <c r="T35" s="322">
        <v>2</v>
      </c>
      <c r="U35" s="349">
        <v>0.1</v>
      </c>
      <c r="V35" s="420">
        <v>201203</v>
      </c>
      <c r="W35" s="419">
        <v>189107</v>
      </c>
      <c r="X35" s="247">
        <v>-12096</v>
      </c>
      <c r="Y35" s="322">
        <v>-6</v>
      </c>
      <c r="Z35" s="349">
        <v>0.2</v>
      </c>
    </row>
    <row r="36" spans="1:26" ht="16.5" customHeight="1" x14ac:dyDescent="0.15">
      <c r="A36" s="8"/>
      <c r="B36" s="16" t="s">
        <v>64</v>
      </c>
      <c r="C36" s="12"/>
      <c r="D36" s="308">
        <v>12</v>
      </c>
      <c r="E36" s="419">
        <v>11</v>
      </c>
      <c r="F36" s="247">
        <v>-1</v>
      </c>
      <c r="G36" s="322">
        <v>-8.3000000000000007</v>
      </c>
      <c r="H36" s="349">
        <v>0.5</v>
      </c>
      <c r="I36" s="420">
        <v>446</v>
      </c>
      <c r="J36" s="419">
        <v>435</v>
      </c>
      <c r="K36" s="247">
        <v>-11</v>
      </c>
      <c r="L36" s="322">
        <v>-2.5</v>
      </c>
      <c r="M36" s="349">
        <v>0.4</v>
      </c>
      <c r="N36" s="8"/>
      <c r="O36" s="16" t="s">
        <v>64</v>
      </c>
      <c r="P36" s="12"/>
      <c r="Q36" s="420">
        <v>691917</v>
      </c>
      <c r="R36" s="419">
        <v>597760</v>
      </c>
      <c r="S36" s="247">
        <v>-94157</v>
      </c>
      <c r="T36" s="322">
        <v>-13.6</v>
      </c>
      <c r="U36" s="349">
        <v>0.2</v>
      </c>
      <c r="V36" s="420">
        <v>294067</v>
      </c>
      <c r="W36" s="419">
        <v>265928</v>
      </c>
      <c r="X36" s="247">
        <v>-28139</v>
      </c>
      <c r="Y36" s="322">
        <v>-9.6</v>
      </c>
      <c r="Z36" s="349">
        <v>0.2</v>
      </c>
    </row>
    <row r="37" spans="1:26" ht="16.5" customHeight="1" x14ac:dyDescent="0.15">
      <c r="A37" s="8"/>
      <c r="B37" s="16" t="s">
        <v>65</v>
      </c>
      <c r="C37" s="12"/>
      <c r="D37" s="308">
        <v>20</v>
      </c>
      <c r="E37" s="419">
        <v>19</v>
      </c>
      <c r="F37" s="247">
        <v>-1</v>
      </c>
      <c r="G37" s="322">
        <v>-5</v>
      </c>
      <c r="H37" s="349">
        <v>0.8</v>
      </c>
      <c r="I37" s="420">
        <v>1031</v>
      </c>
      <c r="J37" s="419">
        <v>1151</v>
      </c>
      <c r="K37" s="247">
        <v>120</v>
      </c>
      <c r="L37" s="322">
        <v>11.6</v>
      </c>
      <c r="M37" s="349">
        <v>1.2</v>
      </c>
      <c r="N37" s="8"/>
      <c r="O37" s="16" t="s">
        <v>65</v>
      </c>
      <c r="P37" s="12"/>
      <c r="Q37" s="420">
        <v>2235965</v>
      </c>
      <c r="R37" s="419">
        <v>2312738</v>
      </c>
      <c r="S37" s="247">
        <v>76773</v>
      </c>
      <c r="T37" s="322">
        <v>3.4</v>
      </c>
      <c r="U37" s="349">
        <v>0.8</v>
      </c>
      <c r="V37" s="420">
        <v>807902</v>
      </c>
      <c r="W37" s="419">
        <v>820959</v>
      </c>
      <c r="X37" s="247">
        <v>13057</v>
      </c>
      <c r="Y37" s="322">
        <v>1.6</v>
      </c>
      <c r="Z37" s="349">
        <v>0.8</v>
      </c>
    </row>
    <row r="38" spans="1:26" ht="16.5" customHeight="1" x14ac:dyDescent="0.15">
      <c r="A38" s="8"/>
      <c r="B38" s="16" t="s">
        <v>66</v>
      </c>
      <c r="C38" s="12"/>
      <c r="D38" s="308">
        <v>13</v>
      </c>
      <c r="E38" s="419">
        <v>13</v>
      </c>
      <c r="F38" s="247">
        <v>0</v>
      </c>
      <c r="G38" s="322">
        <v>0</v>
      </c>
      <c r="H38" s="349">
        <v>0.6</v>
      </c>
      <c r="I38" s="420">
        <v>609</v>
      </c>
      <c r="J38" s="419">
        <v>590</v>
      </c>
      <c r="K38" s="247">
        <v>-19</v>
      </c>
      <c r="L38" s="322">
        <v>-3.1</v>
      </c>
      <c r="M38" s="349">
        <v>0.6</v>
      </c>
      <c r="N38" s="8"/>
      <c r="O38" s="16" t="s">
        <v>66</v>
      </c>
      <c r="P38" s="12"/>
      <c r="Q38" s="420">
        <v>906448</v>
      </c>
      <c r="R38" s="419">
        <v>750435</v>
      </c>
      <c r="S38" s="247">
        <v>-156013</v>
      </c>
      <c r="T38" s="322">
        <v>-17.2</v>
      </c>
      <c r="U38" s="349">
        <v>0.3</v>
      </c>
      <c r="V38" s="420">
        <v>361490</v>
      </c>
      <c r="W38" s="419">
        <v>350450</v>
      </c>
      <c r="X38" s="247">
        <v>-11040</v>
      </c>
      <c r="Y38" s="322">
        <v>-3.1</v>
      </c>
      <c r="Z38" s="349">
        <v>0.3</v>
      </c>
    </row>
    <row r="39" spans="1:26" ht="16.5" customHeight="1" x14ac:dyDescent="0.15">
      <c r="A39" s="8"/>
      <c r="B39" s="16" t="s">
        <v>67</v>
      </c>
      <c r="C39" s="12"/>
      <c r="D39" s="308">
        <v>11</v>
      </c>
      <c r="E39" s="419">
        <v>11</v>
      </c>
      <c r="F39" s="247">
        <v>0</v>
      </c>
      <c r="G39" s="322">
        <v>0</v>
      </c>
      <c r="H39" s="349">
        <v>0.5</v>
      </c>
      <c r="I39" s="420">
        <v>467</v>
      </c>
      <c r="J39" s="419">
        <v>461</v>
      </c>
      <c r="K39" s="247">
        <v>-6</v>
      </c>
      <c r="L39" s="322">
        <v>-1.3</v>
      </c>
      <c r="M39" s="349">
        <v>0.5</v>
      </c>
      <c r="N39" s="8"/>
      <c r="O39" s="16" t="s">
        <v>67</v>
      </c>
      <c r="P39" s="12"/>
      <c r="Q39" s="420">
        <v>347996</v>
      </c>
      <c r="R39" s="419">
        <v>334594</v>
      </c>
      <c r="S39" s="247">
        <v>-13402</v>
      </c>
      <c r="T39" s="322">
        <v>-3.9</v>
      </c>
      <c r="U39" s="349">
        <v>0.1</v>
      </c>
      <c r="V39" s="420">
        <v>156244</v>
      </c>
      <c r="W39" s="419">
        <v>147209</v>
      </c>
      <c r="X39" s="247">
        <v>-9035</v>
      </c>
      <c r="Y39" s="322">
        <v>-5.8</v>
      </c>
      <c r="Z39" s="349">
        <v>0.1</v>
      </c>
    </row>
    <row r="40" spans="1:26" ht="16.5" customHeight="1" x14ac:dyDescent="0.15">
      <c r="A40" s="8"/>
      <c r="B40" s="16" t="s">
        <v>68</v>
      </c>
      <c r="C40" s="12"/>
      <c r="D40" s="308">
        <v>18</v>
      </c>
      <c r="E40" s="419">
        <v>16</v>
      </c>
      <c r="F40" s="247">
        <v>-2</v>
      </c>
      <c r="G40" s="322">
        <v>-11.1</v>
      </c>
      <c r="H40" s="349">
        <v>0.7</v>
      </c>
      <c r="I40" s="420">
        <v>483</v>
      </c>
      <c r="J40" s="419">
        <v>466</v>
      </c>
      <c r="K40" s="247">
        <v>-17</v>
      </c>
      <c r="L40" s="322">
        <v>-3.5</v>
      </c>
      <c r="M40" s="349">
        <v>0.5</v>
      </c>
      <c r="N40" s="8"/>
      <c r="O40" s="16" t="s">
        <v>68</v>
      </c>
      <c r="P40" s="12"/>
      <c r="Q40" s="420">
        <v>613195</v>
      </c>
      <c r="R40" s="419">
        <v>565541</v>
      </c>
      <c r="S40" s="247">
        <v>-47654</v>
      </c>
      <c r="T40" s="322">
        <v>-7.8</v>
      </c>
      <c r="U40" s="349">
        <v>0.2</v>
      </c>
      <c r="V40" s="420">
        <v>191180</v>
      </c>
      <c r="W40" s="419">
        <v>175191</v>
      </c>
      <c r="X40" s="247">
        <v>-15989</v>
      </c>
      <c r="Y40" s="322">
        <v>-8.4</v>
      </c>
      <c r="Z40" s="349">
        <v>0.2</v>
      </c>
    </row>
    <row r="41" spans="1:26" ht="16.5" customHeight="1" x14ac:dyDescent="0.15">
      <c r="A41" s="8"/>
      <c r="B41" s="16" t="s">
        <v>69</v>
      </c>
      <c r="C41" s="12"/>
      <c r="D41" s="308">
        <v>7</v>
      </c>
      <c r="E41" s="419">
        <v>7</v>
      </c>
      <c r="F41" s="247">
        <v>0</v>
      </c>
      <c r="G41" s="322">
        <v>0</v>
      </c>
      <c r="H41" s="349">
        <v>0.3</v>
      </c>
      <c r="I41" s="420">
        <v>282</v>
      </c>
      <c r="J41" s="419">
        <v>282</v>
      </c>
      <c r="K41" s="247">
        <v>0</v>
      </c>
      <c r="L41" s="322">
        <v>0</v>
      </c>
      <c r="M41" s="349">
        <v>0.3</v>
      </c>
      <c r="N41" s="8"/>
      <c r="O41" s="16" t="s">
        <v>69</v>
      </c>
      <c r="P41" s="12"/>
      <c r="Q41" s="420">
        <v>520070</v>
      </c>
      <c r="R41" s="419">
        <v>473611</v>
      </c>
      <c r="S41" s="247">
        <v>-46459</v>
      </c>
      <c r="T41" s="322">
        <v>-8.9</v>
      </c>
      <c r="U41" s="349">
        <v>0.2</v>
      </c>
      <c r="V41" s="420">
        <v>186546</v>
      </c>
      <c r="W41" s="419">
        <v>212736</v>
      </c>
      <c r="X41" s="247">
        <v>26190</v>
      </c>
      <c r="Y41" s="322">
        <v>14</v>
      </c>
      <c r="Z41" s="349">
        <v>0.2</v>
      </c>
    </row>
    <row r="42" spans="1:26" ht="16.5" customHeight="1" x14ac:dyDescent="0.15">
      <c r="A42" s="8"/>
      <c r="B42" s="16" t="s">
        <v>70</v>
      </c>
      <c r="C42" s="12"/>
      <c r="D42" s="308">
        <v>17</v>
      </c>
      <c r="E42" s="419">
        <v>15</v>
      </c>
      <c r="F42" s="247">
        <v>-2</v>
      </c>
      <c r="G42" s="322">
        <v>-11.8</v>
      </c>
      <c r="H42" s="349">
        <v>0.6</v>
      </c>
      <c r="I42" s="420">
        <v>405</v>
      </c>
      <c r="J42" s="419">
        <v>376</v>
      </c>
      <c r="K42" s="247">
        <v>-29</v>
      </c>
      <c r="L42" s="322">
        <v>-7.2</v>
      </c>
      <c r="M42" s="349">
        <v>0.4</v>
      </c>
      <c r="N42" s="8"/>
      <c r="O42" s="16" t="s">
        <v>70</v>
      </c>
      <c r="P42" s="12"/>
      <c r="Q42" s="420">
        <v>647353</v>
      </c>
      <c r="R42" s="419">
        <v>610359</v>
      </c>
      <c r="S42" s="247">
        <v>-36994</v>
      </c>
      <c r="T42" s="322">
        <v>-5.7</v>
      </c>
      <c r="U42" s="349">
        <v>0.2</v>
      </c>
      <c r="V42" s="420">
        <v>236524</v>
      </c>
      <c r="W42" s="419">
        <v>205558</v>
      </c>
      <c r="X42" s="247">
        <v>-30966</v>
      </c>
      <c r="Y42" s="322">
        <v>-13.1</v>
      </c>
      <c r="Z42" s="349">
        <v>0.2</v>
      </c>
    </row>
    <row r="43" spans="1:26" ht="16.5" customHeight="1" x14ac:dyDescent="0.15">
      <c r="A43" s="8"/>
      <c r="B43" s="16" t="s">
        <v>71</v>
      </c>
      <c r="C43" s="12"/>
      <c r="D43" s="308">
        <v>5</v>
      </c>
      <c r="E43" s="419">
        <v>4</v>
      </c>
      <c r="F43" s="247">
        <v>-1</v>
      </c>
      <c r="G43" s="322">
        <v>-20</v>
      </c>
      <c r="H43" s="349">
        <v>0.2</v>
      </c>
      <c r="I43" s="420">
        <v>50</v>
      </c>
      <c r="J43" s="419">
        <v>42</v>
      </c>
      <c r="K43" s="247">
        <v>-8</v>
      </c>
      <c r="L43" s="322">
        <v>-16</v>
      </c>
      <c r="M43" s="349">
        <v>0</v>
      </c>
      <c r="N43" s="8"/>
      <c r="O43" s="16" t="s">
        <v>71</v>
      </c>
      <c r="P43" s="12"/>
      <c r="Q43" s="420">
        <v>30283</v>
      </c>
      <c r="R43" s="419">
        <v>38740</v>
      </c>
      <c r="S43" s="247">
        <v>8457</v>
      </c>
      <c r="T43" s="322">
        <v>27.9</v>
      </c>
      <c r="U43" s="349">
        <v>0</v>
      </c>
      <c r="V43" s="420">
        <v>16793</v>
      </c>
      <c r="W43" s="419">
        <v>21196</v>
      </c>
      <c r="X43" s="247">
        <v>4403</v>
      </c>
      <c r="Y43" s="322">
        <v>26.2</v>
      </c>
      <c r="Z43" s="349">
        <v>0</v>
      </c>
    </row>
    <row r="44" spans="1:26" ht="16.5" customHeight="1" x14ac:dyDescent="0.15">
      <c r="A44" s="8"/>
      <c r="B44" s="16" t="s">
        <v>72</v>
      </c>
      <c r="C44" s="12"/>
      <c r="D44" s="308">
        <v>8</v>
      </c>
      <c r="E44" s="419">
        <v>7</v>
      </c>
      <c r="F44" s="247">
        <v>-1</v>
      </c>
      <c r="G44" s="322">
        <v>-12.5</v>
      </c>
      <c r="H44" s="349">
        <v>0.3</v>
      </c>
      <c r="I44" s="420">
        <v>179</v>
      </c>
      <c r="J44" s="419">
        <v>168</v>
      </c>
      <c r="K44" s="247">
        <v>-11</v>
      </c>
      <c r="L44" s="322">
        <v>-6.1</v>
      </c>
      <c r="M44" s="349">
        <v>0.2</v>
      </c>
      <c r="N44" s="8"/>
      <c r="O44" s="16" t="s">
        <v>72</v>
      </c>
      <c r="P44" s="12"/>
      <c r="Q44" s="420">
        <v>509821</v>
      </c>
      <c r="R44" s="419">
        <v>460169</v>
      </c>
      <c r="S44" s="247">
        <v>-49652</v>
      </c>
      <c r="T44" s="322">
        <v>-9.6999999999999993</v>
      </c>
      <c r="U44" s="349">
        <v>0.2</v>
      </c>
      <c r="V44" s="420">
        <v>159608</v>
      </c>
      <c r="W44" s="419">
        <v>137078</v>
      </c>
      <c r="X44" s="247">
        <v>-22530</v>
      </c>
      <c r="Y44" s="322">
        <v>-14.1</v>
      </c>
      <c r="Z44" s="349">
        <v>0.1</v>
      </c>
    </row>
    <row r="45" spans="1:26" ht="16.5" customHeight="1" x14ac:dyDescent="0.15">
      <c r="A45" s="8"/>
      <c r="B45" s="16" t="s">
        <v>73</v>
      </c>
      <c r="C45" s="12"/>
      <c r="D45" s="308">
        <v>15</v>
      </c>
      <c r="E45" s="419">
        <v>14</v>
      </c>
      <c r="F45" s="247">
        <v>-1</v>
      </c>
      <c r="G45" s="322">
        <v>-6.7</v>
      </c>
      <c r="H45" s="349">
        <v>0.6</v>
      </c>
      <c r="I45" s="420">
        <v>204</v>
      </c>
      <c r="J45" s="419">
        <v>194</v>
      </c>
      <c r="K45" s="247">
        <v>-10</v>
      </c>
      <c r="L45" s="322">
        <v>-4.9000000000000004</v>
      </c>
      <c r="M45" s="349">
        <v>0.2</v>
      </c>
      <c r="N45" s="8"/>
      <c r="O45" s="16" t="s">
        <v>73</v>
      </c>
      <c r="P45" s="12"/>
      <c r="Q45" s="420">
        <v>149282</v>
      </c>
      <c r="R45" s="419">
        <v>143518</v>
      </c>
      <c r="S45" s="247">
        <v>-5764</v>
      </c>
      <c r="T45" s="322">
        <v>-3.9</v>
      </c>
      <c r="U45" s="349">
        <v>0.1</v>
      </c>
      <c r="V45" s="420">
        <v>103090</v>
      </c>
      <c r="W45" s="419">
        <v>99296</v>
      </c>
      <c r="X45" s="247">
        <v>-3794</v>
      </c>
      <c r="Y45" s="322">
        <v>-3.7</v>
      </c>
      <c r="Z45" s="349">
        <v>0.1</v>
      </c>
    </row>
    <row r="46" spans="1:26" ht="16.5" customHeight="1" x14ac:dyDescent="0.15">
      <c r="A46" s="8"/>
      <c r="B46" s="16" t="s">
        <v>74</v>
      </c>
      <c r="C46" s="12"/>
      <c r="D46" s="308">
        <v>72</v>
      </c>
      <c r="E46" s="419">
        <v>69</v>
      </c>
      <c r="F46" s="247">
        <v>-3</v>
      </c>
      <c r="G46" s="322">
        <v>-4.2</v>
      </c>
      <c r="H46" s="349">
        <v>2.9</v>
      </c>
      <c r="I46" s="420">
        <v>2929</v>
      </c>
      <c r="J46" s="419">
        <v>2853</v>
      </c>
      <c r="K46" s="247">
        <v>-76</v>
      </c>
      <c r="L46" s="322">
        <v>-2.6</v>
      </c>
      <c r="M46" s="349">
        <v>2.9</v>
      </c>
      <c r="N46" s="8"/>
      <c r="O46" s="16" t="s">
        <v>74</v>
      </c>
      <c r="P46" s="12"/>
      <c r="Q46" s="420">
        <v>5769362</v>
      </c>
      <c r="R46" s="419">
        <v>5473142</v>
      </c>
      <c r="S46" s="247">
        <v>-296220</v>
      </c>
      <c r="T46" s="322">
        <v>-5.0999999999999996</v>
      </c>
      <c r="U46" s="349">
        <v>1.9</v>
      </c>
      <c r="V46" s="420">
        <v>2164937</v>
      </c>
      <c r="W46" s="419">
        <v>1992712</v>
      </c>
      <c r="X46" s="247">
        <v>-172225</v>
      </c>
      <c r="Y46" s="322">
        <v>-8</v>
      </c>
      <c r="Z46" s="349">
        <v>1.8</v>
      </c>
    </row>
    <row r="47" spans="1:26" ht="16.5" customHeight="1" x14ac:dyDescent="0.15">
      <c r="A47" s="8"/>
      <c r="B47" s="16" t="s">
        <v>75</v>
      </c>
      <c r="C47" s="12"/>
      <c r="D47" s="308">
        <v>40</v>
      </c>
      <c r="E47" s="419">
        <v>39</v>
      </c>
      <c r="F47" s="247">
        <v>-1</v>
      </c>
      <c r="G47" s="322">
        <v>-2.5</v>
      </c>
      <c r="H47" s="349">
        <v>1.7</v>
      </c>
      <c r="I47" s="420">
        <v>1335</v>
      </c>
      <c r="J47" s="419">
        <v>1143</v>
      </c>
      <c r="K47" s="247">
        <v>-192</v>
      </c>
      <c r="L47" s="322">
        <v>-14.4</v>
      </c>
      <c r="M47" s="349">
        <v>1.2</v>
      </c>
      <c r="N47" s="8"/>
      <c r="O47" s="16" t="s">
        <v>75</v>
      </c>
      <c r="P47" s="12"/>
      <c r="Q47" s="420">
        <v>2698787</v>
      </c>
      <c r="R47" s="419">
        <v>2641024</v>
      </c>
      <c r="S47" s="247">
        <v>-57763</v>
      </c>
      <c r="T47" s="322">
        <v>-2.1</v>
      </c>
      <c r="U47" s="349">
        <v>0.9</v>
      </c>
      <c r="V47" s="420">
        <v>971107</v>
      </c>
      <c r="W47" s="419">
        <v>925456</v>
      </c>
      <c r="X47" s="247">
        <v>-45651</v>
      </c>
      <c r="Y47" s="322">
        <v>-4.7</v>
      </c>
      <c r="Z47" s="349">
        <v>0.9</v>
      </c>
    </row>
    <row r="48" spans="1:26" ht="16.5" customHeight="1" x14ac:dyDescent="0.15">
      <c r="A48" s="8"/>
      <c r="B48" s="16" t="s">
        <v>76</v>
      </c>
      <c r="C48" s="12"/>
      <c r="D48" s="308">
        <v>14</v>
      </c>
      <c r="E48" s="419">
        <v>16</v>
      </c>
      <c r="F48" s="247">
        <v>2</v>
      </c>
      <c r="G48" s="322">
        <v>14.3</v>
      </c>
      <c r="H48" s="349">
        <v>0.7</v>
      </c>
      <c r="I48" s="420">
        <v>1290</v>
      </c>
      <c r="J48" s="419">
        <v>1360</v>
      </c>
      <c r="K48" s="247">
        <v>70</v>
      </c>
      <c r="L48" s="322">
        <v>5.4</v>
      </c>
      <c r="M48" s="349">
        <v>1.4</v>
      </c>
      <c r="N48" s="8"/>
      <c r="O48" s="16" t="s">
        <v>76</v>
      </c>
      <c r="P48" s="12"/>
      <c r="Q48" s="420">
        <v>3226780</v>
      </c>
      <c r="R48" s="419">
        <v>3590475</v>
      </c>
      <c r="S48" s="247">
        <v>363695</v>
      </c>
      <c r="T48" s="322">
        <v>11.3</v>
      </c>
      <c r="U48" s="349">
        <v>1.3</v>
      </c>
      <c r="V48" s="420">
        <v>1862124</v>
      </c>
      <c r="W48" s="419">
        <v>2181088</v>
      </c>
      <c r="X48" s="247">
        <v>318964</v>
      </c>
      <c r="Y48" s="322">
        <v>17.100000000000001</v>
      </c>
      <c r="Z48" s="349">
        <v>2</v>
      </c>
    </row>
    <row r="49" spans="1:26" ht="16.5" customHeight="1" x14ac:dyDescent="0.15">
      <c r="A49" s="8"/>
      <c r="B49" s="16" t="s">
        <v>77</v>
      </c>
      <c r="C49" s="12"/>
      <c r="D49" s="308">
        <v>51</v>
      </c>
      <c r="E49" s="419">
        <v>49</v>
      </c>
      <c r="F49" s="247">
        <v>-2</v>
      </c>
      <c r="G49" s="322">
        <v>-3.9</v>
      </c>
      <c r="H49" s="349">
        <v>2.1</v>
      </c>
      <c r="I49" s="420">
        <v>1618</v>
      </c>
      <c r="J49" s="419">
        <v>1564</v>
      </c>
      <c r="K49" s="247">
        <v>-54</v>
      </c>
      <c r="L49" s="322">
        <v>-3.3</v>
      </c>
      <c r="M49" s="349">
        <v>1.6</v>
      </c>
      <c r="N49" s="8"/>
      <c r="O49" s="16" t="s">
        <v>77</v>
      </c>
      <c r="P49" s="12"/>
      <c r="Q49" s="420">
        <v>2427887</v>
      </c>
      <c r="R49" s="419">
        <v>2267391</v>
      </c>
      <c r="S49" s="247">
        <v>-160496</v>
      </c>
      <c r="T49" s="322">
        <v>-6.6</v>
      </c>
      <c r="U49" s="349">
        <v>0.8</v>
      </c>
      <c r="V49" s="420">
        <v>1127235</v>
      </c>
      <c r="W49" s="419">
        <v>1021357</v>
      </c>
      <c r="X49" s="247">
        <v>-105878</v>
      </c>
      <c r="Y49" s="322">
        <v>-9.4</v>
      </c>
      <c r="Z49" s="349">
        <v>0.9</v>
      </c>
    </row>
    <row r="50" spans="1:26" ht="16.5" customHeight="1" x14ac:dyDescent="0.15">
      <c r="A50" s="8"/>
      <c r="B50" s="16" t="s">
        <v>78</v>
      </c>
      <c r="C50" s="12"/>
      <c r="D50" s="308">
        <v>19</v>
      </c>
      <c r="E50" s="419">
        <v>18</v>
      </c>
      <c r="F50" s="247">
        <v>-1</v>
      </c>
      <c r="G50" s="322">
        <v>-5.3</v>
      </c>
      <c r="H50" s="349">
        <v>0.8</v>
      </c>
      <c r="I50" s="420">
        <v>974</v>
      </c>
      <c r="J50" s="419">
        <v>1031</v>
      </c>
      <c r="K50" s="247">
        <v>57</v>
      </c>
      <c r="L50" s="322">
        <v>5.9</v>
      </c>
      <c r="M50" s="349">
        <v>1</v>
      </c>
      <c r="N50" s="8"/>
      <c r="O50" s="16" t="s">
        <v>78</v>
      </c>
      <c r="P50" s="12"/>
      <c r="Q50" s="420">
        <v>2148219</v>
      </c>
      <c r="R50" s="419">
        <v>2032032</v>
      </c>
      <c r="S50" s="247">
        <v>-116187</v>
      </c>
      <c r="T50" s="322">
        <v>-5.4</v>
      </c>
      <c r="U50" s="349">
        <v>0.7</v>
      </c>
      <c r="V50" s="420">
        <v>777362</v>
      </c>
      <c r="W50" s="419">
        <v>718002</v>
      </c>
      <c r="X50" s="247">
        <v>-59360</v>
      </c>
      <c r="Y50" s="322">
        <v>-7.6</v>
      </c>
      <c r="Z50" s="349">
        <v>0.7</v>
      </c>
    </row>
    <row r="51" spans="1:26" ht="16.5" customHeight="1" x14ac:dyDescent="0.15">
      <c r="A51" s="8"/>
      <c r="B51" s="16" t="s">
        <v>79</v>
      </c>
      <c r="C51" s="12"/>
      <c r="D51" s="308">
        <v>16</v>
      </c>
      <c r="E51" s="419">
        <v>14</v>
      </c>
      <c r="F51" s="247">
        <v>-2</v>
      </c>
      <c r="G51" s="322">
        <v>-12.5</v>
      </c>
      <c r="H51" s="349">
        <v>0.6</v>
      </c>
      <c r="I51" s="420">
        <v>751</v>
      </c>
      <c r="J51" s="419">
        <v>731</v>
      </c>
      <c r="K51" s="247">
        <v>-20</v>
      </c>
      <c r="L51" s="322">
        <v>-2.7</v>
      </c>
      <c r="M51" s="349">
        <v>0.7</v>
      </c>
      <c r="N51" s="8"/>
      <c r="O51" s="16" t="s">
        <v>79</v>
      </c>
      <c r="P51" s="12"/>
      <c r="Q51" s="420">
        <v>2209909</v>
      </c>
      <c r="R51" s="419">
        <v>2125433</v>
      </c>
      <c r="S51" s="247">
        <v>-84476</v>
      </c>
      <c r="T51" s="322">
        <v>-3.8</v>
      </c>
      <c r="U51" s="349">
        <v>0.7</v>
      </c>
      <c r="V51" s="420">
        <v>446472</v>
      </c>
      <c r="W51" s="419">
        <v>573998</v>
      </c>
      <c r="X51" s="247">
        <v>127526</v>
      </c>
      <c r="Y51" s="322">
        <v>28.6</v>
      </c>
      <c r="Z51" s="349">
        <v>0.5</v>
      </c>
    </row>
    <row r="52" spans="1:26" ht="16.5" customHeight="1" x14ac:dyDescent="0.15">
      <c r="A52" s="8"/>
      <c r="B52" s="16" t="s">
        <v>92</v>
      </c>
      <c r="C52" s="12"/>
      <c r="D52" s="308">
        <v>49</v>
      </c>
      <c r="E52" s="419">
        <v>44</v>
      </c>
      <c r="F52" s="247">
        <v>-5</v>
      </c>
      <c r="G52" s="322">
        <v>-10.199999999999999</v>
      </c>
      <c r="H52" s="349">
        <v>1.9</v>
      </c>
      <c r="I52" s="420">
        <v>1251</v>
      </c>
      <c r="J52" s="419">
        <v>1143</v>
      </c>
      <c r="K52" s="247">
        <v>-108</v>
      </c>
      <c r="L52" s="322">
        <v>-8.6</v>
      </c>
      <c r="M52" s="349">
        <v>1.2</v>
      </c>
      <c r="N52" s="8"/>
      <c r="O52" s="16" t="s">
        <v>92</v>
      </c>
      <c r="P52" s="12"/>
      <c r="Q52" s="420">
        <v>2254292</v>
      </c>
      <c r="R52" s="419">
        <v>2051418</v>
      </c>
      <c r="S52" s="247">
        <v>-202874</v>
      </c>
      <c r="T52" s="322">
        <v>-9</v>
      </c>
      <c r="U52" s="349">
        <v>0.7</v>
      </c>
      <c r="V52" s="420">
        <v>949415</v>
      </c>
      <c r="W52" s="419">
        <v>847335</v>
      </c>
      <c r="X52" s="247">
        <v>-102080</v>
      </c>
      <c r="Y52" s="322">
        <v>-10.8</v>
      </c>
      <c r="Z52" s="349">
        <v>0.8</v>
      </c>
    </row>
    <row r="53" spans="1:26" ht="16.5" customHeight="1" x14ac:dyDescent="0.15">
      <c r="A53" s="9"/>
      <c r="B53" s="17" t="s">
        <v>80</v>
      </c>
      <c r="C53" s="13"/>
      <c r="D53" s="309">
        <v>27</v>
      </c>
      <c r="E53" s="421">
        <v>27</v>
      </c>
      <c r="F53" s="248">
        <v>0</v>
      </c>
      <c r="G53" s="325">
        <v>0</v>
      </c>
      <c r="H53" s="356">
        <v>1.2</v>
      </c>
      <c r="I53" s="422">
        <v>527</v>
      </c>
      <c r="J53" s="421">
        <v>557</v>
      </c>
      <c r="K53" s="248">
        <v>30</v>
      </c>
      <c r="L53" s="325">
        <v>5.7</v>
      </c>
      <c r="M53" s="356">
        <v>0.6</v>
      </c>
      <c r="N53" s="9"/>
      <c r="O53" s="17" t="s">
        <v>80</v>
      </c>
      <c r="P53" s="13"/>
      <c r="Q53" s="422">
        <v>1299576</v>
      </c>
      <c r="R53" s="421">
        <v>1322049</v>
      </c>
      <c r="S53" s="248">
        <v>22473</v>
      </c>
      <c r="T53" s="325">
        <v>1.7</v>
      </c>
      <c r="U53" s="356">
        <v>0.5</v>
      </c>
      <c r="V53" s="422">
        <v>583615</v>
      </c>
      <c r="W53" s="421">
        <v>559151</v>
      </c>
      <c r="X53" s="248">
        <v>-24464</v>
      </c>
      <c r="Y53" s="325">
        <v>-4.2</v>
      </c>
      <c r="Z53" s="356">
        <v>0.5</v>
      </c>
    </row>
    <row r="54" spans="1:26" x14ac:dyDescent="0.15">
      <c r="A54" s="148"/>
      <c r="N54" s="148"/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50" orientation="portrait" useFirstPageNumber="1" r:id="rId1"/>
  <headerFooter alignWithMargins="0">
    <oddFooter>&amp;C- &amp;P -</oddFooter>
  </headerFooter>
  <colBreaks count="1" manualBreakCount="1">
    <brk id="1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2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1.125" style="90" customWidth="1"/>
    <col min="4" max="4" width="1.375" style="90" customWidth="1"/>
    <col min="5" max="16" width="7" style="3" customWidth="1"/>
    <col min="17" max="16384" width="9" style="3"/>
  </cols>
  <sheetData>
    <row r="1" spans="1:16" ht="18.95" customHeight="1" x14ac:dyDescent="0.15">
      <c r="C1" s="76" t="s">
        <v>162</v>
      </c>
      <c r="M1" s="90"/>
      <c r="N1" s="90"/>
      <c r="O1" s="90"/>
      <c r="P1" s="319" t="s">
        <v>3</v>
      </c>
    </row>
    <row r="2" spans="1:16" s="2" customFormat="1" ht="40.5" customHeight="1" x14ac:dyDescent="0.15">
      <c r="A2" s="171"/>
      <c r="B2" s="172"/>
      <c r="C2" s="172"/>
      <c r="D2" s="173"/>
      <c r="E2" s="25" t="s">
        <v>5</v>
      </c>
      <c r="F2" s="26" t="s">
        <v>212</v>
      </c>
      <c r="G2" s="226" t="s">
        <v>213</v>
      </c>
      <c r="H2" s="227" t="s">
        <v>214</v>
      </c>
      <c r="I2" s="225" t="s">
        <v>215</v>
      </c>
      <c r="J2" s="26" t="s">
        <v>216</v>
      </c>
      <c r="K2" s="226" t="s">
        <v>217</v>
      </c>
      <c r="L2" s="227" t="s">
        <v>218</v>
      </c>
      <c r="M2" s="227" t="s">
        <v>219</v>
      </c>
      <c r="N2" s="227" t="s">
        <v>220</v>
      </c>
      <c r="O2" s="227" t="s">
        <v>221</v>
      </c>
      <c r="P2" s="225" t="s">
        <v>83</v>
      </c>
    </row>
    <row r="3" spans="1:16" s="2" customFormat="1" x14ac:dyDescent="0.15">
      <c r="A3" s="145"/>
      <c r="B3" s="146"/>
      <c r="C3" s="146"/>
      <c r="D3" s="147"/>
      <c r="E3" s="28"/>
      <c r="F3" s="28"/>
      <c r="G3" s="14"/>
      <c r="H3" s="14"/>
      <c r="I3" s="14"/>
      <c r="J3" s="29"/>
      <c r="K3" s="27"/>
      <c r="L3" s="27"/>
      <c r="M3" s="27"/>
      <c r="N3" s="27"/>
      <c r="O3" s="14"/>
      <c r="P3" s="10"/>
    </row>
    <row r="4" spans="1:16" ht="24.95" customHeight="1" x14ac:dyDescent="0.15">
      <c r="A4" s="120" t="s">
        <v>222</v>
      </c>
      <c r="B4" s="119"/>
      <c r="C4" s="23"/>
      <c r="D4" s="24"/>
      <c r="E4" s="435">
        <v>2339</v>
      </c>
      <c r="F4" s="435">
        <v>1635</v>
      </c>
      <c r="G4" s="436">
        <v>754</v>
      </c>
      <c r="H4" s="436">
        <v>558</v>
      </c>
      <c r="I4" s="436">
        <v>323</v>
      </c>
      <c r="J4" s="435">
        <v>704</v>
      </c>
      <c r="K4" s="436">
        <v>247</v>
      </c>
      <c r="L4" s="436">
        <v>251</v>
      </c>
      <c r="M4" s="436">
        <v>120</v>
      </c>
      <c r="N4" s="436">
        <v>31</v>
      </c>
      <c r="O4" s="436">
        <v>42</v>
      </c>
      <c r="P4" s="437">
        <v>13</v>
      </c>
    </row>
    <row r="5" spans="1:16" ht="18.75" customHeight="1" x14ac:dyDescent="0.15">
      <c r="A5" s="155" t="s">
        <v>202</v>
      </c>
      <c r="B5" s="174"/>
      <c r="C5" s="92" t="s">
        <v>6</v>
      </c>
      <c r="D5" s="157"/>
      <c r="E5" s="438">
        <v>371</v>
      </c>
      <c r="F5" s="438">
        <v>262</v>
      </c>
      <c r="G5" s="439">
        <v>139</v>
      </c>
      <c r="H5" s="439">
        <v>80</v>
      </c>
      <c r="I5" s="439">
        <v>43</v>
      </c>
      <c r="J5" s="438">
        <v>109</v>
      </c>
      <c r="K5" s="439">
        <v>29</v>
      </c>
      <c r="L5" s="439">
        <v>51</v>
      </c>
      <c r="M5" s="439">
        <v>12</v>
      </c>
      <c r="N5" s="439">
        <v>9</v>
      </c>
      <c r="O5" s="439">
        <v>8</v>
      </c>
      <c r="P5" s="440">
        <v>0</v>
      </c>
    </row>
    <row r="6" spans="1:16" ht="18.95" customHeight="1" x14ac:dyDescent="0.15">
      <c r="A6" s="155" t="s">
        <v>125</v>
      </c>
      <c r="B6" s="174"/>
      <c r="C6" s="92" t="s">
        <v>7</v>
      </c>
      <c r="D6" s="157"/>
      <c r="E6" s="438">
        <v>72</v>
      </c>
      <c r="F6" s="438">
        <v>62</v>
      </c>
      <c r="G6" s="439">
        <v>28</v>
      </c>
      <c r="H6" s="439">
        <v>25</v>
      </c>
      <c r="I6" s="439">
        <v>9</v>
      </c>
      <c r="J6" s="438">
        <v>10</v>
      </c>
      <c r="K6" s="439">
        <v>5</v>
      </c>
      <c r="L6" s="439">
        <v>2</v>
      </c>
      <c r="M6" s="439">
        <v>3</v>
      </c>
      <c r="N6" s="439">
        <v>0</v>
      </c>
      <c r="O6" s="439">
        <v>0</v>
      </c>
      <c r="P6" s="440">
        <v>0</v>
      </c>
    </row>
    <row r="7" spans="1:16" ht="18.95" customHeight="1" x14ac:dyDescent="0.15">
      <c r="A7" s="155" t="s">
        <v>126</v>
      </c>
      <c r="B7" s="174"/>
      <c r="C7" s="92" t="s">
        <v>8</v>
      </c>
      <c r="D7" s="157"/>
      <c r="E7" s="438">
        <v>220</v>
      </c>
      <c r="F7" s="438">
        <v>158</v>
      </c>
      <c r="G7" s="439">
        <v>77</v>
      </c>
      <c r="H7" s="439">
        <v>50</v>
      </c>
      <c r="I7" s="439">
        <v>31</v>
      </c>
      <c r="J7" s="438">
        <v>62</v>
      </c>
      <c r="K7" s="439">
        <v>26</v>
      </c>
      <c r="L7" s="439">
        <v>24</v>
      </c>
      <c r="M7" s="439">
        <v>11</v>
      </c>
      <c r="N7" s="439">
        <v>1</v>
      </c>
      <c r="O7" s="439">
        <v>0</v>
      </c>
      <c r="P7" s="440">
        <v>0</v>
      </c>
    </row>
    <row r="8" spans="1:16" ht="18.95" customHeight="1" x14ac:dyDescent="0.15">
      <c r="A8" s="155" t="s">
        <v>127</v>
      </c>
      <c r="B8" s="174"/>
      <c r="C8" s="92" t="s">
        <v>9</v>
      </c>
      <c r="D8" s="157"/>
      <c r="E8" s="438">
        <v>69</v>
      </c>
      <c r="F8" s="438">
        <v>62</v>
      </c>
      <c r="G8" s="439">
        <v>36</v>
      </c>
      <c r="H8" s="439">
        <v>15</v>
      </c>
      <c r="I8" s="439">
        <v>11</v>
      </c>
      <c r="J8" s="438">
        <v>7</v>
      </c>
      <c r="K8" s="439">
        <v>5</v>
      </c>
      <c r="L8" s="439">
        <v>1</v>
      </c>
      <c r="M8" s="439">
        <v>1</v>
      </c>
      <c r="N8" s="439">
        <v>0</v>
      </c>
      <c r="O8" s="439">
        <v>0</v>
      </c>
      <c r="P8" s="440">
        <v>0</v>
      </c>
    </row>
    <row r="9" spans="1:16" ht="18.95" customHeight="1" x14ac:dyDescent="0.15">
      <c r="A9" s="155" t="s">
        <v>128</v>
      </c>
      <c r="B9" s="174"/>
      <c r="C9" s="92" t="s">
        <v>10</v>
      </c>
      <c r="D9" s="157"/>
      <c r="E9" s="438">
        <v>70</v>
      </c>
      <c r="F9" s="438">
        <v>58</v>
      </c>
      <c r="G9" s="439">
        <v>34</v>
      </c>
      <c r="H9" s="439">
        <v>17</v>
      </c>
      <c r="I9" s="439">
        <v>7</v>
      </c>
      <c r="J9" s="438">
        <v>12</v>
      </c>
      <c r="K9" s="439">
        <v>5</v>
      </c>
      <c r="L9" s="439">
        <v>3</v>
      </c>
      <c r="M9" s="439">
        <v>3</v>
      </c>
      <c r="N9" s="439">
        <v>0</v>
      </c>
      <c r="O9" s="439">
        <v>1</v>
      </c>
      <c r="P9" s="440">
        <v>0</v>
      </c>
    </row>
    <row r="10" spans="1:16" ht="18.95" customHeight="1" x14ac:dyDescent="0.15">
      <c r="A10" s="155" t="s">
        <v>129</v>
      </c>
      <c r="B10" s="174"/>
      <c r="C10" s="92" t="s">
        <v>11</v>
      </c>
      <c r="D10" s="157"/>
      <c r="E10" s="438">
        <v>37</v>
      </c>
      <c r="F10" s="438">
        <v>26</v>
      </c>
      <c r="G10" s="439">
        <v>12</v>
      </c>
      <c r="H10" s="439">
        <v>9</v>
      </c>
      <c r="I10" s="439">
        <v>5</v>
      </c>
      <c r="J10" s="438">
        <v>11</v>
      </c>
      <c r="K10" s="439">
        <v>5</v>
      </c>
      <c r="L10" s="439">
        <v>4</v>
      </c>
      <c r="M10" s="439">
        <v>2</v>
      </c>
      <c r="N10" s="439">
        <v>0</v>
      </c>
      <c r="O10" s="439">
        <v>0</v>
      </c>
      <c r="P10" s="440">
        <v>0</v>
      </c>
    </row>
    <row r="11" spans="1:16" ht="18.95" customHeight="1" x14ac:dyDescent="0.15">
      <c r="A11" s="155" t="s">
        <v>130</v>
      </c>
      <c r="B11" s="174"/>
      <c r="C11" s="92" t="s">
        <v>12</v>
      </c>
      <c r="D11" s="157"/>
      <c r="E11" s="438">
        <v>83</v>
      </c>
      <c r="F11" s="438">
        <v>64</v>
      </c>
      <c r="G11" s="439">
        <v>34</v>
      </c>
      <c r="H11" s="439">
        <v>21</v>
      </c>
      <c r="I11" s="439">
        <v>9</v>
      </c>
      <c r="J11" s="438">
        <v>19</v>
      </c>
      <c r="K11" s="439">
        <v>10</v>
      </c>
      <c r="L11" s="439">
        <v>2</v>
      </c>
      <c r="M11" s="439">
        <v>7</v>
      </c>
      <c r="N11" s="439">
        <v>0</v>
      </c>
      <c r="O11" s="439">
        <v>0</v>
      </c>
      <c r="P11" s="440">
        <v>0</v>
      </c>
    </row>
    <row r="12" spans="1:16" ht="18.95" customHeight="1" x14ac:dyDescent="0.15">
      <c r="A12" s="155" t="s">
        <v>131</v>
      </c>
      <c r="B12" s="174"/>
      <c r="C12" s="92" t="s">
        <v>13</v>
      </c>
      <c r="D12" s="157"/>
      <c r="E12" s="438">
        <v>33</v>
      </c>
      <c r="F12" s="438">
        <v>15</v>
      </c>
      <c r="G12" s="439">
        <v>5</v>
      </c>
      <c r="H12" s="439">
        <v>5</v>
      </c>
      <c r="I12" s="439">
        <v>5</v>
      </c>
      <c r="J12" s="438">
        <v>18</v>
      </c>
      <c r="K12" s="439">
        <v>5</v>
      </c>
      <c r="L12" s="439">
        <v>4</v>
      </c>
      <c r="M12" s="439">
        <v>5</v>
      </c>
      <c r="N12" s="439">
        <v>0</v>
      </c>
      <c r="O12" s="439">
        <v>2</v>
      </c>
      <c r="P12" s="440">
        <v>2</v>
      </c>
    </row>
    <row r="13" spans="1:16" ht="18.95" customHeight="1" x14ac:dyDescent="0.15">
      <c r="A13" s="155" t="s">
        <v>132</v>
      </c>
      <c r="B13" s="174"/>
      <c r="C13" s="92" t="s">
        <v>14</v>
      </c>
      <c r="D13" s="157"/>
      <c r="E13" s="438">
        <v>12</v>
      </c>
      <c r="F13" s="438">
        <v>11</v>
      </c>
      <c r="G13" s="439">
        <v>9</v>
      </c>
      <c r="H13" s="439">
        <v>2</v>
      </c>
      <c r="I13" s="439">
        <v>0</v>
      </c>
      <c r="J13" s="438">
        <v>1</v>
      </c>
      <c r="K13" s="439">
        <v>1</v>
      </c>
      <c r="L13" s="439">
        <v>0</v>
      </c>
      <c r="M13" s="439">
        <v>0</v>
      </c>
      <c r="N13" s="439">
        <v>0</v>
      </c>
      <c r="O13" s="439">
        <v>0</v>
      </c>
      <c r="P13" s="440">
        <v>0</v>
      </c>
    </row>
    <row r="14" spans="1:16" ht="18.95" customHeight="1" x14ac:dyDescent="0.15">
      <c r="A14" s="155" t="s">
        <v>133</v>
      </c>
      <c r="B14" s="174"/>
      <c r="C14" s="92" t="s">
        <v>99</v>
      </c>
      <c r="D14" s="157"/>
      <c r="E14" s="438">
        <v>82</v>
      </c>
      <c r="F14" s="438">
        <v>49</v>
      </c>
      <c r="G14" s="439">
        <v>18</v>
      </c>
      <c r="H14" s="439">
        <v>18</v>
      </c>
      <c r="I14" s="439">
        <v>13</v>
      </c>
      <c r="J14" s="438">
        <v>33</v>
      </c>
      <c r="K14" s="439">
        <v>16</v>
      </c>
      <c r="L14" s="439">
        <v>8</v>
      </c>
      <c r="M14" s="439">
        <v>6</v>
      </c>
      <c r="N14" s="439">
        <v>2</v>
      </c>
      <c r="O14" s="439">
        <v>1</v>
      </c>
      <c r="P14" s="440">
        <v>0</v>
      </c>
    </row>
    <row r="15" spans="1:16" ht="18.95" customHeight="1" x14ac:dyDescent="0.15">
      <c r="A15" s="155" t="s">
        <v>134</v>
      </c>
      <c r="B15" s="174"/>
      <c r="C15" s="92" t="s">
        <v>15</v>
      </c>
      <c r="D15" s="157"/>
      <c r="E15" s="438">
        <v>12</v>
      </c>
      <c r="F15" s="438">
        <v>8</v>
      </c>
      <c r="G15" s="439">
        <v>4</v>
      </c>
      <c r="H15" s="439">
        <v>0</v>
      </c>
      <c r="I15" s="439">
        <v>4</v>
      </c>
      <c r="J15" s="438">
        <v>4</v>
      </c>
      <c r="K15" s="439">
        <v>3</v>
      </c>
      <c r="L15" s="439">
        <v>0</v>
      </c>
      <c r="M15" s="439">
        <v>1</v>
      </c>
      <c r="N15" s="439">
        <v>0</v>
      </c>
      <c r="O15" s="439">
        <v>0</v>
      </c>
      <c r="P15" s="440">
        <v>0</v>
      </c>
    </row>
    <row r="16" spans="1:16" ht="18.95" customHeight="1" x14ac:dyDescent="0.15">
      <c r="A16" s="155" t="s">
        <v>135</v>
      </c>
      <c r="B16" s="174"/>
      <c r="C16" s="92" t="s">
        <v>16</v>
      </c>
      <c r="D16" s="157"/>
      <c r="E16" s="438">
        <v>26</v>
      </c>
      <c r="F16" s="438">
        <v>18</v>
      </c>
      <c r="G16" s="439">
        <v>5</v>
      </c>
      <c r="H16" s="439">
        <v>8</v>
      </c>
      <c r="I16" s="439">
        <v>5</v>
      </c>
      <c r="J16" s="438">
        <v>8</v>
      </c>
      <c r="K16" s="439">
        <v>4</v>
      </c>
      <c r="L16" s="439">
        <v>3</v>
      </c>
      <c r="M16" s="439">
        <v>0</v>
      </c>
      <c r="N16" s="439">
        <v>0</v>
      </c>
      <c r="O16" s="439">
        <v>1</v>
      </c>
      <c r="P16" s="440">
        <v>0</v>
      </c>
    </row>
    <row r="17" spans="1:16" ht="18.95" customHeight="1" x14ac:dyDescent="0.15">
      <c r="A17" s="155" t="s">
        <v>136</v>
      </c>
      <c r="B17" s="174"/>
      <c r="C17" s="92" t="s">
        <v>17</v>
      </c>
      <c r="D17" s="157"/>
      <c r="E17" s="438">
        <v>102</v>
      </c>
      <c r="F17" s="438">
        <v>80</v>
      </c>
      <c r="G17" s="439">
        <v>30</v>
      </c>
      <c r="H17" s="439">
        <v>35</v>
      </c>
      <c r="I17" s="439">
        <v>15</v>
      </c>
      <c r="J17" s="438">
        <v>22</v>
      </c>
      <c r="K17" s="439">
        <v>10</v>
      </c>
      <c r="L17" s="439">
        <v>6</v>
      </c>
      <c r="M17" s="439">
        <v>2</v>
      </c>
      <c r="N17" s="439">
        <v>2</v>
      </c>
      <c r="O17" s="439">
        <v>1</v>
      </c>
      <c r="P17" s="440">
        <v>1</v>
      </c>
    </row>
    <row r="18" spans="1:16" ht="18.95" customHeight="1" x14ac:dyDescent="0.15">
      <c r="A18" s="155" t="s">
        <v>137</v>
      </c>
      <c r="B18" s="174"/>
      <c r="C18" s="92" t="s">
        <v>18</v>
      </c>
      <c r="D18" s="157"/>
      <c r="E18" s="438">
        <v>41</v>
      </c>
      <c r="F18" s="438">
        <v>30</v>
      </c>
      <c r="G18" s="439">
        <v>14</v>
      </c>
      <c r="H18" s="439">
        <v>12</v>
      </c>
      <c r="I18" s="439">
        <v>4</v>
      </c>
      <c r="J18" s="438">
        <v>11</v>
      </c>
      <c r="K18" s="439">
        <v>3</v>
      </c>
      <c r="L18" s="439">
        <v>6</v>
      </c>
      <c r="M18" s="439">
        <v>2</v>
      </c>
      <c r="N18" s="439">
        <v>0</v>
      </c>
      <c r="O18" s="439">
        <v>0</v>
      </c>
      <c r="P18" s="440">
        <v>0</v>
      </c>
    </row>
    <row r="19" spans="1:16" ht="18.95" customHeight="1" x14ac:dyDescent="0.15">
      <c r="A19" s="155" t="s">
        <v>138</v>
      </c>
      <c r="B19" s="174"/>
      <c r="C19" s="92" t="s">
        <v>19</v>
      </c>
      <c r="D19" s="157"/>
      <c r="E19" s="438">
        <v>40</v>
      </c>
      <c r="F19" s="438">
        <v>32</v>
      </c>
      <c r="G19" s="439">
        <v>9</v>
      </c>
      <c r="H19" s="439">
        <v>13</v>
      </c>
      <c r="I19" s="439">
        <v>10</v>
      </c>
      <c r="J19" s="438">
        <v>8</v>
      </c>
      <c r="K19" s="439">
        <v>2</v>
      </c>
      <c r="L19" s="439">
        <v>2</v>
      </c>
      <c r="M19" s="439">
        <v>2</v>
      </c>
      <c r="N19" s="439">
        <v>0</v>
      </c>
      <c r="O19" s="439">
        <v>2</v>
      </c>
      <c r="P19" s="440">
        <v>0</v>
      </c>
    </row>
    <row r="20" spans="1:16" ht="18.95" customHeight="1" x14ac:dyDescent="0.15">
      <c r="A20" s="155" t="s">
        <v>139</v>
      </c>
      <c r="B20" s="174"/>
      <c r="C20" s="92" t="s">
        <v>20</v>
      </c>
      <c r="D20" s="157"/>
      <c r="E20" s="438">
        <v>225</v>
      </c>
      <c r="F20" s="438">
        <v>173</v>
      </c>
      <c r="G20" s="439">
        <v>88</v>
      </c>
      <c r="H20" s="439">
        <v>58</v>
      </c>
      <c r="I20" s="439">
        <v>27</v>
      </c>
      <c r="J20" s="438">
        <v>52</v>
      </c>
      <c r="K20" s="439">
        <v>25</v>
      </c>
      <c r="L20" s="439">
        <v>20</v>
      </c>
      <c r="M20" s="439">
        <v>7</v>
      </c>
      <c r="N20" s="439">
        <v>0</v>
      </c>
      <c r="O20" s="439">
        <v>0</v>
      </c>
      <c r="P20" s="440">
        <v>0</v>
      </c>
    </row>
    <row r="21" spans="1:16" ht="18.95" customHeight="1" x14ac:dyDescent="0.15">
      <c r="A21" s="155" t="s">
        <v>140</v>
      </c>
      <c r="B21" s="174"/>
      <c r="C21" s="92" t="s">
        <v>100</v>
      </c>
      <c r="D21" s="157"/>
      <c r="E21" s="438">
        <v>66</v>
      </c>
      <c r="F21" s="438">
        <v>39</v>
      </c>
      <c r="G21" s="439">
        <v>15</v>
      </c>
      <c r="H21" s="439">
        <v>15</v>
      </c>
      <c r="I21" s="439">
        <v>9</v>
      </c>
      <c r="J21" s="438">
        <v>27</v>
      </c>
      <c r="K21" s="439">
        <v>12</v>
      </c>
      <c r="L21" s="439">
        <v>9</v>
      </c>
      <c r="M21" s="439">
        <v>5</v>
      </c>
      <c r="N21" s="439">
        <v>0</v>
      </c>
      <c r="O21" s="439">
        <v>0</v>
      </c>
      <c r="P21" s="440">
        <v>1</v>
      </c>
    </row>
    <row r="22" spans="1:16" ht="18.95" customHeight="1" x14ac:dyDescent="0.15">
      <c r="A22" s="155" t="s">
        <v>141</v>
      </c>
      <c r="B22" s="174"/>
      <c r="C22" s="92" t="s">
        <v>101</v>
      </c>
      <c r="D22" s="157"/>
      <c r="E22" s="438">
        <v>311</v>
      </c>
      <c r="F22" s="438">
        <v>216</v>
      </c>
      <c r="G22" s="439">
        <v>89</v>
      </c>
      <c r="H22" s="439">
        <v>81</v>
      </c>
      <c r="I22" s="439">
        <v>46</v>
      </c>
      <c r="J22" s="438">
        <v>95</v>
      </c>
      <c r="K22" s="439">
        <v>29</v>
      </c>
      <c r="L22" s="439">
        <v>43</v>
      </c>
      <c r="M22" s="439">
        <v>14</v>
      </c>
      <c r="N22" s="439">
        <v>4</v>
      </c>
      <c r="O22" s="439">
        <v>5</v>
      </c>
      <c r="P22" s="440">
        <v>0</v>
      </c>
    </row>
    <row r="23" spans="1:16" ht="18.95" customHeight="1" x14ac:dyDescent="0.15">
      <c r="A23" s="155" t="s">
        <v>142</v>
      </c>
      <c r="B23" s="174"/>
      <c r="C23" s="92" t="s">
        <v>102</v>
      </c>
      <c r="D23" s="157"/>
      <c r="E23" s="438">
        <v>51</v>
      </c>
      <c r="F23" s="438">
        <v>29</v>
      </c>
      <c r="G23" s="439">
        <v>9</v>
      </c>
      <c r="H23" s="439">
        <v>13</v>
      </c>
      <c r="I23" s="439">
        <v>7</v>
      </c>
      <c r="J23" s="438">
        <v>22</v>
      </c>
      <c r="K23" s="439">
        <v>4</v>
      </c>
      <c r="L23" s="439">
        <v>10</v>
      </c>
      <c r="M23" s="439">
        <v>6</v>
      </c>
      <c r="N23" s="439">
        <v>1</v>
      </c>
      <c r="O23" s="439">
        <v>1</v>
      </c>
      <c r="P23" s="440">
        <v>0</v>
      </c>
    </row>
    <row r="24" spans="1:16" ht="18.95" customHeight="1" x14ac:dyDescent="0.15">
      <c r="A24" s="155" t="s">
        <v>143</v>
      </c>
      <c r="B24" s="174"/>
      <c r="C24" s="92" t="s">
        <v>103</v>
      </c>
      <c r="D24" s="157"/>
      <c r="E24" s="438">
        <v>102</v>
      </c>
      <c r="F24" s="438">
        <v>53</v>
      </c>
      <c r="G24" s="439">
        <v>12</v>
      </c>
      <c r="H24" s="439">
        <v>20</v>
      </c>
      <c r="I24" s="439">
        <v>21</v>
      </c>
      <c r="J24" s="438">
        <v>49</v>
      </c>
      <c r="K24" s="439">
        <v>10</v>
      </c>
      <c r="L24" s="439">
        <v>12</v>
      </c>
      <c r="M24" s="439">
        <v>10</v>
      </c>
      <c r="N24" s="439">
        <v>2</v>
      </c>
      <c r="O24" s="439">
        <v>9</v>
      </c>
      <c r="P24" s="440">
        <v>6</v>
      </c>
    </row>
    <row r="25" spans="1:16" ht="18.95" customHeight="1" x14ac:dyDescent="0.15">
      <c r="A25" s="155" t="s">
        <v>144</v>
      </c>
      <c r="B25" s="174"/>
      <c r="C25" s="92" t="s">
        <v>104</v>
      </c>
      <c r="D25" s="157"/>
      <c r="E25" s="438">
        <v>138</v>
      </c>
      <c r="F25" s="438">
        <v>88</v>
      </c>
      <c r="G25" s="439">
        <v>35</v>
      </c>
      <c r="H25" s="439">
        <v>33</v>
      </c>
      <c r="I25" s="439">
        <v>20</v>
      </c>
      <c r="J25" s="438">
        <v>50</v>
      </c>
      <c r="K25" s="439">
        <v>18</v>
      </c>
      <c r="L25" s="439">
        <v>20</v>
      </c>
      <c r="M25" s="439">
        <v>5</v>
      </c>
      <c r="N25" s="439">
        <v>3</v>
      </c>
      <c r="O25" s="439">
        <v>4</v>
      </c>
      <c r="P25" s="440">
        <v>0</v>
      </c>
    </row>
    <row r="26" spans="1:16" ht="18.95" customHeight="1" x14ac:dyDescent="0.15">
      <c r="A26" s="155" t="s">
        <v>145</v>
      </c>
      <c r="B26" s="174"/>
      <c r="C26" s="92" t="s">
        <v>105</v>
      </c>
      <c r="D26" s="157"/>
      <c r="E26" s="438">
        <v>35</v>
      </c>
      <c r="F26" s="438">
        <v>15</v>
      </c>
      <c r="G26" s="439">
        <v>2</v>
      </c>
      <c r="H26" s="439">
        <v>7</v>
      </c>
      <c r="I26" s="439">
        <v>6</v>
      </c>
      <c r="J26" s="438">
        <v>20</v>
      </c>
      <c r="K26" s="439">
        <v>6</v>
      </c>
      <c r="L26" s="439">
        <v>6</v>
      </c>
      <c r="M26" s="439">
        <v>3</v>
      </c>
      <c r="N26" s="439">
        <v>3</v>
      </c>
      <c r="O26" s="439">
        <v>1</v>
      </c>
      <c r="P26" s="440">
        <v>1</v>
      </c>
    </row>
    <row r="27" spans="1:16" ht="18.95" customHeight="1" x14ac:dyDescent="0.15">
      <c r="A27" s="155" t="s">
        <v>146</v>
      </c>
      <c r="B27" s="174"/>
      <c r="C27" s="92" t="s">
        <v>21</v>
      </c>
      <c r="D27" s="157"/>
      <c r="E27" s="438">
        <v>88</v>
      </c>
      <c r="F27" s="438">
        <v>46</v>
      </c>
      <c r="G27" s="439">
        <v>23</v>
      </c>
      <c r="H27" s="439">
        <v>12</v>
      </c>
      <c r="I27" s="439">
        <v>11</v>
      </c>
      <c r="J27" s="438">
        <v>42</v>
      </c>
      <c r="K27" s="439">
        <v>11</v>
      </c>
      <c r="L27" s="439">
        <v>11</v>
      </c>
      <c r="M27" s="439">
        <v>12</v>
      </c>
      <c r="N27" s="439">
        <v>3</v>
      </c>
      <c r="O27" s="439">
        <v>5</v>
      </c>
      <c r="P27" s="440">
        <v>0</v>
      </c>
    </row>
    <row r="28" spans="1:16" ht="18.95" customHeight="1" x14ac:dyDescent="0.15">
      <c r="A28" s="155" t="s">
        <v>147</v>
      </c>
      <c r="B28" s="174"/>
      <c r="C28" s="92" t="s">
        <v>106</v>
      </c>
      <c r="D28" s="157"/>
      <c r="E28" s="438">
        <v>53</v>
      </c>
      <c r="F28" s="438">
        <v>41</v>
      </c>
      <c r="G28" s="439">
        <v>27</v>
      </c>
      <c r="H28" s="439">
        <v>9</v>
      </c>
      <c r="I28" s="439">
        <v>5</v>
      </c>
      <c r="J28" s="438">
        <v>12</v>
      </c>
      <c r="K28" s="439">
        <v>3</v>
      </c>
      <c r="L28" s="439">
        <v>4</v>
      </c>
      <c r="M28" s="439">
        <v>1</v>
      </c>
      <c r="N28" s="439">
        <v>1</v>
      </c>
      <c r="O28" s="439">
        <v>1</v>
      </c>
      <c r="P28" s="440">
        <v>2</v>
      </c>
    </row>
    <row r="29" spans="1:16" ht="11.25" customHeight="1" x14ac:dyDescent="0.15">
      <c r="A29" s="331"/>
      <c r="B29" s="332"/>
      <c r="C29" s="333"/>
      <c r="D29" s="334"/>
      <c r="E29" s="441"/>
      <c r="F29" s="441"/>
      <c r="G29" s="442"/>
      <c r="H29" s="443"/>
      <c r="I29" s="444"/>
      <c r="J29" s="441"/>
      <c r="K29" s="443"/>
      <c r="L29" s="443"/>
      <c r="M29" s="443"/>
      <c r="N29" s="443"/>
      <c r="O29" s="443"/>
      <c r="P29" s="444"/>
    </row>
    <row r="30" spans="1:16" ht="18.95" customHeight="1" x14ac:dyDescent="0.15">
      <c r="A30" s="493" t="s">
        <v>273</v>
      </c>
      <c r="B30" s="492"/>
      <c r="C30" s="492"/>
      <c r="D30" s="157"/>
      <c r="E30" s="438">
        <v>653</v>
      </c>
      <c r="F30" s="438">
        <v>486</v>
      </c>
      <c r="G30" s="445">
        <v>225</v>
      </c>
      <c r="H30" s="446">
        <v>167</v>
      </c>
      <c r="I30" s="447">
        <v>94</v>
      </c>
      <c r="J30" s="438">
        <v>167</v>
      </c>
      <c r="K30" s="445">
        <v>75</v>
      </c>
      <c r="L30" s="446">
        <v>51</v>
      </c>
      <c r="M30" s="446">
        <v>28</v>
      </c>
      <c r="N30" s="446">
        <v>4</v>
      </c>
      <c r="O30" s="446">
        <v>6</v>
      </c>
      <c r="P30" s="447">
        <v>3</v>
      </c>
    </row>
    <row r="31" spans="1:16" ht="18.95" customHeight="1" x14ac:dyDescent="0.15">
      <c r="A31" s="497" t="s">
        <v>274</v>
      </c>
      <c r="B31" s="492"/>
      <c r="C31" s="492"/>
      <c r="D31" s="157"/>
      <c r="E31" s="438">
        <v>791</v>
      </c>
      <c r="F31" s="438">
        <v>486</v>
      </c>
      <c r="G31" s="445">
        <v>185</v>
      </c>
      <c r="H31" s="446">
        <v>181</v>
      </c>
      <c r="I31" s="447">
        <v>120</v>
      </c>
      <c r="J31" s="438">
        <v>305</v>
      </c>
      <c r="K31" s="445">
        <v>90</v>
      </c>
      <c r="L31" s="446">
        <v>111</v>
      </c>
      <c r="M31" s="446">
        <v>55</v>
      </c>
      <c r="N31" s="446">
        <v>16</v>
      </c>
      <c r="O31" s="446">
        <v>25</v>
      </c>
      <c r="P31" s="447">
        <v>8</v>
      </c>
    </row>
    <row r="32" spans="1:16" ht="18.95" customHeight="1" x14ac:dyDescent="0.15">
      <c r="A32" s="495" t="s">
        <v>275</v>
      </c>
      <c r="B32" s="494"/>
      <c r="C32" s="496"/>
      <c r="D32" s="164"/>
      <c r="E32" s="448">
        <v>895</v>
      </c>
      <c r="F32" s="448">
        <v>663</v>
      </c>
      <c r="G32" s="449">
        <v>344</v>
      </c>
      <c r="H32" s="450">
        <v>210</v>
      </c>
      <c r="I32" s="451">
        <v>109</v>
      </c>
      <c r="J32" s="448">
        <v>232</v>
      </c>
      <c r="K32" s="449">
        <v>82</v>
      </c>
      <c r="L32" s="450">
        <v>89</v>
      </c>
      <c r="M32" s="450">
        <v>37</v>
      </c>
      <c r="N32" s="450">
        <v>11</v>
      </c>
      <c r="O32" s="450">
        <v>11</v>
      </c>
      <c r="P32" s="451">
        <v>2</v>
      </c>
    </row>
  </sheetData>
  <phoneticPr fontId="2"/>
  <pageMargins left="0.78740157480314965" right="0.78740157480314965" top="0.59055118110236227" bottom="0.59055118110236227" header="0.39370078740157483" footer="0.39370078740157483"/>
  <pageSetup paperSize="9" scale="85" firstPageNumber="34" orientation="portrait" useFirstPageNumber="1" r:id="rId1"/>
  <headerFooter alignWithMargins="0">
    <oddFooter>&amp;C- &amp;P -</oddFooter>
  </headerFooter>
  <ignoredErrors>
    <ignoredError sqref="A5:A2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9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8.25" style="90" customWidth="1"/>
    <col min="6" max="9" width="8.25" style="3" customWidth="1"/>
    <col min="10" max="13" width="6.5" style="3" customWidth="1"/>
    <col min="14" max="14" width="6.875" style="3" customWidth="1"/>
    <col min="15" max="15" width="9.75" style="3" bestFit="1" customWidth="1"/>
    <col min="16" max="16384" width="9" style="3"/>
  </cols>
  <sheetData>
    <row r="1" spans="1:15" x14ac:dyDescent="0.15">
      <c r="A1" s="90"/>
      <c r="B1" s="90"/>
      <c r="C1" s="76" t="s">
        <v>183</v>
      </c>
      <c r="D1" s="90"/>
      <c r="I1" s="31"/>
      <c r="K1" s="90"/>
      <c r="L1" s="90"/>
      <c r="M1" s="90"/>
      <c r="N1" s="319" t="s">
        <v>149</v>
      </c>
    </row>
    <row r="2" spans="1:15" s="4" customFormat="1" ht="12.95" customHeight="1" x14ac:dyDescent="0.15">
      <c r="A2" s="152"/>
      <c r="B2" s="153"/>
      <c r="C2" s="153"/>
      <c r="D2" s="154"/>
      <c r="E2" s="94" t="s">
        <v>153</v>
      </c>
      <c r="F2" s="105"/>
      <c r="G2" s="95"/>
      <c r="H2" s="91" t="s">
        <v>124</v>
      </c>
      <c r="I2" s="91"/>
      <c r="J2" s="91" t="s">
        <v>25</v>
      </c>
      <c r="K2" s="91"/>
      <c r="L2" s="94" t="s">
        <v>26</v>
      </c>
      <c r="M2" s="105"/>
      <c r="N2" s="95"/>
    </row>
    <row r="3" spans="1:15" s="109" customFormat="1" ht="18.75" customHeight="1" x14ac:dyDescent="0.15">
      <c r="A3" s="149"/>
      <c r="B3" s="150"/>
      <c r="C3" s="150"/>
      <c r="D3" s="151"/>
      <c r="E3" s="484" t="s">
        <v>246</v>
      </c>
      <c r="F3" s="485" t="s">
        <v>247</v>
      </c>
      <c r="G3" s="482" t="s">
        <v>248</v>
      </c>
      <c r="H3" s="484" t="s">
        <v>247</v>
      </c>
      <c r="I3" s="483" t="s">
        <v>248</v>
      </c>
      <c r="J3" s="484" t="s">
        <v>247</v>
      </c>
      <c r="K3" s="483" t="s">
        <v>248</v>
      </c>
      <c r="L3" s="484" t="s">
        <v>246</v>
      </c>
      <c r="M3" s="485" t="s">
        <v>247</v>
      </c>
      <c r="N3" s="482" t="s">
        <v>248</v>
      </c>
    </row>
    <row r="4" spans="1:15" x14ac:dyDescent="0.15">
      <c r="A4" s="158"/>
      <c r="B4" s="159"/>
      <c r="C4" s="159"/>
      <c r="D4" s="157"/>
      <c r="E4" s="212" t="s">
        <v>90</v>
      </c>
      <c r="F4" s="261" t="s">
        <v>90</v>
      </c>
      <c r="G4" s="243" t="s">
        <v>90</v>
      </c>
      <c r="H4" s="212" t="s">
        <v>90</v>
      </c>
      <c r="I4" s="260" t="s">
        <v>90</v>
      </c>
      <c r="J4" s="212" t="s">
        <v>4</v>
      </c>
      <c r="K4" s="260" t="s">
        <v>4</v>
      </c>
      <c r="L4" s="212" t="s">
        <v>4</v>
      </c>
      <c r="M4" s="218" t="s">
        <v>4</v>
      </c>
      <c r="N4" s="73" t="s">
        <v>4</v>
      </c>
    </row>
    <row r="5" spans="1:15" ht="12.75" customHeight="1" x14ac:dyDescent="0.15">
      <c r="A5" s="118" t="s">
        <v>232</v>
      </c>
      <c r="B5" s="119"/>
      <c r="C5" s="23"/>
      <c r="D5" s="24"/>
      <c r="E5" s="246">
        <v>15886190</v>
      </c>
      <c r="F5" s="252">
        <v>16301811</v>
      </c>
      <c r="G5" s="330">
        <v>16349530</v>
      </c>
      <c r="H5" s="246">
        <v>415621</v>
      </c>
      <c r="I5" s="408">
        <v>47719</v>
      </c>
      <c r="J5" s="249">
        <v>2.6</v>
      </c>
      <c r="K5" s="317">
        <v>0.3</v>
      </c>
      <c r="L5" s="249">
        <v>100</v>
      </c>
      <c r="M5" s="255">
        <v>100</v>
      </c>
      <c r="N5" s="318">
        <v>100</v>
      </c>
    </row>
    <row r="6" spans="1:15" ht="12.75" customHeight="1" x14ac:dyDescent="0.15">
      <c r="A6" s="155" t="s">
        <v>148</v>
      </c>
      <c r="B6" s="174"/>
      <c r="C6" s="92" t="s">
        <v>6</v>
      </c>
      <c r="D6" s="157"/>
      <c r="E6" s="247">
        <v>1670196</v>
      </c>
      <c r="F6" s="262">
        <v>1708168</v>
      </c>
      <c r="G6" s="265">
        <v>1720769</v>
      </c>
      <c r="H6" s="247">
        <v>37972</v>
      </c>
      <c r="I6" s="301">
        <v>12601</v>
      </c>
      <c r="J6" s="250">
        <v>2.2999999999999998</v>
      </c>
      <c r="K6" s="322">
        <v>0.7</v>
      </c>
      <c r="L6" s="250">
        <v>10.5</v>
      </c>
      <c r="M6" s="275">
        <v>10.5</v>
      </c>
      <c r="N6" s="323">
        <v>10.5</v>
      </c>
      <c r="O6" s="77"/>
    </row>
    <row r="7" spans="1:15" ht="12.75" customHeight="1" x14ac:dyDescent="0.15">
      <c r="A7" s="155" t="s">
        <v>125</v>
      </c>
      <c r="B7" s="174"/>
      <c r="C7" s="92" t="s">
        <v>7</v>
      </c>
      <c r="D7" s="157"/>
      <c r="E7" s="247">
        <v>147956</v>
      </c>
      <c r="F7" s="262">
        <v>209607</v>
      </c>
      <c r="G7" s="265">
        <v>208835</v>
      </c>
      <c r="H7" s="247">
        <v>61651</v>
      </c>
      <c r="I7" s="301">
        <v>-772</v>
      </c>
      <c r="J7" s="250">
        <v>41.7</v>
      </c>
      <c r="K7" s="322">
        <v>-0.4</v>
      </c>
      <c r="L7" s="250">
        <v>0.9</v>
      </c>
      <c r="M7" s="275">
        <v>1.3</v>
      </c>
      <c r="N7" s="323">
        <v>1.3</v>
      </c>
      <c r="O7" s="77"/>
    </row>
    <row r="8" spans="1:15" ht="12.75" customHeight="1" x14ac:dyDescent="0.15">
      <c r="A8" s="155" t="s">
        <v>126</v>
      </c>
      <c r="B8" s="174"/>
      <c r="C8" s="92" t="s">
        <v>8</v>
      </c>
      <c r="D8" s="157"/>
      <c r="E8" s="247">
        <v>505807</v>
      </c>
      <c r="F8" s="262">
        <v>474511</v>
      </c>
      <c r="G8" s="265">
        <v>471297</v>
      </c>
      <c r="H8" s="247">
        <v>-31296</v>
      </c>
      <c r="I8" s="301">
        <v>-3214</v>
      </c>
      <c r="J8" s="250">
        <v>-6.2</v>
      </c>
      <c r="K8" s="322">
        <v>-0.7</v>
      </c>
      <c r="L8" s="250">
        <v>3.2</v>
      </c>
      <c r="M8" s="275">
        <v>2.9</v>
      </c>
      <c r="N8" s="323">
        <v>2.9</v>
      </c>
      <c r="O8" s="77"/>
    </row>
    <row r="9" spans="1:15" ht="12.75" customHeight="1" x14ac:dyDescent="0.15">
      <c r="A9" s="155" t="s">
        <v>127</v>
      </c>
      <c r="B9" s="174"/>
      <c r="C9" s="92" t="s">
        <v>9</v>
      </c>
      <c r="D9" s="157"/>
      <c r="E9" s="247">
        <v>254309</v>
      </c>
      <c r="F9" s="262">
        <v>243564</v>
      </c>
      <c r="G9" s="265">
        <v>206872</v>
      </c>
      <c r="H9" s="247">
        <v>-10745</v>
      </c>
      <c r="I9" s="301">
        <v>-36692</v>
      </c>
      <c r="J9" s="250">
        <v>-4.2</v>
      </c>
      <c r="K9" s="322">
        <v>-15.1</v>
      </c>
      <c r="L9" s="250">
        <v>1.6</v>
      </c>
      <c r="M9" s="275">
        <v>1.5</v>
      </c>
      <c r="N9" s="323">
        <v>1.3</v>
      </c>
      <c r="O9" s="77"/>
    </row>
    <row r="10" spans="1:15" ht="12.75" customHeight="1" x14ac:dyDescent="0.15">
      <c r="A10" s="155" t="s">
        <v>128</v>
      </c>
      <c r="B10" s="174"/>
      <c r="C10" s="92" t="s">
        <v>10</v>
      </c>
      <c r="D10" s="157"/>
      <c r="E10" s="247">
        <v>380895</v>
      </c>
      <c r="F10" s="262">
        <v>375717</v>
      </c>
      <c r="G10" s="265">
        <v>372717</v>
      </c>
      <c r="H10" s="247">
        <v>-5178</v>
      </c>
      <c r="I10" s="301">
        <v>-3000</v>
      </c>
      <c r="J10" s="250">
        <v>-1.4</v>
      </c>
      <c r="K10" s="322">
        <v>-0.8</v>
      </c>
      <c r="L10" s="250">
        <v>2.4</v>
      </c>
      <c r="M10" s="275">
        <v>2.2999999999999998</v>
      </c>
      <c r="N10" s="323">
        <v>2.2999999999999998</v>
      </c>
      <c r="O10" s="77"/>
    </row>
    <row r="11" spans="1:15" ht="12.75" customHeight="1" x14ac:dyDescent="0.15">
      <c r="A11" s="155" t="s">
        <v>129</v>
      </c>
      <c r="B11" s="174"/>
      <c r="C11" s="92" t="s">
        <v>11</v>
      </c>
      <c r="D11" s="157"/>
      <c r="E11" s="247">
        <v>238390</v>
      </c>
      <c r="F11" s="262">
        <v>250159</v>
      </c>
      <c r="G11" s="265">
        <v>248700</v>
      </c>
      <c r="H11" s="247">
        <v>11769</v>
      </c>
      <c r="I11" s="301">
        <v>-1459</v>
      </c>
      <c r="J11" s="250">
        <v>4.9000000000000004</v>
      </c>
      <c r="K11" s="322">
        <v>-0.6</v>
      </c>
      <c r="L11" s="250">
        <v>1.5</v>
      </c>
      <c r="M11" s="275">
        <v>1.5</v>
      </c>
      <c r="N11" s="323">
        <v>1.5</v>
      </c>
      <c r="O11" s="77"/>
    </row>
    <row r="12" spans="1:15" ht="12.75" customHeight="1" x14ac:dyDescent="0.15">
      <c r="A12" s="155" t="s">
        <v>130</v>
      </c>
      <c r="B12" s="174"/>
      <c r="C12" s="92" t="s">
        <v>12</v>
      </c>
      <c r="D12" s="157"/>
      <c r="E12" s="247">
        <v>196546</v>
      </c>
      <c r="F12" s="262">
        <v>199400</v>
      </c>
      <c r="G12" s="265">
        <v>198952</v>
      </c>
      <c r="H12" s="247">
        <v>2854</v>
      </c>
      <c r="I12" s="301">
        <v>-448</v>
      </c>
      <c r="J12" s="250">
        <v>1.5</v>
      </c>
      <c r="K12" s="322">
        <v>-0.2</v>
      </c>
      <c r="L12" s="250">
        <v>1.2</v>
      </c>
      <c r="M12" s="275">
        <v>1.2</v>
      </c>
      <c r="N12" s="323">
        <v>1.2</v>
      </c>
      <c r="O12" s="77"/>
    </row>
    <row r="13" spans="1:15" ht="12.75" customHeight="1" x14ac:dyDescent="0.15">
      <c r="A13" s="155" t="s">
        <v>131</v>
      </c>
      <c r="B13" s="174"/>
      <c r="C13" s="92" t="s">
        <v>13</v>
      </c>
      <c r="D13" s="157"/>
      <c r="E13" s="247">
        <v>1448771</v>
      </c>
      <c r="F13" s="262">
        <v>1444489</v>
      </c>
      <c r="G13" s="265">
        <v>1434676</v>
      </c>
      <c r="H13" s="247">
        <v>-4282</v>
      </c>
      <c r="I13" s="301">
        <v>-9813</v>
      </c>
      <c r="J13" s="250">
        <v>-0.3</v>
      </c>
      <c r="K13" s="322">
        <v>-0.7</v>
      </c>
      <c r="L13" s="250">
        <v>9.1</v>
      </c>
      <c r="M13" s="275">
        <v>8.9</v>
      </c>
      <c r="N13" s="323">
        <v>8.8000000000000007</v>
      </c>
      <c r="O13" s="77"/>
    </row>
    <row r="14" spans="1:15" ht="12.75" customHeight="1" x14ac:dyDescent="0.15">
      <c r="A14" s="155" t="s">
        <v>132</v>
      </c>
      <c r="B14" s="174"/>
      <c r="C14" s="92" t="s">
        <v>14</v>
      </c>
      <c r="D14" s="157"/>
      <c r="E14" s="247" t="s">
        <v>254</v>
      </c>
      <c r="F14" s="262" t="s">
        <v>254</v>
      </c>
      <c r="G14" s="265" t="s">
        <v>254</v>
      </c>
      <c r="H14" s="247" t="s">
        <v>254</v>
      </c>
      <c r="I14" s="301" t="s">
        <v>254</v>
      </c>
      <c r="J14" s="250" t="s">
        <v>254</v>
      </c>
      <c r="K14" s="365" t="s">
        <v>254</v>
      </c>
      <c r="L14" s="250" t="s">
        <v>254</v>
      </c>
      <c r="M14" s="275" t="s">
        <v>254</v>
      </c>
      <c r="N14" s="366" t="s">
        <v>254</v>
      </c>
      <c r="O14" s="77"/>
    </row>
    <row r="15" spans="1:15" ht="12.75" customHeight="1" x14ac:dyDescent="0.15">
      <c r="A15" s="155" t="s">
        <v>133</v>
      </c>
      <c r="B15" s="174"/>
      <c r="C15" s="92" t="s">
        <v>99</v>
      </c>
      <c r="D15" s="157"/>
      <c r="E15" s="247">
        <v>752955</v>
      </c>
      <c r="F15" s="262">
        <v>880073</v>
      </c>
      <c r="G15" s="265">
        <v>893603</v>
      </c>
      <c r="H15" s="247">
        <v>127118</v>
      </c>
      <c r="I15" s="301">
        <v>13530</v>
      </c>
      <c r="J15" s="250">
        <v>16.899999999999999</v>
      </c>
      <c r="K15" s="322">
        <v>1.5</v>
      </c>
      <c r="L15" s="250">
        <v>4.7</v>
      </c>
      <c r="M15" s="275">
        <v>5.4</v>
      </c>
      <c r="N15" s="323">
        <v>5.5</v>
      </c>
      <c r="O15" s="77"/>
    </row>
    <row r="16" spans="1:15" ht="12.75" customHeight="1" x14ac:dyDescent="0.15">
      <c r="A16" s="155" t="s">
        <v>134</v>
      </c>
      <c r="B16" s="174"/>
      <c r="C16" s="92" t="s">
        <v>15</v>
      </c>
      <c r="D16" s="157"/>
      <c r="E16" s="247" t="s">
        <v>254</v>
      </c>
      <c r="F16" s="262" t="s">
        <v>254</v>
      </c>
      <c r="G16" s="265" t="s">
        <v>254</v>
      </c>
      <c r="H16" s="247" t="s">
        <v>254</v>
      </c>
      <c r="I16" s="301" t="s">
        <v>254</v>
      </c>
      <c r="J16" s="250" t="s">
        <v>254</v>
      </c>
      <c r="K16" s="365" t="s">
        <v>254</v>
      </c>
      <c r="L16" s="250" t="s">
        <v>254</v>
      </c>
      <c r="M16" s="275" t="s">
        <v>254</v>
      </c>
      <c r="N16" s="366" t="s">
        <v>254</v>
      </c>
      <c r="O16" s="77"/>
    </row>
    <row r="17" spans="1:15" ht="12.75" customHeight="1" x14ac:dyDescent="0.15">
      <c r="A17" s="155" t="s">
        <v>135</v>
      </c>
      <c r="B17" s="174"/>
      <c r="C17" s="92" t="s">
        <v>16</v>
      </c>
      <c r="D17" s="157"/>
      <c r="E17" s="247">
        <v>119488</v>
      </c>
      <c r="F17" s="262">
        <v>120815</v>
      </c>
      <c r="G17" s="265">
        <v>120815</v>
      </c>
      <c r="H17" s="247">
        <v>1327</v>
      </c>
      <c r="I17" s="301">
        <v>0</v>
      </c>
      <c r="J17" s="250">
        <v>1.1000000000000001</v>
      </c>
      <c r="K17" s="322">
        <v>0</v>
      </c>
      <c r="L17" s="250">
        <v>0.8</v>
      </c>
      <c r="M17" s="275">
        <v>0.7</v>
      </c>
      <c r="N17" s="323">
        <v>0.7</v>
      </c>
      <c r="O17" s="77"/>
    </row>
    <row r="18" spans="1:15" ht="12.75" customHeight="1" x14ac:dyDescent="0.15">
      <c r="A18" s="155" t="s">
        <v>136</v>
      </c>
      <c r="B18" s="174"/>
      <c r="C18" s="92" t="s">
        <v>17</v>
      </c>
      <c r="D18" s="157"/>
      <c r="E18" s="247">
        <v>889785</v>
      </c>
      <c r="F18" s="262">
        <v>910780</v>
      </c>
      <c r="G18" s="265">
        <v>1000976</v>
      </c>
      <c r="H18" s="247">
        <v>20995</v>
      </c>
      <c r="I18" s="301">
        <v>90196</v>
      </c>
      <c r="J18" s="250">
        <v>2.4</v>
      </c>
      <c r="K18" s="322">
        <v>9.9</v>
      </c>
      <c r="L18" s="250">
        <v>5.6</v>
      </c>
      <c r="M18" s="275">
        <v>5.6</v>
      </c>
      <c r="N18" s="323">
        <v>6.1</v>
      </c>
      <c r="O18" s="77"/>
    </row>
    <row r="19" spans="1:15" ht="12.75" customHeight="1" x14ac:dyDescent="0.15">
      <c r="A19" s="155" t="s">
        <v>137</v>
      </c>
      <c r="B19" s="174"/>
      <c r="C19" s="92" t="s">
        <v>18</v>
      </c>
      <c r="D19" s="157"/>
      <c r="E19" s="247">
        <v>250259</v>
      </c>
      <c r="F19" s="262">
        <v>187611</v>
      </c>
      <c r="G19" s="265">
        <v>207745</v>
      </c>
      <c r="H19" s="247">
        <v>-62648</v>
      </c>
      <c r="I19" s="301">
        <v>20134</v>
      </c>
      <c r="J19" s="250">
        <v>-25</v>
      </c>
      <c r="K19" s="322">
        <v>10.7</v>
      </c>
      <c r="L19" s="250">
        <v>1.6</v>
      </c>
      <c r="M19" s="275">
        <v>1.2</v>
      </c>
      <c r="N19" s="323">
        <v>1.3</v>
      </c>
      <c r="O19" s="77"/>
    </row>
    <row r="20" spans="1:15" ht="12.75" customHeight="1" x14ac:dyDescent="0.15">
      <c r="A20" s="155" t="s">
        <v>138</v>
      </c>
      <c r="B20" s="174"/>
      <c r="C20" s="92" t="s">
        <v>19</v>
      </c>
      <c r="D20" s="157"/>
      <c r="E20" s="247">
        <v>637290</v>
      </c>
      <c r="F20" s="262">
        <v>574616</v>
      </c>
      <c r="G20" s="265">
        <v>579596</v>
      </c>
      <c r="H20" s="247">
        <v>-62674</v>
      </c>
      <c r="I20" s="301">
        <v>4980</v>
      </c>
      <c r="J20" s="250">
        <v>-9.8000000000000007</v>
      </c>
      <c r="K20" s="322">
        <v>0.9</v>
      </c>
      <c r="L20" s="250">
        <v>4</v>
      </c>
      <c r="M20" s="275">
        <v>3.5</v>
      </c>
      <c r="N20" s="323">
        <v>3.5</v>
      </c>
      <c r="O20" s="77"/>
    </row>
    <row r="21" spans="1:15" ht="12.75" customHeight="1" x14ac:dyDescent="0.15">
      <c r="A21" s="155" t="s">
        <v>139</v>
      </c>
      <c r="B21" s="174"/>
      <c r="C21" s="92" t="s">
        <v>20</v>
      </c>
      <c r="D21" s="157"/>
      <c r="E21" s="247">
        <v>898768</v>
      </c>
      <c r="F21" s="262">
        <v>951314</v>
      </c>
      <c r="G21" s="265">
        <v>951042</v>
      </c>
      <c r="H21" s="247">
        <v>52546</v>
      </c>
      <c r="I21" s="301">
        <v>-272</v>
      </c>
      <c r="J21" s="250">
        <v>5.8</v>
      </c>
      <c r="K21" s="474">
        <v>0</v>
      </c>
      <c r="L21" s="250">
        <v>5.7</v>
      </c>
      <c r="M21" s="275">
        <v>5.8</v>
      </c>
      <c r="N21" s="323">
        <v>5.8</v>
      </c>
      <c r="O21" s="77"/>
    </row>
    <row r="22" spans="1:15" ht="12.75" customHeight="1" x14ac:dyDescent="0.15">
      <c r="A22" s="155" t="s">
        <v>140</v>
      </c>
      <c r="B22" s="174"/>
      <c r="C22" s="92" t="s">
        <v>100</v>
      </c>
      <c r="D22" s="157"/>
      <c r="E22" s="247">
        <v>461820</v>
      </c>
      <c r="F22" s="262">
        <v>554037</v>
      </c>
      <c r="G22" s="265">
        <v>513435</v>
      </c>
      <c r="H22" s="247">
        <v>92217</v>
      </c>
      <c r="I22" s="301">
        <v>-40602</v>
      </c>
      <c r="J22" s="250">
        <v>20</v>
      </c>
      <c r="K22" s="322">
        <v>-7.3</v>
      </c>
      <c r="L22" s="250">
        <v>2.9</v>
      </c>
      <c r="M22" s="275">
        <v>3.4</v>
      </c>
      <c r="N22" s="323">
        <v>3.1</v>
      </c>
      <c r="O22" s="77"/>
    </row>
    <row r="23" spans="1:15" ht="12.75" customHeight="1" x14ac:dyDescent="0.15">
      <c r="A23" s="155" t="s">
        <v>141</v>
      </c>
      <c r="B23" s="174"/>
      <c r="C23" s="92" t="s">
        <v>101</v>
      </c>
      <c r="D23" s="157"/>
      <c r="E23" s="247">
        <v>1747064</v>
      </c>
      <c r="F23" s="262">
        <v>1742931</v>
      </c>
      <c r="G23" s="265">
        <v>1744301</v>
      </c>
      <c r="H23" s="247">
        <v>-4133</v>
      </c>
      <c r="I23" s="301">
        <v>1370</v>
      </c>
      <c r="J23" s="250">
        <v>-0.2</v>
      </c>
      <c r="K23" s="322">
        <v>0.1</v>
      </c>
      <c r="L23" s="250">
        <v>11</v>
      </c>
      <c r="M23" s="275">
        <v>10.7</v>
      </c>
      <c r="N23" s="323">
        <v>10.7</v>
      </c>
      <c r="O23" s="77"/>
    </row>
    <row r="24" spans="1:15" ht="12.75" customHeight="1" x14ac:dyDescent="0.15">
      <c r="A24" s="155" t="s">
        <v>142</v>
      </c>
      <c r="B24" s="174"/>
      <c r="C24" s="92" t="s">
        <v>102</v>
      </c>
      <c r="D24" s="157"/>
      <c r="E24" s="247">
        <v>339484</v>
      </c>
      <c r="F24" s="262">
        <v>398918</v>
      </c>
      <c r="G24" s="265">
        <v>397338</v>
      </c>
      <c r="H24" s="247">
        <v>59434</v>
      </c>
      <c r="I24" s="301">
        <v>-1580</v>
      </c>
      <c r="J24" s="250">
        <v>17.5</v>
      </c>
      <c r="K24" s="322">
        <v>-0.4</v>
      </c>
      <c r="L24" s="250">
        <v>2.1</v>
      </c>
      <c r="M24" s="275">
        <v>2.4</v>
      </c>
      <c r="N24" s="323">
        <v>2.4</v>
      </c>
      <c r="O24" s="77"/>
    </row>
    <row r="25" spans="1:15" ht="12.75" customHeight="1" x14ac:dyDescent="0.15">
      <c r="A25" s="155" t="s">
        <v>143</v>
      </c>
      <c r="B25" s="174"/>
      <c r="C25" s="92" t="s">
        <v>103</v>
      </c>
      <c r="D25" s="157"/>
      <c r="E25" s="247">
        <v>2082726</v>
      </c>
      <c r="F25" s="262">
        <v>2071201</v>
      </c>
      <c r="G25" s="265">
        <v>2048529</v>
      </c>
      <c r="H25" s="247">
        <v>-11525</v>
      </c>
      <c r="I25" s="301">
        <v>-22672</v>
      </c>
      <c r="J25" s="250">
        <v>-0.6</v>
      </c>
      <c r="K25" s="322">
        <v>-1.1000000000000001</v>
      </c>
      <c r="L25" s="250">
        <v>13.1</v>
      </c>
      <c r="M25" s="275">
        <v>12.7</v>
      </c>
      <c r="N25" s="323">
        <v>12.5</v>
      </c>
      <c r="O25" s="77"/>
    </row>
    <row r="26" spans="1:15" ht="12.75" customHeight="1" x14ac:dyDescent="0.15">
      <c r="A26" s="155" t="s">
        <v>144</v>
      </c>
      <c r="B26" s="174"/>
      <c r="C26" s="92" t="s">
        <v>104</v>
      </c>
      <c r="D26" s="157"/>
      <c r="E26" s="247">
        <v>627719</v>
      </c>
      <c r="F26" s="262">
        <v>642908</v>
      </c>
      <c r="G26" s="265">
        <v>698454</v>
      </c>
      <c r="H26" s="247">
        <v>15189</v>
      </c>
      <c r="I26" s="301">
        <v>55546</v>
      </c>
      <c r="J26" s="250">
        <v>2.4</v>
      </c>
      <c r="K26" s="322">
        <v>8.6</v>
      </c>
      <c r="L26" s="250">
        <v>4</v>
      </c>
      <c r="M26" s="275">
        <v>3.9</v>
      </c>
      <c r="N26" s="323">
        <v>4.3</v>
      </c>
      <c r="O26" s="77"/>
    </row>
    <row r="27" spans="1:15" ht="12.75" customHeight="1" x14ac:dyDescent="0.15">
      <c r="A27" s="155" t="s">
        <v>145</v>
      </c>
      <c r="B27" s="174"/>
      <c r="C27" s="92" t="s">
        <v>105</v>
      </c>
      <c r="D27" s="157"/>
      <c r="E27" s="247">
        <v>372629</v>
      </c>
      <c r="F27" s="262">
        <v>458776</v>
      </c>
      <c r="G27" s="265">
        <v>487128</v>
      </c>
      <c r="H27" s="247">
        <v>86147</v>
      </c>
      <c r="I27" s="301">
        <v>28352</v>
      </c>
      <c r="J27" s="250">
        <v>23.1</v>
      </c>
      <c r="K27" s="322">
        <v>6.2</v>
      </c>
      <c r="L27" s="250">
        <v>2.2999999999999998</v>
      </c>
      <c r="M27" s="275">
        <v>2.8</v>
      </c>
      <c r="N27" s="323">
        <v>3</v>
      </c>
      <c r="O27" s="77"/>
    </row>
    <row r="28" spans="1:15" ht="12.75" customHeight="1" x14ac:dyDescent="0.15">
      <c r="A28" s="155" t="s">
        <v>146</v>
      </c>
      <c r="B28" s="174"/>
      <c r="C28" s="92" t="s">
        <v>21</v>
      </c>
      <c r="D28" s="157"/>
      <c r="E28" s="247">
        <v>1270383</v>
      </c>
      <c r="F28" s="262">
        <v>1307349</v>
      </c>
      <c r="G28" s="265">
        <v>1251249</v>
      </c>
      <c r="H28" s="247">
        <v>36966</v>
      </c>
      <c r="I28" s="301">
        <v>-56100</v>
      </c>
      <c r="J28" s="250">
        <v>2.9</v>
      </c>
      <c r="K28" s="322">
        <v>-4.3</v>
      </c>
      <c r="L28" s="250">
        <v>8</v>
      </c>
      <c r="M28" s="275">
        <v>8</v>
      </c>
      <c r="N28" s="323">
        <v>7.7</v>
      </c>
      <c r="O28" s="77"/>
    </row>
    <row r="29" spans="1:15" ht="12.75" customHeight="1" x14ac:dyDescent="0.15">
      <c r="A29" s="155" t="s">
        <v>147</v>
      </c>
      <c r="B29" s="174"/>
      <c r="C29" s="92" t="s">
        <v>106</v>
      </c>
      <c r="D29" s="157"/>
      <c r="E29" s="247">
        <v>479052</v>
      </c>
      <c r="F29" s="262">
        <v>480969</v>
      </c>
      <c r="G29" s="265">
        <v>481177</v>
      </c>
      <c r="H29" s="247">
        <v>1917</v>
      </c>
      <c r="I29" s="301">
        <v>208</v>
      </c>
      <c r="J29" s="250">
        <v>0.4</v>
      </c>
      <c r="K29" s="322">
        <v>0</v>
      </c>
      <c r="L29" s="250">
        <v>3</v>
      </c>
      <c r="M29" s="275">
        <v>3</v>
      </c>
      <c r="N29" s="323">
        <v>2.9</v>
      </c>
      <c r="O29" s="77"/>
    </row>
    <row r="30" spans="1:15" ht="3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</row>
    <row r="31" spans="1:15" ht="17.45" customHeight="1" x14ac:dyDescent="0.15">
      <c r="A31" s="493" t="s">
        <v>273</v>
      </c>
      <c r="B31" s="492"/>
      <c r="C31" s="492"/>
      <c r="D31" s="157"/>
      <c r="E31" s="228">
        <v>5484425</v>
      </c>
      <c r="F31" s="299">
        <v>5556504</v>
      </c>
      <c r="G31" s="328">
        <v>5634534</v>
      </c>
      <c r="H31" s="247">
        <v>72079</v>
      </c>
      <c r="I31" s="301">
        <v>78030</v>
      </c>
      <c r="J31" s="250">
        <v>1.3</v>
      </c>
      <c r="K31" s="322">
        <v>1.4</v>
      </c>
      <c r="L31" s="250">
        <v>34.5</v>
      </c>
      <c r="M31" s="275">
        <v>34.1</v>
      </c>
      <c r="N31" s="323">
        <v>34.5</v>
      </c>
    </row>
    <row r="32" spans="1:15" ht="17.45" customHeight="1" x14ac:dyDescent="0.15">
      <c r="A32" s="497" t="s">
        <v>274</v>
      </c>
      <c r="B32" s="492"/>
      <c r="C32" s="492"/>
      <c r="D32" s="157"/>
      <c r="E32" s="228">
        <v>6901825</v>
      </c>
      <c r="F32" s="299">
        <v>7176120</v>
      </c>
      <c r="G32" s="328">
        <v>7140434</v>
      </c>
      <c r="H32" s="247">
        <v>274295</v>
      </c>
      <c r="I32" s="301">
        <v>-35686</v>
      </c>
      <c r="J32" s="250">
        <v>4</v>
      </c>
      <c r="K32" s="322">
        <v>-0.5</v>
      </c>
      <c r="L32" s="250">
        <v>43.4</v>
      </c>
      <c r="M32" s="275">
        <v>44</v>
      </c>
      <c r="N32" s="323">
        <v>43.7</v>
      </c>
    </row>
    <row r="33" spans="1:14" ht="17.45" customHeight="1" x14ac:dyDescent="0.15">
      <c r="A33" s="495" t="s">
        <v>275</v>
      </c>
      <c r="B33" s="494"/>
      <c r="C33" s="496"/>
      <c r="D33" s="164"/>
      <c r="E33" s="229">
        <v>3499940</v>
      </c>
      <c r="F33" s="300">
        <v>3569187</v>
      </c>
      <c r="G33" s="329">
        <v>3574562</v>
      </c>
      <c r="H33" s="248">
        <v>69247</v>
      </c>
      <c r="I33" s="410">
        <v>5375</v>
      </c>
      <c r="J33" s="251">
        <v>2</v>
      </c>
      <c r="K33" s="325">
        <v>0.2</v>
      </c>
      <c r="L33" s="251">
        <v>22</v>
      </c>
      <c r="M33" s="276">
        <v>21.9</v>
      </c>
      <c r="N33" s="326">
        <v>21.9</v>
      </c>
    </row>
    <row r="34" spans="1:14" ht="11.1" customHeight="1" x14ac:dyDescent="0.15">
      <c r="A34" s="148"/>
      <c r="B34" s="35"/>
      <c r="C34" s="2"/>
      <c r="D34" s="35"/>
      <c r="E34" s="116"/>
      <c r="F34" s="117"/>
      <c r="G34" s="117"/>
      <c r="H34" s="114"/>
      <c r="I34" s="114"/>
      <c r="J34" s="115"/>
      <c r="K34" s="115"/>
      <c r="L34" s="115"/>
      <c r="M34" s="115"/>
      <c r="N34" s="115"/>
    </row>
    <row r="35" spans="1:14" ht="8.1" customHeight="1" x14ac:dyDescent="0.15">
      <c r="A35" s="148"/>
      <c r="B35" s="35"/>
      <c r="C35" s="2"/>
      <c r="D35" s="35"/>
      <c r="E35" s="116"/>
      <c r="F35" s="117"/>
      <c r="G35" s="117"/>
      <c r="H35" s="114"/>
      <c r="I35" s="114"/>
      <c r="J35" s="115"/>
      <c r="K35" s="115"/>
      <c r="L35" s="115"/>
      <c r="M35" s="115"/>
      <c r="N35" s="115"/>
    </row>
    <row r="36" spans="1:14" ht="12.75" customHeight="1" x14ac:dyDescent="0.15">
      <c r="A36" s="90"/>
      <c r="B36" s="90"/>
      <c r="C36" s="76" t="s">
        <v>184</v>
      </c>
      <c r="D36" s="90"/>
      <c r="K36" s="90"/>
      <c r="L36" s="90"/>
      <c r="M36" s="90"/>
      <c r="N36" s="319" t="s">
        <v>149</v>
      </c>
    </row>
    <row r="37" spans="1:14" s="4" customFormat="1" ht="12.95" customHeight="1" x14ac:dyDescent="0.15">
      <c r="A37" s="152"/>
      <c r="B37" s="153"/>
      <c r="C37" s="153"/>
      <c r="D37" s="154"/>
      <c r="E37" s="94" t="s">
        <v>153</v>
      </c>
      <c r="F37" s="105"/>
      <c r="G37" s="95"/>
      <c r="H37" s="91" t="s">
        <v>240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s="90" customFormat="1" ht="22.5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x14ac:dyDescent="0.15">
      <c r="A39" s="158"/>
      <c r="B39" s="159"/>
      <c r="C39" s="159"/>
      <c r="D39" s="157"/>
      <c r="E39" s="212" t="s">
        <v>91</v>
      </c>
      <c r="F39" s="261" t="s">
        <v>91</v>
      </c>
      <c r="G39" s="243" t="s">
        <v>91</v>
      </c>
      <c r="H39" s="212" t="s">
        <v>91</v>
      </c>
      <c r="I39" s="260" t="s">
        <v>91</v>
      </c>
      <c r="J39" s="212" t="s">
        <v>4</v>
      </c>
      <c r="K39" s="260" t="s">
        <v>4</v>
      </c>
      <c r="L39" s="212" t="s">
        <v>4</v>
      </c>
      <c r="M39" s="218" t="s">
        <v>4</v>
      </c>
      <c r="N39" s="73" t="s">
        <v>4</v>
      </c>
    </row>
    <row r="40" spans="1:14" ht="12.75" customHeight="1" x14ac:dyDescent="0.15">
      <c r="A40" s="118" t="s">
        <v>232</v>
      </c>
      <c r="B40" s="119"/>
      <c r="C40" s="23"/>
      <c r="D40" s="24"/>
      <c r="E40" s="246">
        <v>133930</v>
      </c>
      <c r="F40" s="252">
        <v>134061</v>
      </c>
      <c r="G40" s="330">
        <v>131915</v>
      </c>
      <c r="H40" s="246">
        <v>131</v>
      </c>
      <c r="I40" s="408">
        <v>-2146</v>
      </c>
      <c r="J40" s="249">
        <v>0.1</v>
      </c>
      <c r="K40" s="317">
        <v>-1.6</v>
      </c>
      <c r="L40" s="249">
        <v>100</v>
      </c>
      <c r="M40" s="255">
        <v>100</v>
      </c>
      <c r="N40" s="318">
        <v>100</v>
      </c>
    </row>
    <row r="41" spans="1:14" ht="12.75" customHeight="1" x14ac:dyDescent="0.15">
      <c r="A41" s="155" t="s">
        <v>148</v>
      </c>
      <c r="B41" s="174"/>
      <c r="C41" s="92" t="s">
        <v>6</v>
      </c>
      <c r="D41" s="157"/>
      <c r="E41" s="247">
        <v>28375</v>
      </c>
      <c r="F41" s="262">
        <v>27437</v>
      </c>
      <c r="G41" s="265">
        <v>28682</v>
      </c>
      <c r="H41" s="247">
        <v>-938</v>
      </c>
      <c r="I41" s="301">
        <v>1245</v>
      </c>
      <c r="J41" s="250">
        <v>-3.3</v>
      </c>
      <c r="K41" s="322">
        <v>4.5</v>
      </c>
      <c r="L41" s="250">
        <v>21.2</v>
      </c>
      <c r="M41" s="275">
        <v>20.5</v>
      </c>
      <c r="N41" s="323">
        <v>21.7</v>
      </c>
    </row>
    <row r="42" spans="1:14" ht="12.75" customHeight="1" x14ac:dyDescent="0.15">
      <c r="A42" s="155" t="s">
        <v>125</v>
      </c>
      <c r="B42" s="174"/>
      <c r="C42" s="92" t="s">
        <v>7</v>
      </c>
      <c r="D42" s="157"/>
      <c r="E42" s="247">
        <v>10772</v>
      </c>
      <c r="F42" s="262">
        <v>10758</v>
      </c>
      <c r="G42" s="265">
        <v>11378</v>
      </c>
      <c r="H42" s="247">
        <v>-14</v>
      </c>
      <c r="I42" s="301">
        <v>620</v>
      </c>
      <c r="J42" s="250">
        <v>-0.1</v>
      </c>
      <c r="K42" s="322">
        <v>5.8</v>
      </c>
      <c r="L42" s="250">
        <v>8</v>
      </c>
      <c r="M42" s="275">
        <v>8</v>
      </c>
      <c r="N42" s="323">
        <v>8.6</v>
      </c>
    </row>
    <row r="43" spans="1:14" ht="12.75" customHeight="1" x14ac:dyDescent="0.15">
      <c r="A43" s="155" t="s">
        <v>126</v>
      </c>
      <c r="B43" s="174"/>
      <c r="C43" s="92" t="s">
        <v>8</v>
      </c>
      <c r="D43" s="157"/>
      <c r="E43" s="247">
        <v>12462</v>
      </c>
      <c r="F43" s="262">
        <v>12120</v>
      </c>
      <c r="G43" s="265">
        <v>12014</v>
      </c>
      <c r="H43" s="247">
        <v>-342</v>
      </c>
      <c r="I43" s="301">
        <v>-106</v>
      </c>
      <c r="J43" s="250">
        <v>-2.7</v>
      </c>
      <c r="K43" s="322">
        <v>-0.9</v>
      </c>
      <c r="L43" s="250">
        <v>9.3000000000000007</v>
      </c>
      <c r="M43" s="275">
        <v>9</v>
      </c>
      <c r="N43" s="323">
        <v>9.1</v>
      </c>
    </row>
    <row r="44" spans="1:14" ht="12.75" customHeight="1" x14ac:dyDescent="0.15">
      <c r="A44" s="155" t="s">
        <v>127</v>
      </c>
      <c r="B44" s="174"/>
      <c r="C44" s="92" t="s">
        <v>9</v>
      </c>
      <c r="D44" s="157"/>
      <c r="E44" s="247">
        <v>98</v>
      </c>
      <c r="F44" s="262">
        <v>37</v>
      </c>
      <c r="G44" s="265">
        <v>37</v>
      </c>
      <c r="H44" s="247">
        <v>-61</v>
      </c>
      <c r="I44" s="301">
        <v>0</v>
      </c>
      <c r="J44" s="250">
        <v>-62.2</v>
      </c>
      <c r="K44" s="322">
        <v>0</v>
      </c>
      <c r="L44" s="250">
        <v>0.1</v>
      </c>
      <c r="M44" s="275">
        <v>0</v>
      </c>
      <c r="N44" s="323">
        <v>0</v>
      </c>
    </row>
    <row r="45" spans="1:14" ht="12.75" customHeight="1" x14ac:dyDescent="0.15">
      <c r="A45" s="155" t="s">
        <v>128</v>
      </c>
      <c r="B45" s="174"/>
      <c r="C45" s="92" t="s">
        <v>10</v>
      </c>
      <c r="D45" s="157"/>
      <c r="E45" s="247">
        <v>421</v>
      </c>
      <c r="F45" s="262">
        <v>255</v>
      </c>
      <c r="G45" s="265">
        <v>262</v>
      </c>
      <c r="H45" s="310">
        <v>-166</v>
      </c>
      <c r="I45" s="301">
        <v>7</v>
      </c>
      <c r="J45" s="250">
        <v>-39.4</v>
      </c>
      <c r="K45" s="322">
        <v>2.7</v>
      </c>
      <c r="L45" s="250">
        <v>0.3</v>
      </c>
      <c r="M45" s="275">
        <v>0.2</v>
      </c>
      <c r="N45" s="323">
        <v>0.2</v>
      </c>
    </row>
    <row r="46" spans="1:14" ht="12.75" customHeight="1" x14ac:dyDescent="0.15">
      <c r="A46" s="155" t="s">
        <v>129</v>
      </c>
      <c r="B46" s="174"/>
      <c r="C46" s="92" t="s">
        <v>11</v>
      </c>
      <c r="D46" s="157"/>
      <c r="E46" s="247">
        <v>11526</v>
      </c>
      <c r="F46" s="262">
        <v>11668</v>
      </c>
      <c r="G46" s="265">
        <v>9819</v>
      </c>
      <c r="H46" s="247">
        <v>142</v>
      </c>
      <c r="I46" s="301">
        <v>-1849</v>
      </c>
      <c r="J46" s="250">
        <v>1.2</v>
      </c>
      <c r="K46" s="322">
        <v>-15.8</v>
      </c>
      <c r="L46" s="250">
        <v>8.6</v>
      </c>
      <c r="M46" s="275">
        <v>8.6999999999999993</v>
      </c>
      <c r="N46" s="323">
        <v>7.4</v>
      </c>
    </row>
    <row r="47" spans="1:14" ht="12.75" customHeight="1" x14ac:dyDescent="0.15">
      <c r="A47" s="155" t="s">
        <v>130</v>
      </c>
      <c r="B47" s="174"/>
      <c r="C47" s="92" t="s">
        <v>12</v>
      </c>
      <c r="D47" s="157"/>
      <c r="E47" s="247">
        <v>222</v>
      </c>
      <c r="F47" s="262">
        <v>171</v>
      </c>
      <c r="G47" s="265">
        <v>165</v>
      </c>
      <c r="H47" s="247">
        <v>-51</v>
      </c>
      <c r="I47" s="301">
        <v>-6</v>
      </c>
      <c r="J47" s="250">
        <v>-23</v>
      </c>
      <c r="K47" s="322">
        <v>-3.5</v>
      </c>
      <c r="L47" s="250">
        <v>0.2</v>
      </c>
      <c r="M47" s="275">
        <v>0.1</v>
      </c>
      <c r="N47" s="323">
        <v>0.1</v>
      </c>
    </row>
    <row r="48" spans="1:14" ht="12.75" customHeight="1" x14ac:dyDescent="0.15">
      <c r="A48" s="155" t="s">
        <v>131</v>
      </c>
      <c r="B48" s="174"/>
      <c r="C48" s="92" t="s">
        <v>13</v>
      </c>
      <c r="D48" s="157"/>
      <c r="E48" s="247">
        <v>14876</v>
      </c>
      <c r="F48" s="262">
        <v>13052</v>
      </c>
      <c r="G48" s="265">
        <v>12404</v>
      </c>
      <c r="H48" s="247">
        <v>-1824</v>
      </c>
      <c r="I48" s="301">
        <v>-648</v>
      </c>
      <c r="J48" s="250">
        <v>-12.3</v>
      </c>
      <c r="K48" s="322">
        <v>-5</v>
      </c>
      <c r="L48" s="250">
        <v>11.1</v>
      </c>
      <c r="M48" s="275">
        <v>9.6999999999999993</v>
      </c>
      <c r="N48" s="323">
        <v>9.4</v>
      </c>
    </row>
    <row r="49" spans="1:14" ht="12.75" customHeight="1" x14ac:dyDescent="0.15">
      <c r="A49" s="155" t="s">
        <v>132</v>
      </c>
      <c r="B49" s="174"/>
      <c r="C49" s="92" t="s">
        <v>14</v>
      </c>
      <c r="D49" s="157"/>
      <c r="E49" s="247" t="s">
        <v>254</v>
      </c>
      <c r="F49" s="262" t="s">
        <v>254</v>
      </c>
      <c r="G49" s="265" t="s">
        <v>254</v>
      </c>
      <c r="H49" s="247" t="s">
        <v>255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ht="12.75" customHeight="1" x14ac:dyDescent="0.15">
      <c r="A50" s="155" t="s">
        <v>133</v>
      </c>
      <c r="B50" s="174"/>
      <c r="C50" s="92" t="s">
        <v>99</v>
      </c>
      <c r="D50" s="157"/>
      <c r="E50" s="247">
        <v>2934</v>
      </c>
      <c r="F50" s="262">
        <v>2343</v>
      </c>
      <c r="G50" s="265">
        <v>2727</v>
      </c>
      <c r="H50" s="247">
        <v>-591</v>
      </c>
      <c r="I50" s="301">
        <v>384</v>
      </c>
      <c r="J50" s="250">
        <v>-20.100000000000001</v>
      </c>
      <c r="K50" s="322">
        <v>16.399999999999999</v>
      </c>
      <c r="L50" s="250">
        <v>2.2000000000000002</v>
      </c>
      <c r="M50" s="275">
        <v>1.7</v>
      </c>
      <c r="N50" s="323">
        <v>2.1</v>
      </c>
    </row>
    <row r="51" spans="1:14" ht="12.75" customHeight="1" x14ac:dyDescent="0.15">
      <c r="A51" s="155" t="s">
        <v>134</v>
      </c>
      <c r="B51" s="174"/>
      <c r="C51" s="92" t="s">
        <v>15</v>
      </c>
      <c r="D51" s="157"/>
      <c r="E51" s="247" t="s">
        <v>270</v>
      </c>
      <c r="F51" s="262" t="s">
        <v>254</v>
      </c>
      <c r="G51" s="265" t="s">
        <v>270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255</v>
      </c>
      <c r="N51" s="366" t="s">
        <v>254</v>
      </c>
    </row>
    <row r="52" spans="1:14" ht="12.75" customHeight="1" x14ac:dyDescent="0.15">
      <c r="A52" s="155" t="s">
        <v>135</v>
      </c>
      <c r="B52" s="174"/>
      <c r="C52" s="92" t="s">
        <v>16</v>
      </c>
      <c r="D52" s="157"/>
      <c r="E52" s="247">
        <v>1584</v>
      </c>
      <c r="F52" s="262">
        <v>1094</v>
      </c>
      <c r="G52" s="265">
        <v>1058</v>
      </c>
      <c r="H52" s="247">
        <v>-490</v>
      </c>
      <c r="I52" s="301">
        <v>-36</v>
      </c>
      <c r="J52" s="250">
        <v>-30.9</v>
      </c>
      <c r="K52" s="322">
        <v>-3.3</v>
      </c>
      <c r="L52" s="250">
        <v>1.2</v>
      </c>
      <c r="M52" s="275">
        <v>0.8</v>
      </c>
      <c r="N52" s="323">
        <v>0.8</v>
      </c>
    </row>
    <row r="53" spans="1:14" ht="12.75" customHeight="1" x14ac:dyDescent="0.15">
      <c r="A53" s="155" t="s">
        <v>136</v>
      </c>
      <c r="B53" s="174"/>
      <c r="C53" s="92" t="s">
        <v>17</v>
      </c>
      <c r="D53" s="157"/>
      <c r="E53" s="247">
        <v>8215</v>
      </c>
      <c r="F53" s="262">
        <v>8415</v>
      </c>
      <c r="G53" s="265">
        <v>8303</v>
      </c>
      <c r="H53" s="247">
        <v>200</v>
      </c>
      <c r="I53" s="301">
        <v>-112</v>
      </c>
      <c r="J53" s="250">
        <v>2.4</v>
      </c>
      <c r="K53" s="322">
        <v>-1.3</v>
      </c>
      <c r="L53" s="250">
        <v>6.1</v>
      </c>
      <c r="M53" s="275">
        <v>6.3</v>
      </c>
      <c r="N53" s="323">
        <v>6.3</v>
      </c>
    </row>
    <row r="54" spans="1:14" ht="12.75" customHeight="1" x14ac:dyDescent="0.15">
      <c r="A54" s="155" t="s">
        <v>137</v>
      </c>
      <c r="B54" s="174"/>
      <c r="C54" s="92" t="s">
        <v>18</v>
      </c>
      <c r="D54" s="157"/>
      <c r="E54" s="247">
        <v>2670</v>
      </c>
      <c r="F54" s="262">
        <v>1933</v>
      </c>
      <c r="G54" s="265">
        <v>2179</v>
      </c>
      <c r="H54" s="247">
        <v>-737</v>
      </c>
      <c r="I54" s="301">
        <v>246</v>
      </c>
      <c r="J54" s="250">
        <v>-27.6</v>
      </c>
      <c r="K54" s="322">
        <v>12.7</v>
      </c>
      <c r="L54" s="250">
        <v>2</v>
      </c>
      <c r="M54" s="275">
        <v>1.4</v>
      </c>
      <c r="N54" s="323">
        <v>1.7</v>
      </c>
    </row>
    <row r="55" spans="1:14" ht="12.75" customHeight="1" x14ac:dyDescent="0.15">
      <c r="A55" s="155" t="s">
        <v>138</v>
      </c>
      <c r="B55" s="174"/>
      <c r="C55" s="92" t="s">
        <v>19</v>
      </c>
      <c r="D55" s="157"/>
      <c r="E55" s="247">
        <v>3545</v>
      </c>
      <c r="F55" s="262">
        <v>6964</v>
      </c>
      <c r="G55" s="265">
        <v>6554</v>
      </c>
      <c r="H55" s="247">
        <v>3419</v>
      </c>
      <c r="I55" s="301">
        <v>-410</v>
      </c>
      <c r="J55" s="250">
        <v>96.4</v>
      </c>
      <c r="K55" s="322">
        <v>-5.9</v>
      </c>
      <c r="L55" s="250">
        <v>2.6</v>
      </c>
      <c r="M55" s="275">
        <v>5.2</v>
      </c>
      <c r="N55" s="323">
        <v>5</v>
      </c>
    </row>
    <row r="56" spans="1:14" ht="12.75" customHeight="1" x14ac:dyDescent="0.15">
      <c r="A56" s="155" t="s">
        <v>139</v>
      </c>
      <c r="B56" s="174"/>
      <c r="C56" s="92" t="s">
        <v>20</v>
      </c>
      <c r="D56" s="157"/>
      <c r="E56" s="247">
        <v>3662</v>
      </c>
      <c r="F56" s="262">
        <v>4163</v>
      </c>
      <c r="G56" s="265">
        <v>4339</v>
      </c>
      <c r="H56" s="247">
        <v>501</v>
      </c>
      <c r="I56" s="301">
        <v>176</v>
      </c>
      <c r="J56" s="250">
        <v>13.7</v>
      </c>
      <c r="K56" s="322">
        <v>4.2</v>
      </c>
      <c r="L56" s="250">
        <v>2.7</v>
      </c>
      <c r="M56" s="275">
        <v>3.1</v>
      </c>
      <c r="N56" s="323">
        <v>3.3</v>
      </c>
    </row>
    <row r="57" spans="1:14" ht="12.75" customHeight="1" x14ac:dyDescent="0.15">
      <c r="A57" s="155" t="s">
        <v>140</v>
      </c>
      <c r="B57" s="174"/>
      <c r="C57" s="92" t="s">
        <v>100</v>
      </c>
      <c r="D57" s="157"/>
      <c r="E57" s="247">
        <v>410</v>
      </c>
      <c r="F57" s="262">
        <v>694</v>
      </c>
      <c r="G57" s="265">
        <v>605</v>
      </c>
      <c r="H57" s="247">
        <v>284</v>
      </c>
      <c r="I57" s="301">
        <v>-89</v>
      </c>
      <c r="J57" s="250">
        <v>69.3</v>
      </c>
      <c r="K57" s="322">
        <v>-12.8</v>
      </c>
      <c r="L57" s="250">
        <v>0.3</v>
      </c>
      <c r="M57" s="275">
        <v>0.5</v>
      </c>
      <c r="N57" s="323">
        <v>0.5</v>
      </c>
    </row>
    <row r="58" spans="1:14" ht="12.75" customHeight="1" x14ac:dyDescent="0.15">
      <c r="A58" s="155" t="s">
        <v>141</v>
      </c>
      <c r="B58" s="174"/>
      <c r="C58" s="92" t="s">
        <v>101</v>
      </c>
      <c r="D58" s="157"/>
      <c r="E58" s="247">
        <v>2317</v>
      </c>
      <c r="F58" s="262">
        <v>2214</v>
      </c>
      <c r="G58" s="265">
        <v>2027</v>
      </c>
      <c r="H58" s="247">
        <v>-103</v>
      </c>
      <c r="I58" s="301">
        <v>-187</v>
      </c>
      <c r="J58" s="250">
        <v>-4.4000000000000004</v>
      </c>
      <c r="K58" s="322">
        <v>-8.4</v>
      </c>
      <c r="L58" s="250">
        <v>1.7</v>
      </c>
      <c r="M58" s="275">
        <v>1.7</v>
      </c>
      <c r="N58" s="323">
        <v>1.5</v>
      </c>
    </row>
    <row r="59" spans="1:14" ht="12.75" customHeight="1" x14ac:dyDescent="0.15">
      <c r="A59" s="155" t="s">
        <v>142</v>
      </c>
      <c r="B59" s="174"/>
      <c r="C59" s="92" t="s">
        <v>102</v>
      </c>
      <c r="D59" s="157"/>
      <c r="E59" s="247">
        <v>1147</v>
      </c>
      <c r="F59" s="262">
        <v>930</v>
      </c>
      <c r="G59" s="265">
        <v>1036</v>
      </c>
      <c r="H59" s="247">
        <v>-217</v>
      </c>
      <c r="I59" s="301">
        <v>106</v>
      </c>
      <c r="J59" s="250">
        <v>-18.899999999999999</v>
      </c>
      <c r="K59" s="322">
        <v>11.4</v>
      </c>
      <c r="L59" s="250">
        <v>0.9</v>
      </c>
      <c r="M59" s="275">
        <v>0.7</v>
      </c>
      <c r="N59" s="323">
        <v>0.8</v>
      </c>
    </row>
    <row r="60" spans="1:14" ht="12.75" customHeight="1" x14ac:dyDescent="0.15">
      <c r="A60" s="155" t="s">
        <v>143</v>
      </c>
      <c r="B60" s="174"/>
      <c r="C60" s="92" t="s">
        <v>103</v>
      </c>
      <c r="D60" s="157"/>
      <c r="E60" s="247">
        <v>17079</v>
      </c>
      <c r="F60" s="262">
        <v>16685</v>
      </c>
      <c r="G60" s="265">
        <v>16524</v>
      </c>
      <c r="H60" s="247">
        <v>-394</v>
      </c>
      <c r="I60" s="301">
        <v>-161</v>
      </c>
      <c r="J60" s="250">
        <v>-2.2999999999999998</v>
      </c>
      <c r="K60" s="322">
        <v>-1</v>
      </c>
      <c r="L60" s="250">
        <v>12.8</v>
      </c>
      <c r="M60" s="275">
        <v>12.4</v>
      </c>
      <c r="N60" s="323">
        <v>12.5</v>
      </c>
    </row>
    <row r="61" spans="1:14" ht="12.75" customHeight="1" x14ac:dyDescent="0.15">
      <c r="A61" s="155" t="s">
        <v>144</v>
      </c>
      <c r="B61" s="174"/>
      <c r="C61" s="92" t="s">
        <v>104</v>
      </c>
      <c r="D61" s="157"/>
      <c r="E61" s="247">
        <v>1139</v>
      </c>
      <c r="F61" s="262">
        <v>1093</v>
      </c>
      <c r="G61" s="265">
        <v>1114</v>
      </c>
      <c r="H61" s="247">
        <v>-46</v>
      </c>
      <c r="I61" s="301">
        <v>21</v>
      </c>
      <c r="J61" s="250">
        <v>-4</v>
      </c>
      <c r="K61" s="322">
        <v>1.9</v>
      </c>
      <c r="L61" s="250">
        <v>0.9</v>
      </c>
      <c r="M61" s="275">
        <v>0.8</v>
      </c>
      <c r="N61" s="323">
        <v>0.8</v>
      </c>
    </row>
    <row r="62" spans="1:14" ht="12.75" customHeight="1" x14ac:dyDescent="0.15">
      <c r="A62" s="155" t="s">
        <v>145</v>
      </c>
      <c r="B62" s="174"/>
      <c r="C62" s="92" t="s">
        <v>105</v>
      </c>
      <c r="D62" s="157"/>
      <c r="E62" s="247">
        <v>1120</v>
      </c>
      <c r="F62" s="262">
        <v>1822</v>
      </c>
      <c r="G62" s="265">
        <v>1653</v>
      </c>
      <c r="H62" s="247">
        <v>702</v>
      </c>
      <c r="I62" s="301">
        <v>-169</v>
      </c>
      <c r="J62" s="250">
        <v>62.7</v>
      </c>
      <c r="K62" s="322">
        <v>-9.3000000000000007</v>
      </c>
      <c r="L62" s="250">
        <v>0.8</v>
      </c>
      <c r="M62" s="275">
        <v>1.4</v>
      </c>
      <c r="N62" s="323">
        <v>1.3</v>
      </c>
    </row>
    <row r="63" spans="1:14" ht="12.75" customHeight="1" x14ac:dyDescent="0.15">
      <c r="A63" s="155" t="s">
        <v>146</v>
      </c>
      <c r="B63" s="174"/>
      <c r="C63" s="92" t="s">
        <v>21</v>
      </c>
      <c r="D63" s="157"/>
      <c r="E63" s="247">
        <v>7540</v>
      </c>
      <c r="F63" s="262">
        <v>8454</v>
      </c>
      <c r="G63" s="265">
        <v>7333</v>
      </c>
      <c r="H63" s="247">
        <v>914</v>
      </c>
      <c r="I63" s="301">
        <v>-1121</v>
      </c>
      <c r="J63" s="250">
        <v>12.1</v>
      </c>
      <c r="K63" s="322">
        <v>-13.3</v>
      </c>
      <c r="L63" s="250">
        <v>5.6</v>
      </c>
      <c r="M63" s="275">
        <v>6.3</v>
      </c>
      <c r="N63" s="323">
        <v>5.6</v>
      </c>
    </row>
    <row r="64" spans="1:14" ht="12.75" customHeight="1" x14ac:dyDescent="0.15">
      <c r="A64" s="155" t="s">
        <v>147</v>
      </c>
      <c r="B64" s="174"/>
      <c r="C64" s="92" t="s">
        <v>106</v>
      </c>
      <c r="D64" s="157"/>
      <c r="E64" s="247">
        <v>1632</v>
      </c>
      <c r="F64" s="262">
        <v>1594</v>
      </c>
      <c r="G64" s="265">
        <v>1576</v>
      </c>
      <c r="H64" s="247">
        <v>-38</v>
      </c>
      <c r="I64" s="301">
        <v>-18</v>
      </c>
      <c r="J64" s="306">
        <v>-2.2999999999999998</v>
      </c>
      <c r="K64" s="322">
        <v>-1.1000000000000001</v>
      </c>
      <c r="L64" s="250">
        <v>1.2</v>
      </c>
      <c r="M64" s="275">
        <v>1.2</v>
      </c>
      <c r="N64" s="323">
        <v>1.2</v>
      </c>
    </row>
    <row r="65" spans="1:14" ht="3" customHeight="1" x14ac:dyDescent="0.15">
      <c r="A65" s="331"/>
      <c r="B65" s="332"/>
      <c r="C65" s="333"/>
      <c r="D65" s="334"/>
      <c r="E65" s="358"/>
      <c r="F65" s="367"/>
      <c r="G65" s="360"/>
      <c r="H65" s="358"/>
      <c r="I65" s="409"/>
      <c r="J65" s="362"/>
      <c r="K65" s="342"/>
      <c r="L65" s="362"/>
      <c r="M65" s="379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28">
        <v>47710</v>
      </c>
      <c r="F66" s="299">
        <v>48740</v>
      </c>
      <c r="G66" s="328">
        <v>46488</v>
      </c>
      <c r="H66" s="247">
        <v>1030</v>
      </c>
      <c r="I66" s="301">
        <v>-2252</v>
      </c>
      <c r="J66" s="250">
        <v>2.2000000000000002</v>
      </c>
      <c r="K66" s="322">
        <v>-4.5999999999999996</v>
      </c>
      <c r="L66" s="250">
        <v>35.6</v>
      </c>
      <c r="M66" s="275">
        <v>36.4</v>
      </c>
      <c r="N66" s="323">
        <v>35.200000000000003</v>
      </c>
    </row>
    <row r="67" spans="1:14" ht="17.45" customHeight="1" x14ac:dyDescent="0.15">
      <c r="A67" s="497" t="s">
        <v>274</v>
      </c>
      <c r="B67" s="492"/>
      <c r="C67" s="492"/>
      <c r="D67" s="157"/>
      <c r="E67" s="228">
        <v>30752</v>
      </c>
      <c r="F67" s="299">
        <v>31892</v>
      </c>
      <c r="G67" s="328">
        <v>30292</v>
      </c>
      <c r="H67" s="247">
        <v>1140</v>
      </c>
      <c r="I67" s="301">
        <v>-1600</v>
      </c>
      <c r="J67" s="250">
        <v>3.7</v>
      </c>
      <c r="K67" s="322">
        <v>-5</v>
      </c>
      <c r="L67" s="250">
        <v>23</v>
      </c>
      <c r="M67" s="275">
        <v>23.8</v>
      </c>
      <c r="N67" s="323">
        <v>23</v>
      </c>
    </row>
    <row r="68" spans="1:14" ht="17.45" customHeight="1" x14ac:dyDescent="0.15">
      <c r="A68" s="495" t="s">
        <v>275</v>
      </c>
      <c r="B68" s="494"/>
      <c r="C68" s="496"/>
      <c r="D68" s="164"/>
      <c r="E68" s="229">
        <v>55468</v>
      </c>
      <c r="F68" s="300">
        <v>53429</v>
      </c>
      <c r="G68" s="329">
        <v>55135</v>
      </c>
      <c r="H68" s="248">
        <v>-2039</v>
      </c>
      <c r="I68" s="410">
        <v>1706</v>
      </c>
      <c r="J68" s="251">
        <v>-3.7</v>
      </c>
      <c r="K68" s="325">
        <v>3.2</v>
      </c>
      <c r="L68" s="251">
        <v>41.4</v>
      </c>
      <c r="M68" s="276">
        <v>39.9</v>
      </c>
      <c r="N68" s="326">
        <v>41.8</v>
      </c>
    </row>
    <row r="69" spans="1:14" ht="11.1" customHeight="1" x14ac:dyDescent="0.15">
      <c r="A69" s="148"/>
      <c r="C69" s="2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52" orientation="portrait" useFirstPageNumber="1" r:id="rId1"/>
  <headerFooter alignWithMargins="0">
    <oddFooter>&amp;C- &amp;P -</oddFooter>
  </headerFooter>
  <ignoredErrors>
    <ignoredError sqref="A6:C30 A35:C37 B34:C34 A38:C6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87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7.875" style="90" customWidth="1"/>
    <col min="6" max="7" width="7.875" style="3" customWidth="1"/>
    <col min="8" max="9" width="7.625" style="3" customWidth="1"/>
    <col min="10" max="10" width="7.375" style="3" customWidth="1"/>
    <col min="11" max="11" width="6.625" style="3" customWidth="1"/>
    <col min="12" max="12" width="7.25" style="90" customWidth="1"/>
    <col min="13" max="13" width="7.25" style="3" customWidth="1"/>
    <col min="14" max="14" width="7" style="3" customWidth="1"/>
    <col min="15" max="16384" width="9" style="3"/>
  </cols>
  <sheetData>
    <row r="1" spans="1:14" x14ac:dyDescent="0.15">
      <c r="A1" s="90"/>
      <c r="B1" s="90"/>
      <c r="C1" s="76" t="s">
        <v>185</v>
      </c>
      <c r="D1" s="90"/>
      <c r="I1" s="31"/>
      <c r="K1" s="90"/>
      <c r="M1" s="90"/>
      <c r="N1" s="319" t="s">
        <v>149</v>
      </c>
    </row>
    <row r="2" spans="1:14" s="4" customFormat="1" ht="15" customHeight="1" x14ac:dyDescent="0.15">
      <c r="A2" s="152"/>
      <c r="B2" s="153"/>
      <c r="C2" s="153"/>
      <c r="D2" s="154"/>
      <c r="E2" s="94" t="s">
        <v>153</v>
      </c>
      <c r="F2" s="105"/>
      <c r="G2" s="101"/>
      <c r="H2" s="91" t="s">
        <v>123</v>
      </c>
      <c r="I2" s="91"/>
      <c r="J2" s="94" t="s">
        <v>25</v>
      </c>
      <c r="K2" s="101"/>
      <c r="L2" s="96" t="s">
        <v>154</v>
      </c>
      <c r="M2" s="108"/>
      <c r="N2" s="520"/>
    </row>
    <row r="3" spans="1:14" s="4" customFormat="1" ht="19.5" customHeight="1" x14ac:dyDescent="0.15">
      <c r="A3" s="149"/>
      <c r="B3" s="150"/>
      <c r="C3" s="150"/>
      <c r="D3" s="151"/>
      <c r="E3" s="484" t="s">
        <v>280</v>
      </c>
      <c r="F3" s="485" t="s">
        <v>247</v>
      </c>
      <c r="G3" s="482" t="s">
        <v>248</v>
      </c>
      <c r="H3" s="484" t="s">
        <v>247</v>
      </c>
      <c r="I3" s="483" t="s">
        <v>248</v>
      </c>
      <c r="J3" s="484" t="s">
        <v>247</v>
      </c>
      <c r="K3" s="483" t="s">
        <v>248</v>
      </c>
      <c r="L3" s="484" t="s">
        <v>246</v>
      </c>
      <c r="M3" s="485" t="s">
        <v>247</v>
      </c>
      <c r="N3" s="482" t="s">
        <v>248</v>
      </c>
    </row>
    <row r="4" spans="1:14" x14ac:dyDescent="0.15">
      <c r="A4" s="158"/>
      <c r="B4" s="159"/>
      <c r="C4" s="159"/>
      <c r="D4" s="157"/>
      <c r="E4" s="212" t="s">
        <v>90</v>
      </c>
      <c r="F4" s="261" t="s">
        <v>90</v>
      </c>
      <c r="G4" s="243" t="s">
        <v>90</v>
      </c>
      <c r="H4" s="212" t="s">
        <v>90</v>
      </c>
      <c r="I4" s="260" t="s">
        <v>90</v>
      </c>
      <c r="J4" s="212" t="s">
        <v>4</v>
      </c>
      <c r="K4" s="260" t="s">
        <v>4</v>
      </c>
      <c r="L4" s="212" t="s">
        <v>4</v>
      </c>
      <c r="M4" s="218" t="s">
        <v>4</v>
      </c>
      <c r="N4" s="73" t="s">
        <v>4</v>
      </c>
    </row>
    <row r="5" spans="1:14" ht="12.75" customHeight="1" x14ac:dyDescent="0.15">
      <c r="A5" s="486" t="s">
        <v>284</v>
      </c>
      <c r="B5" s="514"/>
      <c r="C5" s="514"/>
      <c r="D5" s="515"/>
      <c r="E5" s="246">
        <v>21912</v>
      </c>
      <c r="F5" s="252">
        <v>22768</v>
      </c>
      <c r="G5" s="330">
        <v>23224</v>
      </c>
      <c r="H5" s="246">
        <v>856</v>
      </c>
      <c r="I5" s="408">
        <v>456</v>
      </c>
      <c r="J5" s="249">
        <v>3.9</v>
      </c>
      <c r="K5" s="317">
        <v>2</v>
      </c>
      <c r="L5" s="249">
        <v>100</v>
      </c>
      <c r="M5" s="255">
        <v>100</v>
      </c>
      <c r="N5" s="318">
        <v>100</v>
      </c>
    </row>
    <row r="6" spans="1:14" ht="12.75" customHeight="1" x14ac:dyDescent="0.15">
      <c r="A6" s="155" t="s">
        <v>148</v>
      </c>
      <c r="B6" s="159"/>
      <c r="C6" s="92" t="s">
        <v>6</v>
      </c>
      <c r="D6" s="157"/>
      <c r="E6" s="247">
        <v>15609</v>
      </c>
      <c r="F6" s="262">
        <v>15529</v>
      </c>
      <c r="G6" s="265">
        <v>15787</v>
      </c>
      <c r="H6" s="247">
        <v>-80</v>
      </c>
      <c r="I6" s="301">
        <v>258</v>
      </c>
      <c r="J6" s="250">
        <v>-0.5</v>
      </c>
      <c r="K6" s="322">
        <v>1.7</v>
      </c>
      <c r="L6" s="250">
        <v>71.2</v>
      </c>
      <c r="M6" s="275">
        <v>68.2</v>
      </c>
      <c r="N6" s="323">
        <v>68</v>
      </c>
    </row>
    <row r="7" spans="1:14" ht="12.75" customHeight="1" x14ac:dyDescent="0.15">
      <c r="A7" s="155" t="s">
        <v>125</v>
      </c>
      <c r="B7" s="159"/>
      <c r="C7" s="92" t="s">
        <v>7</v>
      </c>
      <c r="D7" s="157"/>
      <c r="E7" s="247">
        <v>14796</v>
      </c>
      <c r="F7" s="262">
        <v>19055</v>
      </c>
      <c r="G7" s="265">
        <v>20884</v>
      </c>
      <c r="H7" s="247">
        <v>4259</v>
      </c>
      <c r="I7" s="301">
        <v>1829</v>
      </c>
      <c r="J7" s="250">
        <v>28.8</v>
      </c>
      <c r="K7" s="322">
        <v>9.6</v>
      </c>
      <c r="L7" s="250">
        <v>67.5</v>
      </c>
      <c r="M7" s="275">
        <v>83.7</v>
      </c>
      <c r="N7" s="323">
        <v>89.9</v>
      </c>
    </row>
    <row r="8" spans="1:14" ht="12.75" customHeight="1" x14ac:dyDescent="0.15">
      <c r="A8" s="155" t="s">
        <v>126</v>
      </c>
      <c r="B8" s="159"/>
      <c r="C8" s="92" t="s">
        <v>8</v>
      </c>
      <c r="D8" s="157"/>
      <c r="E8" s="247">
        <v>7331</v>
      </c>
      <c r="F8" s="262">
        <v>7414</v>
      </c>
      <c r="G8" s="265">
        <v>7602</v>
      </c>
      <c r="H8" s="247">
        <v>83</v>
      </c>
      <c r="I8" s="301">
        <v>188</v>
      </c>
      <c r="J8" s="250">
        <v>1.1000000000000001</v>
      </c>
      <c r="K8" s="322">
        <v>2.5</v>
      </c>
      <c r="L8" s="250">
        <v>33.5</v>
      </c>
      <c r="M8" s="275">
        <v>32.6</v>
      </c>
      <c r="N8" s="323">
        <v>32.700000000000003</v>
      </c>
    </row>
    <row r="9" spans="1:14" ht="12.75" customHeight="1" x14ac:dyDescent="0.15">
      <c r="A9" s="155" t="s">
        <v>127</v>
      </c>
      <c r="B9" s="159"/>
      <c r="C9" s="92" t="s">
        <v>9</v>
      </c>
      <c r="D9" s="157"/>
      <c r="E9" s="247">
        <v>31789</v>
      </c>
      <c r="F9" s="262">
        <v>30446</v>
      </c>
      <c r="G9" s="265">
        <v>29553</v>
      </c>
      <c r="H9" s="247">
        <v>-1343</v>
      </c>
      <c r="I9" s="301">
        <v>-893</v>
      </c>
      <c r="J9" s="250">
        <v>-4.2</v>
      </c>
      <c r="K9" s="322">
        <v>-2.9</v>
      </c>
      <c r="L9" s="250">
        <v>145.1</v>
      </c>
      <c r="M9" s="275">
        <v>133.69999999999999</v>
      </c>
      <c r="N9" s="323">
        <v>127.3</v>
      </c>
    </row>
    <row r="10" spans="1:14" ht="12.75" customHeight="1" x14ac:dyDescent="0.15">
      <c r="A10" s="155" t="s">
        <v>128</v>
      </c>
      <c r="B10" s="159"/>
      <c r="C10" s="92" t="s">
        <v>10</v>
      </c>
      <c r="D10" s="157"/>
      <c r="E10" s="247">
        <v>31741</v>
      </c>
      <c r="F10" s="262">
        <v>31310</v>
      </c>
      <c r="G10" s="265">
        <v>31060</v>
      </c>
      <c r="H10" s="247">
        <v>-431</v>
      </c>
      <c r="I10" s="301">
        <v>-250</v>
      </c>
      <c r="J10" s="250">
        <v>-1.4</v>
      </c>
      <c r="K10" s="322">
        <v>-0.8</v>
      </c>
      <c r="L10" s="250">
        <v>144.9</v>
      </c>
      <c r="M10" s="275">
        <v>137.5</v>
      </c>
      <c r="N10" s="323">
        <v>133.69999999999999</v>
      </c>
    </row>
    <row r="11" spans="1:14" ht="12.75" customHeight="1" x14ac:dyDescent="0.15">
      <c r="A11" s="155" t="s">
        <v>129</v>
      </c>
      <c r="B11" s="159"/>
      <c r="C11" s="92" t="s">
        <v>11</v>
      </c>
      <c r="D11" s="157"/>
      <c r="E11" s="247">
        <v>21672</v>
      </c>
      <c r="F11" s="262">
        <v>20847</v>
      </c>
      <c r="G11" s="265">
        <v>22609</v>
      </c>
      <c r="H11" s="247">
        <v>-825</v>
      </c>
      <c r="I11" s="301">
        <v>1762</v>
      </c>
      <c r="J11" s="250">
        <v>-3.8</v>
      </c>
      <c r="K11" s="322">
        <v>8.5</v>
      </c>
      <c r="L11" s="250">
        <v>98.9</v>
      </c>
      <c r="M11" s="275">
        <v>91.6</v>
      </c>
      <c r="N11" s="323">
        <v>97.4</v>
      </c>
    </row>
    <row r="12" spans="1:14" ht="12.75" customHeight="1" x14ac:dyDescent="0.15">
      <c r="A12" s="155" t="s">
        <v>130</v>
      </c>
      <c r="B12" s="159"/>
      <c r="C12" s="92" t="s">
        <v>12</v>
      </c>
      <c r="D12" s="157"/>
      <c r="E12" s="247">
        <v>8934</v>
      </c>
      <c r="F12" s="262">
        <v>10495</v>
      </c>
      <c r="G12" s="265">
        <v>10471</v>
      </c>
      <c r="H12" s="247">
        <v>1561</v>
      </c>
      <c r="I12" s="301">
        <v>-24</v>
      </c>
      <c r="J12" s="250">
        <v>17.5</v>
      </c>
      <c r="K12" s="322">
        <v>-0.2</v>
      </c>
      <c r="L12" s="250">
        <v>40.799999999999997</v>
      </c>
      <c r="M12" s="275">
        <v>46.1</v>
      </c>
      <c r="N12" s="323">
        <v>45.1</v>
      </c>
    </row>
    <row r="13" spans="1:14" ht="12.75" customHeight="1" x14ac:dyDescent="0.15">
      <c r="A13" s="155" t="s">
        <v>131</v>
      </c>
      <c r="B13" s="159"/>
      <c r="C13" s="92" t="s">
        <v>13</v>
      </c>
      <c r="D13" s="157"/>
      <c r="E13" s="247">
        <v>76251</v>
      </c>
      <c r="F13" s="262">
        <v>76026</v>
      </c>
      <c r="G13" s="265">
        <v>79704</v>
      </c>
      <c r="H13" s="247">
        <v>-225</v>
      </c>
      <c r="I13" s="301">
        <v>3678</v>
      </c>
      <c r="J13" s="250">
        <v>-0.3</v>
      </c>
      <c r="K13" s="322">
        <v>4.8</v>
      </c>
      <c r="L13" s="250">
        <v>348</v>
      </c>
      <c r="M13" s="275">
        <v>333.9</v>
      </c>
      <c r="N13" s="323">
        <v>343.2</v>
      </c>
    </row>
    <row r="14" spans="1:14" ht="12.75" customHeight="1" x14ac:dyDescent="0.15">
      <c r="A14" s="155" t="s">
        <v>132</v>
      </c>
      <c r="B14" s="159"/>
      <c r="C14" s="92" t="s">
        <v>14</v>
      </c>
      <c r="D14" s="157"/>
      <c r="E14" s="247" t="s">
        <v>254</v>
      </c>
      <c r="F14" s="262" t="s">
        <v>254</v>
      </c>
      <c r="G14" s="265" t="s">
        <v>256</v>
      </c>
      <c r="H14" s="247" t="s">
        <v>254</v>
      </c>
      <c r="I14" s="301" t="s">
        <v>254</v>
      </c>
      <c r="J14" s="250" t="s">
        <v>254</v>
      </c>
      <c r="K14" s="365" t="s">
        <v>254</v>
      </c>
      <c r="L14" s="250" t="s">
        <v>254</v>
      </c>
      <c r="M14" s="275" t="s">
        <v>254</v>
      </c>
      <c r="N14" s="366" t="s">
        <v>254</v>
      </c>
    </row>
    <row r="15" spans="1:14" ht="12.75" customHeight="1" x14ac:dyDescent="0.15">
      <c r="A15" s="155" t="s">
        <v>133</v>
      </c>
      <c r="B15" s="159"/>
      <c r="C15" s="92" t="s">
        <v>99</v>
      </c>
      <c r="D15" s="157"/>
      <c r="E15" s="247">
        <v>22146</v>
      </c>
      <c r="F15" s="262">
        <v>26669</v>
      </c>
      <c r="G15" s="265">
        <v>27079</v>
      </c>
      <c r="H15" s="247">
        <v>4523</v>
      </c>
      <c r="I15" s="301">
        <v>410</v>
      </c>
      <c r="J15" s="250">
        <v>20.399999999999999</v>
      </c>
      <c r="K15" s="322">
        <v>1.5</v>
      </c>
      <c r="L15" s="250">
        <v>101.1</v>
      </c>
      <c r="M15" s="275">
        <v>117.1</v>
      </c>
      <c r="N15" s="323">
        <v>116.6</v>
      </c>
    </row>
    <row r="16" spans="1:14" ht="12.75" customHeight="1" x14ac:dyDescent="0.15">
      <c r="A16" s="155" t="s">
        <v>134</v>
      </c>
      <c r="B16" s="159"/>
      <c r="C16" s="92" t="s">
        <v>15</v>
      </c>
      <c r="D16" s="157"/>
      <c r="E16" s="247" t="s">
        <v>256</v>
      </c>
      <c r="F16" s="262" t="s">
        <v>254</v>
      </c>
      <c r="G16" s="265" t="s">
        <v>254</v>
      </c>
      <c r="H16" s="247" t="s">
        <v>254</v>
      </c>
      <c r="I16" s="301" t="s">
        <v>254</v>
      </c>
      <c r="J16" s="250" t="s">
        <v>256</v>
      </c>
      <c r="K16" s="365" t="s">
        <v>254</v>
      </c>
      <c r="L16" s="250" t="s">
        <v>254</v>
      </c>
      <c r="M16" s="275" t="s">
        <v>254</v>
      </c>
      <c r="N16" s="366" t="s">
        <v>254</v>
      </c>
    </row>
    <row r="17" spans="1:14" ht="12.75" customHeight="1" x14ac:dyDescent="0.15">
      <c r="A17" s="155" t="s">
        <v>135</v>
      </c>
      <c r="B17" s="159"/>
      <c r="C17" s="92" t="s">
        <v>16</v>
      </c>
      <c r="D17" s="157"/>
      <c r="E17" s="247">
        <v>13276</v>
      </c>
      <c r="F17" s="262">
        <v>15102</v>
      </c>
      <c r="G17" s="265">
        <v>15102</v>
      </c>
      <c r="H17" s="247">
        <v>1826</v>
      </c>
      <c r="I17" s="301">
        <v>0</v>
      </c>
      <c r="J17" s="250">
        <v>13.8</v>
      </c>
      <c r="K17" s="322">
        <v>0</v>
      </c>
      <c r="L17" s="250">
        <v>60.6</v>
      </c>
      <c r="M17" s="275">
        <v>66.3</v>
      </c>
      <c r="N17" s="323">
        <v>65</v>
      </c>
    </row>
    <row r="18" spans="1:14" ht="12.75" customHeight="1" x14ac:dyDescent="0.15">
      <c r="A18" s="155" t="s">
        <v>136</v>
      </c>
      <c r="B18" s="159"/>
      <c r="C18" s="92" t="s">
        <v>17</v>
      </c>
      <c r="D18" s="157"/>
      <c r="E18" s="247">
        <v>37074</v>
      </c>
      <c r="F18" s="262">
        <v>39599</v>
      </c>
      <c r="G18" s="265">
        <v>45499</v>
      </c>
      <c r="H18" s="247">
        <v>2525</v>
      </c>
      <c r="I18" s="301">
        <v>5900</v>
      </c>
      <c r="J18" s="250">
        <v>6.8</v>
      </c>
      <c r="K18" s="322">
        <v>14.9</v>
      </c>
      <c r="L18" s="250">
        <v>169.2</v>
      </c>
      <c r="M18" s="275">
        <v>173.9</v>
      </c>
      <c r="N18" s="323">
        <v>195.9</v>
      </c>
    </row>
    <row r="19" spans="1:14" ht="12.75" customHeight="1" x14ac:dyDescent="0.15">
      <c r="A19" s="155" t="s">
        <v>137</v>
      </c>
      <c r="B19" s="159"/>
      <c r="C19" s="92" t="s">
        <v>18</v>
      </c>
      <c r="D19" s="157"/>
      <c r="E19" s="247">
        <v>19251</v>
      </c>
      <c r="F19" s="262">
        <v>20846</v>
      </c>
      <c r="G19" s="265">
        <v>18886</v>
      </c>
      <c r="H19" s="247">
        <v>1595</v>
      </c>
      <c r="I19" s="301">
        <v>-1960</v>
      </c>
      <c r="J19" s="250">
        <v>8.3000000000000007</v>
      </c>
      <c r="K19" s="322">
        <v>-9.4</v>
      </c>
      <c r="L19" s="250">
        <v>87.9</v>
      </c>
      <c r="M19" s="275">
        <v>91.6</v>
      </c>
      <c r="N19" s="323">
        <v>81.3</v>
      </c>
    </row>
    <row r="20" spans="1:14" ht="12.75" customHeight="1" x14ac:dyDescent="0.15">
      <c r="A20" s="155" t="s">
        <v>138</v>
      </c>
      <c r="B20" s="159"/>
      <c r="C20" s="92" t="s">
        <v>19</v>
      </c>
      <c r="D20" s="157"/>
      <c r="E20" s="247">
        <v>70810</v>
      </c>
      <c r="F20" s="262">
        <v>63846</v>
      </c>
      <c r="G20" s="265">
        <v>72450</v>
      </c>
      <c r="H20" s="247">
        <v>-6964</v>
      </c>
      <c r="I20" s="301">
        <v>8604</v>
      </c>
      <c r="J20" s="250">
        <v>-9.8000000000000007</v>
      </c>
      <c r="K20" s="322">
        <v>13.5</v>
      </c>
      <c r="L20" s="250">
        <v>323.2</v>
      </c>
      <c r="M20" s="275">
        <v>280.39999999999998</v>
      </c>
      <c r="N20" s="323">
        <v>312</v>
      </c>
    </row>
    <row r="21" spans="1:14" ht="12.75" customHeight="1" x14ac:dyDescent="0.15">
      <c r="A21" s="155" t="s">
        <v>139</v>
      </c>
      <c r="B21" s="159"/>
      <c r="C21" s="92" t="s">
        <v>20</v>
      </c>
      <c r="D21" s="157"/>
      <c r="E21" s="247">
        <v>18342</v>
      </c>
      <c r="F21" s="262">
        <v>18653</v>
      </c>
      <c r="G21" s="265">
        <v>18289</v>
      </c>
      <c r="H21" s="247">
        <v>311</v>
      </c>
      <c r="I21" s="301">
        <v>-364</v>
      </c>
      <c r="J21" s="250">
        <v>1.7</v>
      </c>
      <c r="K21" s="322">
        <v>-2</v>
      </c>
      <c r="L21" s="250">
        <v>83.7</v>
      </c>
      <c r="M21" s="275">
        <v>81.900000000000006</v>
      </c>
      <c r="N21" s="323">
        <v>78.8</v>
      </c>
    </row>
    <row r="22" spans="1:14" ht="12.75" customHeight="1" x14ac:dyDescent="0.15">
      <c r="A22" s="155" t="s">
        <v>140</v>
      </c>
      <c r="B22" s="159"/>
      <c r="C22" s="92" t="s">
        <v>100</v>
      </c>
      <c r="D22" s="157"/>
      <c r="E22" s="247">
        <v>18473</v>
      </c>
      <c r="F22" s="262">
        <v>18468</v>
      </c>
      <c r="G22" s="265">
        <v>19016</v>
      </c>
      <c r="H22" s="247">
        <v>-5</v>
      </c>
      <c r="I22" s="301">
        <v>548</v>
      </c>
      <c r="J22" s="473">
        <v>0</v>
      </c>
      <c r="K22" s="322">
        <v>3</v>
      </c>
      <c r="L22" s="250">
        <v>84.3</v>
      </c>
      <c r="M22" s="275">
        <v>81.099999999999994</v>
      </c>
      <c r="N22" s="323">
        <v>81.900000000000006</v>
      </c>
    </row>
    <row r="23" spans="1:14" ht="12.75" customHeight="1" x14ac:dyDescent="0.15">
      <c r="A23" s="155" t="s">
        <v>141</v>
      </c>
      <c r="B23" s="159"/>
      <c r="C23" s="92" t="s">
        <v>101</v>
      </c>
      <c r="D23" s="157"/>
      <c r="E23" s="247">
        <v>17647</v>
      </c>
      <c r="F23" s="262">
        <v>18156</v>
      </c>
      <c r="G23" s="265">
        <v>18361</v>
      </c>
      <c r="H23" s="247">
        <v>509</v>
      </c>
      <c r="I23" s="301">
        <v>205</v>
      </c>
      <c r="J23" s="250">
        <v>2.9</v>
      </c>
      <c r="K23" s="322">
        <v>1.1000000000000001</v>
      </c>
      <c r="L23" s="250">
        <v>80.5</v>
      </c>
      <c r="M23" s="275">
        <v>79.7</v>
      </c>
      <c r="N23" s="323">
        <v>79.099999999999994</v>
      </c>
    </row>
    <row r="24" spans="1:14" ht="12.75" customHeight="1" x14ac:dyDescent="0.15">
      <c r="A24" s="155" t="s">
        <v>142</v>
      </c>
      <c r="B24" s="159"/>
      <c r="C24" s="92" t="s">
        <v>102</v>
      </c>
      <c r="D24" s="157"/>
      <c r="E24" s="247">
        <v>12573</v>
      </c>
      <c r="F24" s="262">
        <v>16622</v>
      </c>
      <c r="G24" s="265">
        <v>18061</v>
      </c>
      <c r="H24" s="247">
        <v>4049</v>
      </c>
      <c r="I24" s="301">
        <v>1439</v>
      </c>
      <c r="J24" s="250">
        <v>32.200000000000003</v>
      </c>
      <c r="K24" s="322">
        <v>8.6999999999999993</v>
      </c>
      <c r="L24" s="250">
        <v>57.4</v>
      </c>
      <c r="M24" s="275">
        <v>73</v>
      </c>
      <c r="N24" s="323">
        <v>77.8</v>
      </c>
    </row>
    <row r="25" spans="1:14" ht="12.75" customHeight="1" x14ac:dyDescent="0.15">
      <c r="A25" s="155" t="s">
        <v>143</v>
      </c>
      <c r="B25" s="159"/>
      <c r="C25" s="92" t="s">
        <v>103</v>
      </c>
      <c r="D25" s="157"/>
      <c r="E25" s="247">
        <v>40838</v>
      </c>
      <c r="F25" s="262">
        <v>41424</v>
      </c>
      <c r="G25" s="265">
        <v>41807</v>
      </c>
      <c r="H25" s="247">
        <v>586</v>
      </c>
      <c r="I25" s="301">
        <v>383</v>
      </c>
      <c r="J25" s="250">
        <v>1.4</v>
      </c>
      <c r="K25" s="322">
        <v>0.9</v>
      </c>
      <c r="L25" s="250">
        <v>186.4</v>
      </c>
      <c r="M25" s="275">
        <v>181.9</v>
      </c>
      <c r="N25" s="323">
        <v>180</v>
      </c>
    </row>
    <row r="26" spans="1:14" ht="12.75" customHeight="1" x14ac:dyDescent="0.15">
      <c r="A26" s="155" t="s">
        <v>144</v>
      </c>
      <c r="B26" s="159"/>
      <c r="C26" s="92" t="s">
        <v>104</v>
      </c>
      <c r="D26" s="157"/>
      <c r="E26" s="247">
        <v>12811</v>
      </c>
      <c r="F26" s="262">
        <v>13121</v>
      </c>
      <c r="G26" s="265">
        <v>13969</v>
      </c>
      <c r="H26" s="247">
        <v>310</v>
      </c>
      <c r="I26" s="301">
        <v>848</v>
      </c>
      <c r="J26" s="250">
        <v>2.4</v>
      </c>
      <c r="K26" s="322">
        <v>6.5</v>
      </c>
      <c r="L26" s="250">
        <v>58.5</v>
      </c>
      <c r="M26" s="275">
        <v>57.6</v>
      </c>
      <c r="N26" s="323">
        <v>60.1</v>
      </c>
    </row>
    <row r="27" spans="1:14" ht="12.75" customHeight="1" x14ac:dyDescent="0.15">
      <c r="A27" s="155" t="s">
        <v>145</v>
      </c>
      <c r="B27" s="159"/>
      <c r="C27" s="92" t="s">
        <v>105</v>
      </c>
      <c r="D27" s="157"/>
      <c r="E27" s="247">
        <v>20702</v>
      </c>
      <c r="F27" s="262">
        <v>24146</v>
      </c>
      <c r="G27" s="265">
        <v>24356</v>
      </c>
      <c r="H27" s="247">
        <v>3444</v>
      </c>
      <c r="I27" s="301">
        <v>210</v>
      </c>
      <c r="J27" s="250">
        <v>16.600000000000001</v>
      </c>
      <c r="K27" s="322">
        <v>0.9</v>
      </c>
      <c r="L27" s="250">
        <v>94.5</v>
      </c>
      <c r="M27" s="275">
        <v>106.1</v>
      </c>
      <c r="N27" s="323">
        <v>104.9</v>
      </c>
    </row>
    <row r="28" spans="1:14" ht="12.75" customHeight="1" x14ac:dyDescent="0.15">
      <c r="A28" s="155" t="s">
        <v>146</v>
      </c>
      <c r="B28" s="159"/>
      <c r="C28" s="92" t="s">
        <v>21</v>
      </c>
      <c r="D28" s="157"/>
      <c r="E28" s="247">
        <v>29544</v>
      </c>
      <c r="F28" s="262">
        <v>30403</v>
      </c>
      <c r="G28" s="265">
        <v>29792</v>
      </c>
      <c r="H28" s="247">
        <v>859</v>
      </c>
      <c r="I28" s="301">
        <v>-611</v>
      </c>
      <c r="J28" s="250">
        <v>2.9</v>
      </c>
      <c r="K28" s="322">
        <v>-2</v>
      </c>
      <c r="L28" s="250">
        <v>134.80000000000001</v>
      </c>
      <c r="M28" s="275">
        <v>133.5</v>
      </c>
      <c r="N28" s="323">
        <v>128.30000000000001</v>
      </c>
    </row>
    <row r="29" spans="1:14" ht="12.75" customHeight="1" x14ac:dyDescent="0.15">
      <c r="A29" s="155" t="s">
        <v>147</v>
      </c>
      <c r="B29" s="159"/>
      <c r="C29" s="92" t="s">
        <v>106</v>
      </c>
      <c r="D29" s="157"/>
      <c r="E29" s="247">
        <v>43550</v>
      </c>
      <c r="F29" s="262">
        <v>43724</v>
      </c>
      <c r="G29" s="265">
        <v>40098</v>
      </c>
      <c r="H29" s="247">
        <v>174</v>
      </c>
      <c r="I29" s="301">
        <v>-3626</v>
      </c>
      <c r="J29" s="250">
        <v>0.4</v>
      </c>
      <c r="K29" s="322">
        <v>-8.3000000000000007</v>
      </c>
      <c r="L29" s="250">
        <v>198.7</v>
      </c>
      <c r="M29" s="275">
        <v>192</v>
      </c>
      <c r="N29" s="323">
        <v>172.7</v>
      </c>
    </row>
    <row r="30" spans="1:14" ht="5.0999999999999996" customHeight="1" x14ac:dyDescent="0.15">
      <c r="A30" s="331"/>
      <c r="B30" s="332"/>
      <c r="C30" s="333"/>
      <c r="D30" s="334"/>
      <c r="E30" s="358"/>
      <c r="F30" s="367"/>
      <c r="G30" s="360"/>
      <c r="H30" s="358"/>
      <c r="I30" s="409"/>
      <c r="J30" s="362"/>
      <c r="K30" s="342"/>
      <c r="L30" s="362"/>
      <c r="M30" s="379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47">
        <v>31702</v>
      </c>
      <c r="F31" s="262">
        <v>32685</v>
      </c>
      <c r="G31" s="265">
        <v>33740</v>
      </c>
      <c r="H31" s="247">
        <v>983</v>
      </c>
      <c r="I31" s="301">
        <v>1055</v>
      </c>
      <c r="J31" s="250">
        <v>3.1</v>
      </c>
      <c r="K31" s="322">
        <v>3.2</v>
      </c>
      <c r="L31" s="250">
        <v>144.69999999999999</v>
      </c>
      <c r="M31" s="275">
        <v>143.6</v>
      </c>
      <c r="N31" s="323">
        <v>145.30000000000001</v>
      </c>
    </row>
    <row r="32" spans="1:14" ht="17.45" customHeight="1" x14ac:dyDescent="0.15">
      <c r="A32" s="497" t="s">
        <v>274</v>
      </c>
      <c r="B32" s="492"/>
      <c r="C32" s="492"/>
      <c r="D32" s="157"/>
      <c r="E32" s="247">
        <v>22121</v>
      </c>
      <c r="F32" s="262">
        <v>23074</v>
      </c>
      <c r="G32" s="265">
        <v>23411</v>
      </c>
      <c r="H32" s="247">
        <v>953</v>
      </c>
      <c r="I32" s="301">
        <v>337</v>
      </c>
      <c r="J32" s="250">
        <v>4.3</v>
      </c>
      <c r="K32" s="322">
        <v>1.5</v>
      </c>
      <c r="L32" s="250">
        <v>101</v>
      </c>
      <c r="M32" s="275">
        <v>101.3</v>
      </c>
      <c r="N32" s="323">
        <v>100.8</v>
      </c>
    </row>
    <row r="33" spans="1:15" ht="17.45" customHeight="1" x14ac:dyDescent="0.15">
      <c r="A33" s="495" t="s">
        <v>275</v>
      </c>
      <c r="B33" s="494"/>
      <c r="C33" s="496"/>
      <c r="D33" s="164"/>
      <c r="E33" s="248">
        <v>14583</v>
      </c>
      <c r="F33" s="263">
        <v>15188</v>
      </c>
      <c r="G33" s="364">
        <v>15408</v>
      </c>
      <c r="H33" s="248">
        <v>605</v>
      </c>
      <c r="I33" s="410">
        <v>220</v>
      </c>
      <c r="J33" s="251">
        <v>4.0999999999999996</v>
      </c>
      <c r="K33" s="325">
        <v>1.4</v>
      </c>
      <c r="L33" s="251">
        <v>66.599999999999994</v>
      </c>
      <c r="M33" s="276">
        <v>66.7</v>
      </c>
      <c r="N33" s="326">
        <v>66.3</v>
      </c>
    </row>
    <row r="34" spans="1:15" ht="15" customHeight="1" x14ac:dyDescent="0.15">
      <c r="A34" s="148"/>
      <c r="C34" s="2"/>
    </row>
    <row r="35" spans="1:15" ht="8.1" customHeight="1" x14ac:dyDescent="0.15"/>
    <row r="36" spans="1:15" ht="12.75" customHeight="1" x14ac:dyDescent="0.15">
      <c r="A36" s="90"/>
      <c r="B36" s="90"/>
      <c r="C36" s="76" t="s">
        <v>186</v>
      </c>
      <c r="D36" s="90"/>
      <c r="K36" s="90"/>
      <c r="M36" s="90"/>
      <c r="N36" s="319" t="s">
        <v>149</v>
      </c>
    </row>
    <row r="37" spans="1:15" s="4" customFormat="1" ht="15" customHeight="1" x14ac:dyDescent="0.15">
      <c r="A37" s="152"/>
      <c r="B37" s="153"/>
      <c r="C37" s="153"/>
      <c r="D37" s="154"/>
      <c r="E37" s="94" t="s">
        <v>153</v>
      </c>
      <c r="F37" s="105"/>
      <c r="G37" s="101"/>
      <c r="H37" s="91" t="s">
        <v>123</v>
      </c>
      <c r="I37" s="91"/>
      <c r="J37" s="94" t="s">
        <v>25</v>
      </c>
      <c r="K37" s="101"/>
      <c r="L37" s="96" t="s">
        <v>154</v>
      </c>
      <c r="M37" s="108"/>
      <c r="N37" s="520"/>
    </row>
    <row r="38" spans="1:15" ht="18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5" x14ac:dyDescent="0.15">
      <c r="A39" s="158"/>
      <c r="B39" s="159"/>
      <c r="C39" s="159"/>
      <c r="D39" s="157"/>
      <c r="E39" s="212" t="s">
        <v>91</v>
      </c>
      <c r="F39" s="261" t="s">
        <v>91</v>
      </c>
      <c r="G39" s="243" t="s">
        <v>91</v>
      </c>
      <c r="H39" s="212" t="s">
        <v>91</v>
      </c>
      <c r="I39" s="260" t="s">
        <v>91</v>
      </c>
      <c r="J39" s="212" t="s">
        <v>4</v>
      </c>
      <c r="K39" s="260" t="s">
        <v>4</v>
      </c>
      <c r="L39" s="212" t="s">
        <v>4</v>
      </c>
      <c r="M39" s="261" t="s">
        <v>4</v>
      </c>
      <c r="N39" s="243" t="s">
        <v>4</v>
      </c>
    </row>
    <row r="40" spans="1:15" ht="12.75" customHeight="1" x14ac:dyDescent="0.15">
      <c r="A40" s="486" t="s">
        <v>284</v>
      </c>
      <c r="B40" s="514"/>
      <c r="C40" s="514"/>
      <c r="D40" s="515"/>
      <c r="E40" s="246">
        <v>185</v>
      </c>
      <c r="F40" s="252">
        <v>187</v>
      </c>
      <c r="G40" s="330">
        <v>187</v>
      </c>
      <c r="H40" s="246">
        <v>2</v>
      </c>
      <c r="I40" s="408">
        <v>0</v>
      </c>
      <c r="J40" s="249">
        <v>1.1000000000000001</v>
      </c>
      <c r="K40" s="317">
        <v>0</v>
      </c>
      <c r="L40" s="249">
        <v>100</v>
      </c>
      <c r="M40" s="255">
        <v>100</v>
      </c>
      <c r="N40" s="318">
        <v>100</v>
      </c>
    </row>
    <row r="41" spans="1:15" ht="12.75" customHeight="1" x14ac:dyDescent="0.15">
      <c r="A41" s="155" t="s">
        <v>148</v>
      </c>
      <c r="B41" s="159"/>
      <c r="C41" s="92" t="s">
        <v>6</v>
      </c>
      <c r="D41" s="157"/>
      <c r="E41" s="247">
        <v>265</v>
      </c>
      <c r="F41" s="262">
        <v>249</v>
      </c>
      <c r="G41" s="265">
        <v>263</v>
      </c>
      <c r="H41" s="247">
        <v>-16</v>
      </c>
      <c r="I41" s="301">
        <v>14</v>
      </c>
      <c r="J41" s="250">
        <v>-6</v>
      </c>
      <c r="K41" s="322">
        <v>5.6</v>
      </c>
      <c r="L41" s="250">
        <v>143.19999999999999</v>
      </c>
      <c r="M41" s="275">
        <v>133.19999999999999</v>
      </c>
      <c r="N41" s="323">
        <v>140.6</v>
      </c>
      <c r="O41"/>
    </row>
    <row r="42" spans="1:15" ht="12.75" customHeight="1" x14ac:dyDescent="0.15">
      <c r="A42" s="155" t="s">
        <v>125</v>
      </c>
      <c r="B42" s="159"/>
      <c r="C42" s="92" t="s">
        <v>7</v>
      </c>
      <c r="D42" s="157"/>
      <c r="E42" s="247">
        <v>1077</v>
      </c>
      <c r="F42" s="262">
        <v>978</v>
      </c>
      <c r="G42" s="265">
        <v>1138</v>
      </c>
      <c r="H42" s="247">
        <v>-99</v>
      </c>
      <c r="I42" s="301">
        <v>160</v>
      </c>
      <c r="J42" s="250">
        <v>-9.1999999999999993</v>
      </c>
      <c r="K42" s="322">
        <v>16.399999999999999</v>
      </c>
      <c r="L42" s="250">
        <v>582.20000000000005</v>
      </c>
      <c r="M42" s="275">
        <v>523</v>
      </c>
      <c r="N42" s="323">
        <v>608.6</v>
      </c>
      <c r="O42"/>
    </row>
    <row r="43" spans="1:15" ht="12.75" customHeight="1" x14ac:dyDescent="0.15">
      <c r="A43" s="155" t="s">
        <v>126</v>
      </c>
      <c r="B43" s="159"/>
      <c r="C43" s="92" t="s">
        <v>8</v>
      </c>
      <c r="D43" s="157"/>
      <c r="E43" s="247">
        <v>181</v>
      </c>
      <c r="F43" s="262">
        <v>189</v>
      </c>
      <c r="G43" s="265">
        <v>194</v>
      </c>
      <c r="H43" s="247">
        <v>8</v>
      </c>
      <c r="I43" s="301">
        <v>5</v>
      </c>
      <c r="J43" s="250">
        <v>4.4000000000000004</v>
      </c>
      <c r="K43" s="322">
        <v>2.6</v>
      </c>
      <c r="L43" s="250">
        <v>97.8</v>
      </c>
      <c r="M43" s="275">
        <v>101.1</v>
      </c>
      <c r="N43" s="323">
        <v>103.7</v>
      </c>
      <c r="O43"/>
    </row>
    <row r="44" spans="1:15" ht="12.75" customHeight="1" x14ac:dyDescent="0.15">
      <c r="A44" s="155" t="s">
        <v>127</v>
      </c>
      <c r="B44" s="159"/>
      <c r="C44" s="92" t="s">
        <v>9</v>
      </c>
      <c r="D44" s="157"/>
      <c r="E44" s="247">
        <v>12</v>
      </c>
      <c r="F44" s="262">
        <v>5</v>
      </c>
      <c r="G44" s="265">
        <v>5</v>
      </c>
      <c r="H44" s="247">
        <v>-7</v>
      </c>
      <c r="I44" s="301">
        <v>0</v>
      </c>
      <c r="J44" s="250">
        <v>-58.3</v>
      </c>
      <c r="K44" s="322">
        <v>0</v>
      </c>
      <c r="L44" s="250">
        <v>6.5</v>
      </c>
      <c r="M44" s="275">
        <v>2.7</v>
      </c>
      <c r="N44" s="323">
        <v>2.7</v>
      </c>
      <c r="O44"/>
    </row>
    <row r="45" spans="1:15" ht="12.75" customHeight="1" x14ac:dyDescent="0.15">
      <c r="A45" s="155" t="s">
        <v>128</v>
      </c>
      <c r="B45" s="159"/>
      <c r="C45" s="92" t="s">
        <v>10</v>
      </c>
      <c r="D45" s="157"/>
      <c r="E45" s="247">
        <v>35</v>
      </c>
      <c r="F45" s="262">
        <v>21</v>
      </c>
      <c r="G45" s="265">
        <v>22</v>
      </c>
      <c r="H45" s="247">
        <v>-14</v>
      </c>
      <c r="I45" s="301">
        <v>1</v>
      </c>
      <c r="J45" s="250">
        <v>-40</v>
      </c>
      <c r="K45" s="322">
        <v>4.8</v>
      </c>
      <c r="L45" s="250">
        <v>18.899999999999999</v>
      </c>
      <c r="M45" s="275">
        <v>11.2</v>
      </c>
      <c r="N45" s="323">
        <v>11.8</v>
      </c>
      <c r="O45"/>
    </row>
    <row r="46" spans="1:15" ht="12.75" customHeight="1" x14ac:dyDescent="0.15">
      <c r="A46" s="155" t="s">
        <v>129</v>
      </c>
      <c r="B46" s="159"/>
      <c r="C46" s="92" t="s">
        <v>11</v>
      </c>
      <c r="D46" s="157"/>
      <c r="E46" s="247">
        <v>1048</v>
      </c>
      <c r="F46" s="262">
        <v>972</v>
      </c>
      <c r="G46" s="265">
        <v>893</v>
      </c>
      <c r="H46" s="247">
        <v>-76</v>
      </c>
      <c r="I46" s="301">
        <v>-79</v>
      </c>
      <c r="J46" s="250">
        <v>-7.3</v>
      </c>
      <c r="K46" s="322">
        <v>-8.1</v>
      </c>
      <c r="L46" s="250">
        <v>566.5</v>
      </c>
      <c r="M46" s="275">
        <v>519.79999999999995</v>
      </c>
      <c r="N46" s="323">
        <v>477.5</v>
      </c>
    </row>
    <row r="47" spans="1:15" ht="12.75" customHeight="1" x14ac:dyDescent="0.15">
      <c r="A47" s="155" t="s">
        <v>130</v>
      </c>
      <c r="B47" s="159"/>
      <c r="C47" s="92" t="s">
        <v>12</v>
      </c>
      <c r="D47" s="157"/>
      <c r="E47" s="247">
        <v>10</v>
      </c>
      <c r="F47" s="262">
        <v>9</v>
      </c>
      <c r="G47" s="265">
        <v>9</v>
      </c>
      <c r="H47" s="247">
        <v>-1</v>
      </c>
      <c r="I47" s="301">
        <v>0</v>
      </c>
      <c r="J47" s="250">
        <v>-10</v>
      </c>
      <c r="K47" s="322">
        <v>0</v>
      </c>
      <c r="L47" s="250">
        <v>5.4</v>
      </c>
      <c r="M47" s="275">
        <v>4.8</v>
      </c>
      <c r="N47" s="323">
        <v>4.8</v>
      </c>
    </row>
    <row r="48" spans="1:15" ht="12.75" customHeight="1" x14ac:dyDescent="0.15">
      <c r="A48" s="155" t="s">
        <v>131</v>
      </c>
      <c r="B48" s="159"/>
      <c r="C48" s="92" t="s">
        <v>13</v>
      </c>
      <c r="D48" s="157"/>
      <c r="E48" s="247">
        <v>783</v>
      </c>
      <c r="F48" s="262">
        <v>687</v>
      </c>
      <c r="G48" s="265">
        <v>689</v>
      </c>
      <c r="H48" s="247">
        <v>-96</v>
      </c>
      <c r="I48" s="301">
        <v>2</v>
      </c>
      <c r="J48" s="250">
        <v>-12.3</v>
      </c>
      <c r="K48" s="322">
        <v>0.3</v>
      </c>
      <c r="L48" s="250">
        <v>423.2</v>
      </c>
      <c r="M48" s="275">
        <v>367.4</v>
      </c>
      <c r="N48" s="323">
        <v>368.4</v>
      </c>
    </row>
    <row r="49" spans="1:14" ht="12.75" customHeight="1" x14ac:dyDescent="0.15">
      <c r="A49" s="155" t="s">
        <v>132</v>
      </c>
      <c r="B49" s="159"/>
      <c r="C49" s="92" t="s">
        <v>14</v>
      </c>
      <c r="D49" s="157"/>
      <c r="E49" s="247" t="s">
        <v>255</v>
      </c>
      <c r="F49" s="262" t="s">
        <v>263</v>
      </c>
      <c r="G49" s="265" t="s">
        <v>254</v>
      </c>
      <c r="H49" s="247" t="s">
        <v>255</v>
      </c>
      <c r="I49" s="301" t="s">
        <v>254</v>
      </c>
      <c r="J49" s="250" t="s">
        <v>263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ht="12.75" customHeight="1" x14ac:dyDescent="0.15">
      <c r="A50" s="155" t="s">
        <v>133</v>
      </c>
      <c r="B50" s="159"/>
      <c r="C50" s="92" t="s">
        <v>99</v>
      </c>
      <c r="D50" s="157"/>
      <c r="E50" s="247">
        <v>86</v>
      </c>
      <c r="F50" s="262">
        <v>71</v>
      </c>
      <c r="G50" s="265">
        <v>83</v>
      </c>
      <c r="H50" s="247">
        <v>-15</v>
      </c>
      <c r="I50" s="301">
        <v>12</v>
      </c>
      <c r="J50" s="250">
        <v>-17.399999999999999</v>
      </c>
      <c r="K50" s="322">
        <v>16.899999999999999</v>
      </c>
      <c r="L50" s="250">
        <v>46.5</v>
      </c>
      <c r="M50" s="275">
        <v>38</v>
      </c>
      <c r="N50" s="323">
        <v>44.4</v>
      </c>
    </row>
    <row r="51" spans="1:14" ht="12.75" customHeight="1" x14ac:dyDescent="0.15">
      <c r="A51" s="155" t="s">
        <v>134</v>
      </c>
      <c r="B51" s="159"/>
      <c r="C51" s="92" t="s">
        <v>15</v>
      </c>
      <c r="D51" s="157"/>
      <c r="E51" s="247" t="s">
        <v>256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256</v>
      </c>
      <c r="L51" s="250" t="s">
        <v>255</v>
      </c>
      <c r="M51" s="275" t="s">
        <v>255</v>
      </c>
      <c r="N51" s="366" t="s">
        <v>254</v>
      </c>
    </row>
    <row r="52" spans="1:14" ht="12.75" customHeight="1" x14ac:dyDescent="0.15">
      <c r="A52" s="155" t="s">
        <v>135</v>
      </c>
      <c r="B52" s="159"/>
      <c r="C52" s="92" t="s">
        <v>16</v>
      </c>
      <c r="D52" s="157"/>
      <c r="E52" s="247">
        <v>176</v>
      </c>
      <c r="F52" s="262">
        <v>137</v>
      </c>
      <c r="G52" s="265">
        <v>132</v>
      </c>
      <c r="H52" s="247">
        <v>-39</v>
      </c>
      <c r="I52" s="301">
        <v>-5</v>
      </c>
      <c r="J52" s="250">
        <v>-22.2</v>
      </c>
      <c r="K52" s="322">
        <v>-3.6</v>
      </c>
      <c r="L52" s="250">
        <v>95.1</v>
      </c>
      <c r="M52" s="275">
        <v>73.3</v>
      </c>
      <c r="N52" s="323">
        <v>70.599999999999994</v>
      </c>
    </row>
    <row r="53" spans="1:14" ht="12.75" customHeight="1" x14ac:dyDescent="0.15">
      <c r="A53" s="155" t="s">
        <v>136</v>
      </c>
      <c r="B53" s="159"/>
      <c r="C53" s="92" t="s">
        <v>17</v>
      </c>
      <c r="D53" s="157"/>
      <c r="E53" s="247">
        <v>342</v>
      </c>
      <c r="F53" s="262">
        <v>366</v>
      </c>
      <c r="G53" s="265">
        <v>377</v>
      </c>
      <c r="H53" s="247">
        <v>24</v>
      </c>
      <c r="I53" s="301">
        <v>11</v>
      </c>
      <c r="J53" s="250">
        <v>7</v>
      </c>
      <c r="K53" s="322">
        <v>3</v>
      </c>
      <c r="L53" s="250">
        <v>184.9</v>
      </c>
      <c r="M53" s="275">
        <v>195.7</v>
      </c>
      <c r="N53" s="323">
        <v>201.6</v>
      </c>
    </row>
    <row r="54" spans="1:14" ht="12.75" customHeight="1" x14ac:dyDescent="0.15">
      <c r="A54" s="155" t="s">
        <v>137</v>
      </c>
      <c r="B54" s="159"/>
      <c r="C54" s="92" t="s">
        <v>18</v>
      </c>
      <c r="D54" s="157"/>
      <c r="E54" s="247">
        <v>205</v>
      </c>
      <c r="F54" s="262">
        <v>215</v>
      </c>
      <c r="G54" s="265">
        <v>198</v>
      </c>
      <c r="H54" s="247">
        <v>10</v>
      </c>
      <c r="I54" s="301">
        <v>-17</v>
      </c>
      <c r="J54" s="250">
        <v>4.9000000000000004</v>
      </c>
      <c r="K54" s="322">
        <v>-7.9</v>
      </c>
      <c r="L54" s="250">
        <v>110.8</v>
      </c>
      <c r="M54" s="275">
        <v>115</v>
      </c>
      <c r="N54" s="323">
        <v>105.9</v>
      </c>
    </row>
    <row r="55" spans="1:14" ht="12.75" customHeight="1" x14ac:dyDescent="0.15">
      <c r="A55" s="155" t="s">
        <v>138</v>
      </c>
      <c r="B55" s="159"/>
      <c r="C55" s="92" t="s">
        <v>19</v>
      </c>
      <c r="D55" s="157"/>
      <c r="E55" s="247">
        <v>394</v>
      </c>
      <c r="F55" s="262">
        <v>774</v>
      </c>
      <c r="G55" s="265">
        <v>819</v>
      </c>
      <c r="H55" s="247">
        <v>380</v>
      </c>
      <c r="I55" s="301">
        <v>45</v>
      </c>
      <c r="J55" s="250">
        <v>96.4</v>
      </c>
      <c r="K55" s="322">
        <v>5.8</v>
      </c>
      <c r="L55" s="250">
        <v>213</v>
      </c>
      <c r="M55" s="275">
        <v>413.9</v>
      </c>
      <c r="N55" s="323">
        <v>438</v>
      </c>
    </row>
    <row r="56" spans="1:14" ht="12.75" customHeight="1" x14ac:dyDescent="0.15">
      <c r="A56" s="155" t="s">
        <v>139</v>
      </c>
      <c r="B56" s="159"/>
      <c r="C56" s="92" t="s">
        <v>20</v>
      </c>
      <c r="D56" s="157"/>
      <c r="E56" s="247">
        <v>75</v>
      </c>
      <c r="F56" s="262">
        <v>82</v>
      </c>
      <c r="G56" s="265">
        <v>83</v>
      </c>
      <c r="H56" s="247">
        <v>7</v>
      </c>
      <c r="I56" s="301">
        <v>1</v>
      </c>
      <c r="J56" s="250">
        <v>9.3000000000000007</v>
      </c>
      <c r="K56" s="322">
        <v>1.2</v>
      </c>
      <c r="L56" s="250">
        <v>40.5</v>
      </c>
      <c r="M56" s="275">
        <v>43.9</v>
      </c>
      <c r="N56" s="323">
        <v>44.4</v>
      </c>
    </row>
    <row r="57" spans="1:14" ht="12.75" customHeight="1" x14ac:dyDescent="0.15">
      <c r="A57" s="155" t="s">
        <v>140</v>
      </c>
      <c r="B57" s="159"/>
      <c r="C57" s="92" t="s">
        <v>100</v>
      </c>
      <c r="D57" s="157"/>
      <c r="E57" s="247">
        <v>16</v>
      </c>
      <c r="F57" s="262">
        <v>23</v>
      </c>
      <c r="G57" s="265">
        <v>22</v>
      </c>
      <c r="H57" s="247">
        <v>7</v>
      </c>
      <c r="I57" s="301">
        <v>-1</v>
      </c>
      <c r="J57" s="250">
        <v>43.8</v>
      </c>
      <c r="K57" s="322">
        <v>-4.3</v>
      </c>
      <c r="L57" s="250">
        <v>8.6</v>
      </c>
      <c r="M57" s="275">
        <v>12.3</v>
      </c>
      <c r="N57" s="323">
        <v>11.8</v>
      </c>
    </row>
    <row r="58" spans="1:14" ht="12.75" customHeight="1" x14ac:dyDescent="0.15">
      <c r="A58" s="155" t="s">
        <v>141</v>
      </c>
      <c r="B58" s="159"/>
      <c r="C58" s="92" t="s">
        <v>101</v>
      </c>
      <c r="D58" s="157"/>
      <c r="E58" s="247">
        <v>23</v>
      </c>
      <c r="F58" s="262">
        <v>23</v>
      </c>
      <c r="G58" s="265">
        <v>21</v>
      </c>
      <c r="H58" s="247">
        <v>0</v>
      </c>
      <c r="I58" s="301">
        <v>-2</v>
      </c>
      <c r="J58" s="250">
        <v>0</v>
      </c>
      <c r="K58" s="322">
        <v>-8.6999999999999993</v>
      </c>
      <c r="L58" s="250">
        <v>12.4</v>
      </c>
      <c r="M58" s="275">
        <v>12.3</v>
      </c>
      <c r="N58" s="323">
        <v>11.2</v>
      </c>
    </row>
    <row r="59" spans="1:14" ht="12.75" customHeight="1" x14ac:dyDescent="0.15">
      <c r="A59" s="155" t="s">
        <v>142</v>
      </c>
      <c r="B59" s="159"/>
      <c r="C59" s="92" t="s">
        <v>102</v>
      </c>
      <c r="D59" s="157"/>
      <c r="E59" s="247">
        <v>42</v>
      </c>
      <c r="F59" s="262">
        <v>39</v>
      </c>
      <c r="G59" s="265">
        <v>47</v>
      </c>
      <c r="H59" s="247">
        <v>-3</v>
      </c>
      <c r="I59" s="301">
        <v>8</v>
      </c>
      <c r="J59" s="250">
        <v>-7.1</v>
      </c>
      <c r="K59" s="322">
        <v>20.5</v>
      </c>
      <c r="L59" s="250">
        <v>22.7</v>
      </c>
      <c r="M59" s="275">
        <v>20.9</v>
      </c>
      <c r="N59" s="323">
        <v>25.1</v>
      </c>
    </row>
    <row r="60" spans="1:14" ht="12.75" customHeight="1" x14ac:dyDescent="0.15">
      <c r="A60" s="155" t="s">
        <v>143</v>
      </c>
      <c r="B60" s="159"/>
      <c r="C60" s="92" t="s">
        <v>103</v>
      </c>
      <c r="D60" s="157"/>
      <c r="E60" s="247">
        <v>335</v>
      </c>
      <c r="F60" s="262">
        <v>334</v>
      </c>
      <c r="G60" s="265">
        <v>337</v>
      </c>
      <c r="H60" s="247">
        <v>-1</v>
      </c>
      <c r="I60" s="301">
        <v>3</v>
      </c>
      <c r="J60" s="250">
        <v>-0.3</v>
      </c>
      <c r="K60" s="322">
        <v>0.9</v>
      </c>
      <c r="L60" s="250">
        <v>181.1</v>
      </c>
      <c r="M60" s="275">
        <v>178.6</v>
      </c>
      <c r="N60" s="323">
        <v>180.2</v>
      </c>
    </row>
    <row r="61" spans="1:14" ht="12.75" customHeight="1" x14ac:dyDescent="0.15">
      <c r="A61" s="155" t="s">
        <v>144</v>
      </c>
      <c r="B61" s="159"/>
      <c r="C61" s="92" t="s">
        <v>104</v>
      </c>
      <c r="D61" s="157"/>
      <c r="E61" s="247">
        <v>23</v>
      </c>
      <c r="F61" s="262">
        <v>22</v>
      </c>
      <c r="G61" s="265">
        <v>22</v>
      </c>
      <c r="H61" s="247">
        <v>-1</v>
      </c>
      <c r="I61" s="301">
        <v>0</v>
      </c>
      <c r="J61" s="250">
        <v>-4.3</v>
      </c>
      <c r="K61" s="322">
        <v>0</v>
      </c>
      <c r="L61" s="250">
        <v>12.4</v>
      </c>
      <c r="M61" s="275">
        <v>11.8</v>
      </c>
      <c r="N61" s="323">
        <v>11.8</v>
      </c>
    </row>
    <row r="62" spans="1:14" ht="12.75" customHeight="1" x14ac:dyDescent="0.15">
      <c r="A62" s="155" t="s">
        <v>145</v>
      </c>
      <c r="B62" s="159"/>
      <c r="C62" s="92" t="s">
        <v>105</v>
      </c>
      <c r="D62" s="157"/>
      <c r="E62" s="247">
        <v>62</v>
      </c>
      <c r="F62" s="262">
        <v>96</v>
      </c>
      <c r="G62" s="265">
        <v>83</v>
      </c>
      <c r="H62" s="247">
        <v>34</v>
      </c>
      <c r="I62" s="301">
        <v>-13</v>
      </c>
      <c r="J62" s="250">
        <v>54.8</v>
      </c>
      <c r="K62" s="322">
        <v>-13.5</v>
      </c>
      <c r="L62" s="250">
        <v>33.5</v>
      </c>
      <c r="M62" s="275">
        <v>51.3</v>
      </c>
      <c r="N62" s="323">
        <v>44.4</v>
      </c>
    </row>
    <row r="63" spans="1:14" ht="12.75" customHeight="1" x14ac:dyDescent="0.15">
      <c r="A63" s="155" t="s">
        <v>146</v>
      </c>
      <c r="B63" s="159"/>
      <c r="C63" s="92" t="s">
        <v>21</v>
      </c>
      <c r="D63" s="157"/>
      <c r="E63" s="247">
        <v>175</v>
      </c>
      <c r="F63" s="262">
        <v>197</v>
      </c>
      <c r="G63" s="265">
        <v>175</v>
      </c>
      <c r="H63" s="247">
        <v>22</v>
      </c>
      <c r="I63" s="301">
        <v>-22</v>
      </c>
      <c r="J63" s="250">
        <v>12.6</v>
      </c>
      <c r="K63" s="322">
        <v>-11.2</v>
      </c>
      <c r="L63" s="250">
        <v>94.6</v>
      </c>
      <c r="M63" s="275">
        <v>105.3</v>
      </c>
      <c r="N63" s="323">
        <v>93.6</v>
      </c>
    </row>
    <row r="64" spans="1:14" ht="12.75" customHeight="1" x14ac:dyDescent="0.15">
      <c r="A64" s="155" t="s">
        <v>147</v>
      </c>
      <c r="B64" s="159"/>
      <c r="C64" s="92" t="s">
        <v>106</v>
      </c>
      <c r="D64" s="157"/>
      <c r="E64" s="247">
        <v>148</v>
      </c>
      <c r="F64" s="262">
        <v>145</v>
      </c>
      <c r="G64" s="265">
        <v>131</v>
      </c>
      <c r="H64" s="247">
        <v>-3</v>
      </c>
      <c r="I64" s="301">
        <v>-14</v>
      </c>
      <c r="J64" s="250">
        <v>-2</v>
      </c>
      <c r="K64" s="322">
        <v>-9.6999999999999993</v>
      </c>
      <c r="L64" s="250">
        <v>80</v>
      </c>
      <c r="M64" s="275">
        <v>77.5</v>
      </c>
      <c r="N64" s="323">
        <v>70.099999999999994</v>
      </c>
    </row>
    <row r="65" spans="1:14" ht="5.0999999999999996" customHeight="1" x14ac:dyDescent="0.15">
      <c r="A65" s="331"/>
      <c r="B65" s="332"/>
      <c r="C65" s="333"/>
      <c r="D65" s="334"/>
      <c r="E65" s="358"/>
      <c r="F65" s="367"/>
      <c r="G65" s="360"/>
      <c r="H65" s="358"/>
      <c r="I65" s="409"/>
      <c r="J65" s="362"/>
      <c r="K65" s="342"/>
      <c r="L65" s="362"/>
      <c r="M65" s="379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47">
        <v>276</v>
      </c>
      <c r="F66" s="262">
        <v>287</v>
      </c>
      <c r="G66" s="265">
        <v>278</v>
      </c>
      <c r="H66" s="247">
        <v>11</v>
      </c>
      <c r="I66" s="301">
        <v>-9</v>
      </c>
      <c r="J66" s="250">
        <v>4</v>
      </c>
      <c r="K66" s="322">
        <v>-3.1</v>
      </c>
      <c r="L66" s="250">
        <v>149.19999999999999</v>
      </c>
      <c r="M66" s="275">
        <v>153.5</v>
      </c>
      <c r="N66" s="323">
        <v>148.69999999999999</v>
      </c>
    </row>
    <row r="67" spans="1:14" ht="17.45" customHeight="1" x14ac:dyDescent="0.15">
      <c r="A67" s="497" t="s">
        <v>274</v>
      </c>
      <c r="B67" s="492"/>
      <c r="C67" s="492"/>
      <c r="D67" s="157"/>
      <c r="E67" s="247">
        <v>99</v>
      </c>
      <c r="F67" s="262">
        <v>103</v>
      </c>
      <c r="G67" s="265">
        <v>99</v>
      </c>
      <c r="H67" s="247">
        <v>4</v>
      </c>
      <c r="I67" s="301">
        <v>-4</v>
      </c>
      <c r="J67" s="250">
        <v>4</v>
      </c>
      <c r="K67" s="322">
        <v>-3.9</v>
      </c>
      <c r="L67" s="250">
        <v>53.5</v>
      </c>
      <c r="M67" s="275">
        <v>55.1</v>
      </c>
      <c r="N67" s="323">
        <v>52.9</v>
      </c>
    </row>
    <row r="68" spans="1:14" ht="17.45" customHeight="1" x14ac:dyDescent="0.15">
      <c r="A68" s="495" t="s">
        <v>275</v>
      </c>
      <c r="B68" s="494"/>
      <c r="C68" s="496"/>
      <c r="D68" s="164"/>
      <c r="E68" s="248">
        <v>231</v>
      </c>
      <c r="F68" s="263">
        <v>227</v>
      </c>
      <c r="G68" s="364">
        <v>238</v>
      </c>
      <c r="H68" s="248">
        <v>-4</v>
      </c>
      <c r="I68" s="410">
        <v>11</v>
      </c>
      <c r="J68" s="251">
        <v>-1.7</v>
      </c>
      <c r="K68" s="325">
        <v>4.8</v>
      </c>
      <c r="L68" s="251">
        <v>124.9</v>
      </c>
      <c r="M68" s="276">
        <v>121.4</v>
      </c>
      <c r="N68" s="326">
        <v>127.3</v>
      </c>
    </row>
    <row r="69" spans="1:14" ht="15" customHeight="1" x14ac:dyDescent="0.15">
      <c r="A69" s="148"/>
      <c r="C69" s="2"/>
    </row>
    <row r="79" spans="1:14" x14ac:dyDescent="0.15">
      <c r="E79" s="3"/>
      <c r="L79" s="3"/>
    </row>
    <row r="80" spans="1:14" x14ac:dyDescent="0.15">
      <c r="E80" s="3"/>
      <c r="L80" s="3"/>
    </row>
    <row r="81" spans="5:12" x14ac:dyDescent="0.15">
      <c r="E81" s="3"/>
      <c r="L81" s="3"/>
    </row>
    <row r="82" spans="5:12" x14ac:dyDescent="0.15">
      <c r="E82" s="3"/>
      <c r="L82" s="3"/>
    </row>
    <row r="83" spans="5:12" x14ac:dyDescent="0.15">
      <c r="E83" s="3"/>
      <c r="L83" s="3"/>
    </row>
    <row r="84" spans="5:12" x14ac:dyDescent="0.15">
      <c r="E84" s="3"/>
      <c r="L84" s="3"/>
    </row>
    <row r="85" spans="5:12" x14ac:dyDescent="0.15">
      <c r="E85" s="3"/>
      <c r="L85" s="3"/>
    </row>
    <row r="86" spans="5:12" x14ac:dyDescent="0.15">
      <c r="E86" s="3"/>
      <c r="L86" s="3"/>
    </row>
    <row r="87" spans="5:12" x14ac:dyDescent="0.15">
      <c r="E87" s="3"/>
      <c r="L87" s="3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53" orientation="portrait" useFirstPageNumber="1" r:id="rId1"/>
  <headerFooter alignWithMargins="0">
    <oddFooter>&amp;C- &amp;P -</oddFooter>
  </headerFooter>
  <ignoredErrors>
    <ignoredError sqref="A6:D30 A35:D37 B34:D34 A38:D39 A41:D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1.125" style="90" customWidth="1"/>
    <col min="4" max="4" width="1.375" style="90" customWidth="1"/>
    <col min="5" max="7" width="8" style="3" customWidth="1"/>
    <col min="8" max="8" width="7.5" style="90" customWidth="1"/>
    <col min="9" max="11" width="7.5" style="3" customWidth="1"/>
    <col min="12" max="14" width="6.875" style="3" customWidth="1"/>
    <col min="15" max="16384" width="9" style="3"/>
  </cols>
  <sheetData>
    <row r="1" spans="1:14" ht="18.95" customHeight="1" x14ac:dyDescent="0.15">
      <c r="C1" s="76" t="s">
        <v>160</v>
      </c>
      <c r="E1" s="90"/>
      <c r="K1" s="90"/>
      <c r="L1" s="90"/>
      <c r="M1" s="90"/>
      <c r="N1" s="319" t="s">
        <v>3</v>
      </c>
    </row>
    <row r="2" spans="1:14" s="2" customFormat="1" ht="15" customHeight="1" x14ac:dyDescent="0.15">
      <c r="A2" s="152"/>
      <c r="B2" s="153"/>
      <c r="C2" s="153"/>
      <c r="D2" s="154"/>
      <c r="E2" s="94" t="s">
        <v>204</v>
      </c>
      <c r="F2" s="105"/>
      <c r="G2" s="95"/>
      <c r="H2" s="91" t="s">
        <v>24</v>
      </c>
      <c r="I2" s="91"/>
      <c r="J2" s="91" t="s">
        <v>25</v>
      </c>
      <c r="K2" s="91"/>
      <c r="L2" s="94" t="s">
        <v>109</v>
      </c>
      <c r="M2" s="105"/>
      <c r="N2" s="95"/>
    </row>
    <row r="3" spans="1:14" s="148" customFormat="1" ht="30" customHeight="1" x14ac:dyDescent="0.15">
      <c r="A3" s="149"/>
      <c r="B3" s="150"/>
      <c r="C3" s="150"/>
      <c r="D3" s="151"/>
      <c r="E3" s="244" t="s">
        <v>246</v>
      </c>
      <c r="F3" s="489" t="s">
        <v>247</v>
      </c>
      <c r="G3" s="490" t="s">
        <v>248</v>
      </c>
      <c r="H3" s="488" t="s">
        <v>247</v>
      </c>
      <c r="I3" s="491" t="s">
        <v>248</v>
      </c>
      <c r="J3" s="488" t="s">
        <v>247</v>
      </c>
      <c r="K3" s="491" t="s">
        <v>248</v>
      </c>
      <c r="L3" s="488" t="s">
        <v>246</v>
      </c>
      <c r="M3" s="489" t="s">
        <v>247</v>
      </c>
      <c r="N3" s="490" t="s">
        <v>248</v>
      </c>
    </row>
    <row r="4" spans="1:14" s="87" customFormat="1" ht="12" customHeight="1" x14ac:dyDescent="0.15">
      <c r="A4" s="167"/>
      <c r="B4" s="168"/>
      <c r="C4" s="168"/>
      <c r="D4" s="169"/>
      <c r="E4" s="72" t="s">
        <v>30</v>
      </c>
      <c r="F4" s="218" t="s">
        <v>30</v>
      </c>
      <c r="G4" s="73" t="s">
        <v>96</v>
      </c>
      <c r="H4" s="212" t="s">
        <v>96</v>
      </c>
      <c r="I4" s="222" t="s">
        <v>96</v>
      </c>
      <c r="J4" s="72" t="s">
        <v>4</v>
      </c>
      <c r="K4" s="222" t="s">
        <v>249</v>
      </c>
      <c r="L4" s="72" t="s">
        <v>4</v>
      </c>
      <c r="M4" s="218" t="s">
        <v>4</v>
      </c>
      <c r="N4" s="73" t="s">
        <v>249</v>
      </c>
    </row>
    <row r="5" spans="1:14" ht="18.95" customHeight="1" x14ac:dyDescent="0.15">
      <c r="A5" s="118" t="s">
        <v>113</v>
      </c>
      <c r="B5" s="119"/>
      <c r="C5" s="23"/>
      <c r="D5" s="24"/>
      <c r="E5" s="202">
        <v>101074</v>
      </c>
      <c r="F5" s="208">
        <v>101048</v>
      </c>
      <c r="G5" s="315">
        <v>98407</v>
      </c>
      <c r="H5" s="202">
        <v>-26</v>
      </c>
      <c r="I5" s="316">
        <v>-2641</v>
      </c>
      <c r="J5" s="471">
        <v>0</v>
      </c>
      <c r="K5" s="317">
        <v>-2.6</v>
      </c>
      <c r="L5" s="215">
        <v>100</v>
      </c>
      <c r="M5" s="219">
        <v>100</v>
      </c>
      <c r="N5" s="318">
        <v>100</v>
      </c>
    </row>
    <row r="6" spans="1:14" ht="18.95" customHeight="1" x14ac:dyDescent="0.15">
      <c r="A6" s="155" t="s">
        <v>206</v>
      </c>
      <c r="B6" s="174"/>
      <c r="C6" s="92" t="s">
        <v>6</v>
      </c>
      <c r="D6" s="157"/>
      <c r="E6" s="204">
        <v>15155</v>
      </c>
      <c r="F6" s="210">
        <v>15039</v>
      </c>
      <c r="G6" s="206">
        <v>14681</v>
      </c>
      <c r="H6" s="228">
        <v>-116</v>
      </c>
      <c r="I6" s="321">
        <v>-358</v>
      </c>
      <c r="J6" s="216">
        <v>-0.8</v>
      </c>
      <c r="K6" s="322">
        <v>-2.4</v>
      </c>
      <c r="L6" s="216">
        <v>15</v>
      </c>
      <c r="M6" s="220">
        <v>14.9</v>
      </c>
      <c r="N6" s="323">
        <v>14.9</v>
      </c>
    </row>
    <row r="7" spans="1:14" ht="18.95" customHeight="1" x14ac:dyDescent="0.15">
      <c r="A7" s="155" t="s">
        <v>125</v>
      </c>
      <c r="B7" s="174"/>
      <c r="C7" s="92" t="s">
        <v>7</v>
      </c>
      <c r="D7" s="157"/>
      <c r="E7" s="204">
        <v>1434</v>
      </c>
      <c r="F7" s="210">
        <v>1469</v>
      </c>
      <c r="G7" s="206">
        <v>1495</v>
      </c>
      <c r="H7" s="228">
        <v>35</v>
      </c>
      <c r="I7" s="321">
        <v>26</v>
      </c>
      <c r="J7" s="216">
        <v>2.4</v>
      </c>
      <c r="K7" s="322">
        <v>1.8</v>
      </c>
      <c r="L7" s="216">
        <v>1.4</v>
      </c>
      <c r="M7" s="220">
        <v>1.5</v>
      </c>
      <c r="N7" s="323">
        <v>1.5</v>
      </c>
    </row>
    <row r="8" spans="1:14" ht="18.95" customHeight="1" x14ac:dyDescent="0.15">
      <c r="A8" s="155" t="s">
        <v>126</v>
      </c>
      <c r="B8" s="174"/>
      <c r="C8" s="92" t="s">
        <v>8</v>
      </c>
      <c r="D8" s="157"/>
      <c r="E8" s="204">
        <v>6786</v>
      </c>
      <c r="F8" s="210">
        <v>6644</v>
      </c>
      <c r="G8" s="206">
        <v>6212</v>
      </c>
      <c r="H8" s="228">
        <v>-142</v>
      </c>
      <c r="I8" s="321">
        <v>-432</v>
      </c>
      <c r="J8" s="216">
        <v>-2.1</v>
      </c>
      <c r="K8" s="322">
        <v>-6.5</v>
      </c>
      <c r="L8" s="216">
        <v>6.7</v>
      </c>
      <c r="M8" s="220">
        <v>6.6</v>
      </c>
      <c r="N8" s="323">
        <v>6.3</v>
      </c>
    </row>
    <row r="9" spans="1:14" ht="18.95" customHeight="1" x14ac:dyDescent="0.15">
      <c r="A9" s="155" t="s">
        <v>127</v>
      </c>
      <c r="B9" s="174"/>
      <c r="C9" s="92" t="s">
        <v>9</v>
      </c>
      <c r="D9" s="157"/>
      <c r="E9" s="204">
        <v>1112</v>
      </c>
      <c r="F9" s="210">
        <v>1041</v>
      </c>
      <c r="G9" s="206">
        <v>1086</v>
      </c>
      <c r="H9" s="228">
        <v>-71</v>
      </c>
      <c r="I9" s="321">
        <v>45</v>
      </c>
      <c r="J9" s="216">
        <v>-6.4</v>
      </c>
      <c r="K9" s="322">
        <v>4.3</v>
      </c>
      <c r="L9" s="216">
        <v>1.1000000000000001</v>
      </c>
      <c r="M9" s="220">
        <v>1</v>
      </c>
      <c r="N9" s="323">
        <v>1.1000000000000001</v>
      </c>
    </row>
    <row r="10" spans="1:14" ht="18.95" customHeight="1" x14ac:dyDescent="0.15">
      <c r="A10" s="155" t="s">
        <v>128</v>
      </c>
      <c r="B10" s="174"/>
      <c r="C10" s="92" t="s">
        <v>10</v>
      </c>
      <c r="D10" s="157"/>
      <c r="E10" s="204">
        <v>1786</v>
      </c>
      <c r="F10" s="210">
        <v>1734</v>
      </c>
      <c r="G10" s="206">
        <v>1710</v>
      </c>
      <c r="H10" s="228">
        <v>-52</v>
      </c>
      <c r="I10" s="321">
        <v>-24</v>
      </c>
      <c r="J10" s="216">
        <v>-2.9</v>
      </c>
      <c r="K10" s="322">
        <v>-1.4</v>
      </c>
      <c r="L10" s="216">
        <v>1.8</v>
      </c>
      <c r="M10" s="220">
        <v>1.7</v>
      </c>
      <c r="N10" s="323">
        <v>1.7</v>
      </c>
    </row>
    <row r="11" spans="1:14" ht="18.95" customHeight="1" x14ac:dyDescent="0.15">
      <c r="A11" s="155" t="s">
        <v>129</v>
      </c>
      <c r="B11" s="174"/>
      <c r="C11" s="92" t="s">
        <v>11</v>
      </c>
      <c r="D11" s="157"/>
      <c r="E11" s="204">
        <v>1015</v>
      </c>
      <c r="F11" s="210">
        <v>1034</v>
      </c>
      <c r="G11" s="206">
        <v>996</v>
      </c>
      <c r="H11" s="228">
        <v>19</v>
      </c>
      <c r="I11" s="321">
        <v>-38</v>
      </c>
      <c r="J11" s="216">
        <v>1.9</v>
      </c>
      <c r="K11" s="322">
        <v>-3.7</v>
      </c>
      <c r="L11" s="216">
        <v>1</v>
      </c>
      <c r="M11" s="220">
        <v>1</v>
      </c>
      <c r="N11" s="323">
        <v>1</v>
      </c>
    </row>
    <row r="12" spans="1:14" ht="18.95" customHeight="1" x14ac:dyDescent="0.15">
      <c r="A12" s="155" t="s">
        <v>130</v>
      </c>
      <c r="B12" s="174"/>
      <c r="C12" s="92" t="s">
        <v>12</v>
      </c>
      <c r="D12" s="157"/>
      <c r="E12" s="204">
        <v>2238</v>
      </c>
      <c r="F12" s="210">
        <v>2211</v>
      </c>
      <c r="G12" s="206">
        <v>2117</v>
      </c>
      <c r="H12" s="228">
        <v>-27</v>
      </c>
      <c r="I12" s="321">
        <v>-94</v>
      </c>
      <c r="J12" s="216">
        <v>-1.2</v>
      </c>
      <c r="K12" s="322">
        <v>-4.3</v>
      </c>
      <c r="L12" s="216">
        <v>2.2000000000000002</v>
      </c>
      <c r="M12" s="220">
        <v>2.2000000000000002</v>
      </c>
      <c r="N12" s="323">
        <v>2.2000000000000002</v>
      </c>
    </row>
    <row r="13" spans="1:14" ht="18.95" customHeight="1" x14ac:dyDescent="0.15">
      <c r="A13" s="155" t="s">
        <v>131</v>
      </c>
      <c r="B13" s="174"/>
      <c r="C13" s="92" t="s">
        <v>13</v>
      </c>
      <c r="D13" s="157"/>
      <c r="E13" s="204">
        <v>3499</v>
      </c>
      <c r="F13" s="210">
        <v>3528</v>
      </c>
      <c r="G13" s="206">
        <v>3525</v>
      </c>
      <c r="H13" s="228">
        <v>29</v>
      </c>
      <c r="I13" s="321">
        <v>-3</v>
      </c>
      <c r="J13" s="216">
        <v>0.8</v>
      </c>
      <c r="K13" s="322">
        <v>-0.1</v>
      </c>
      <c r="L13" s="216">
        <v>3.5</v>
      </c>
      <c r="M13" s="220">
        <v>3.5</v>
      </c>
      <c r="N13" s="323">
        <v>3.6</v>
      </c>
    </row>
    <row r="14" spans="1:14" ht="18.95" customHeight="1" x14ac:dyDescent="0.15">
      <c r="A14" s="155" t="s">
        <v>132</v>
      </c>
      <c r="B14" s="174"/>
      <c r="C14" s="92" t="s">
        <v>14</v>
      </c>
      <c r="D14" s="157"/>
      <c r="E14" s="204">
        <v>111</v>
      </c>
      <c r="F14" s="210">
        <v>110</v>
      </c>
      <c r="G14" s="206">
        <v>108</v>
      </c>
      <c r="H14" s="228">
        <v>-1</v>
      </c>
      <c r="I14" s="321">
        <v>-2</v>
      </c>
      <c r="J14" s="216">
        <v>-0.9</v>
      </c>
      <c r="K14" s="322">
        <v>-1.8</v>
      </c>
      <c r="L14" s="216">
        <v>0.1</v>
      </c>
      <c r="M14" s="220">
        <v>0.1</v>
      </c>
      <c r="N14" s="323">
        <v>0.1</v>
      </c>
    </row>
    <row r="15" spans="1:14" ht="18.95" customHeight="1" x14ac:dyDescent="0.15">
      <c r="A15" s="155" t="s">
        <v>133</v>
      </c>
      <c r="B15" s="174"/>
      <c r="C15" s="92" t="s">
        <v>99</v>
      </c>
      <c r="D15" s="157"/>
      <c r="E15" s="204">
        <v>3663</v>
      </c>
      <c r="F15" s="210">
        <v>3792</v>
      </c>
      <c r="G15" s="206">
        <v>3692</v>
      </c>
      <c r="H15" s="228">
        <v>129</v>
      </c>
      <c r="I15" s="321">
        <v>-100</v>
      </c>
      <c r="J15" s="216">
        <v>3.5</v>
      </c>
      <c r="K15" s="322">
        <v>-2.6</v>
      </c>
      <c r="L15" s="216">
        <v>3.6</v>
      </c>
      <c r="M15" s="220">
        <v>3.8</v>
      </c>
      <c r="N15" s="323">
        <v>3.8</v>
      </c>
    </row>
    <row r="16" spans="1:14" ht="18.95" customHeight="1" x14ac:dyDescent="0.15">
      <c r="A16" s="155" t="s">
        <v>134</v>
      </c>
      <c r="B16" s="174"/>
      <c r="C16" s="92" t="s">
        <v>15</v>
      </c>
      <c r="D16" s="157"/>
      <c r="E16" s="204">
        <v>466</v>
      </c>
      <c r="F16" s="210">
        <v>431</v>
      </c>
      <c r="G16" s="206">
        <v>374</v>
      </c>
      <c r="H16" s="228">
        <v>-35</v>
      </c>
      <c r="I16" s="321">
        <v>-57</v>
      </c>
      <c r="J16" s="216">
        <v>-7.5</v>
      </c>
      <c r="K16" s="322">
        <v>-13.2</v>
      </c>
      <c r="L16" s="216">
        <v>0.5</v>
      </c>
      <c r="M16" s="220">
        <v>0.4</v>
      </c>
      <c r="N16" s="323">
        <v>0.4</v>
      </c>
    </row>
    <row r="17" spans="1:14" ht="18.95" customHeight="1" x14ac:dyDescent="0.15">
      <c r="A17" s="155" t="s">
        <v>135</v>
      </c>
      <c r="B17" s="174"/>
      <c r="C17" s="92" t="s">
        <v>16</v>
      </c>
      <c r="D17" s="157"/>
      <c r="E17" s="204">
        <v>1205</v>
      </c>
      <c r="F17" s="210">
        <v>1178</v>
      </c>
      <c r="G17" s="206">
        <v>998</v>
      </c>
      <c r="H17" s="228">
        <v>-27</v>
      </c>
      <c r="I17" s="321">
        <v>-180</v>
      </c>
      <c r="J17" s="216">
        <v>-2.2000000000000002</v>
      </c>
      <c r="K17" s="322">
        <v>-15.3</v>
      </c>
      <c r="L17" s="216">
        <v>1.2</v>
      </c>
      <c r="M17" s="220">
        <v>1.2</v>
      </c>
      <c r="N17" s="323">
        <v>1</v>
      </c>
    </row>
    <row r="18" spans="1:14" ht="18.95" customHeight="1" x14ac:dyDescent="0.15">
      <c r="A18" s="155" t="s">
        <v>136</v>
      </c>
      <c r="B18" s="174"/>
      <c r="C18" s="92" t="s">
        <v>17</v>
      </c>
      <c r="D18" s="157"/>
      <c r="E18" s="204">
        <v>3893</v>
      </c>
      <c r="F18" s="210">
        <v>4112</v>
      </c>
      <c r="G18" s="206">
        <v>3888</v>
      </c>
      <c r="H18" s="228">
        <v>219</v>
      </c>
      <c r="I18" s="321">
        <v>-224</v>
      </c>
      <c r="J18" s="216">
        <v>5.6</v>
      </c>
      <c r="K18" s="322">
        <v>-5.4</v>
      </c>
      <c r="L18" s="216">
        <v>3.9</v>
      </c>
      <c r="M18" s="220">
        <v>4.0999999999999996</v>
      </c>
      <c r="N18" s="323">
        <v>4</v>
      </c>
    </row>
    <row r="19" spans="1:14" ht="18.95" customHeight="1" x14ac:dyDescent="0.15">
      <c r="A19" s="155" t="s">
        <v>137</v>
      </c>
      <c r="B19" s="174"/>
      <c r="C19" s="92" t="s">
        <v>18</v>
      </c>
      <c r="D19" s="157"/>
      <c r="E19" s="204">
        <v>1331</v>
      </c>
      <c r="F19" s="210">
        <v>1098</v>
      </c>
      <c r="G19" s="206">
        <v>1136</v>
      </c>
      <c r="H19" s="228">
        <v>-233</v>
      </c>
      <c r="I19" s="321">
        <v>38</v>
      </c>
      <c r="J19" s="216">
        <v>-17.5</v>
      </c>
      <c r="K19" s="322">
        <v>3.5</v>
      </c>
      <c r="L19" s="216">
        <v>1.3</v>
      </c>
      <c r="M19" s="220">
        <v>1.1000000000000001</v>
      </c>
      <c r="N19" s="323">
        <v>1.2</v>
      </c>
    </row>
    <row r="20" spans="1:14" ht="18.95" customHeight="1" x14ac:dyDescent="0.15">
      <c r="A20" s="155" t="s">
        <v>138</v>
      </c>
      <c r="B20" s="174"/>
      <c r="C20" s="92" t="s">
        <v>19</v>
      </c>
      <c r="D20" s="157"/>
      <c r="E20" s="204">
        <v>1724</v>
      </c>
      <c r="F20" s="210">
        <v>1819</v>
      </c>
      <c r="G20" s="206">
        <v>1728</v>
      </c>
      <c r="H20" s="228">
        <v>95</v>
      </c>
      <c r="I20" s="321">
        <v>-91</v>
      </c>
      <c r="J20" s="216">
        <v>5.5</v>
      </c>
      <c r="K20" s="322">
        <v>-5</v>
      </c>
      <c r="L20" s="216">
        <v>1.7</v>
      </c>
      <c r="M20" s="220">
        <v>1.8</v>
      </c>
      <c r="N20" s="323">
        <v>1.8</v>
      </c>
    </row>
    <row r="21" spans="1:14" ht="18.95" customHeight="1" x14ac:dyDescent="0.15">
      <c r="A21" s="155" t="s">
        <v>139</v>
      </c>
      <c r="B21" s="174"/>
      <c r="C21" s="92" t="s">
        <v>20</v>
      </c>
      <c r="D21" s="157"/>
      <c r="E21" s="204">
        <v>5306</v>
      </c>
      <c r="F21" s="210">
        <v>5160</v>
      </c>
      <c r="G21" s="206">
        <v>5313</v>
      </c>
      <c r="H21" s="228">
        <v>-146</v>
      </c>
      <c r="I21" s="321">
        <v>153</v>
      </c>
      <c r="J21" s="216">
        <v>-2.8</v>
      </c>
      <c r="K21" s="322">
        <v>3</v>
      </c>
      <c r="L21" s="216">
        <v>5.2</v>
      </c>
      <c r="M21" s="220">
        <v>5.0999999999999996</v>
      </c>
      <c r="N21" s="323">
        <v>5.4</v>
      </c>
    </row>
    <row r="22" spans="1:14" ht="18.95" customHeight="1" x14ac:dyDescent="0.15">
      <c r="A22" s="155" t="s">
        <v>140</v>
      </c>
      <c r="B22" s="174"/>
      <c r="C22" s="92" t="s">
        <v>100</v>
      </c>
      <c r="D22" s="157"/>
      <c r="E22" s="204">
        <v>3042</v>
      </c>
      <c r="F22" s="210">
        <v>3514</v>
      </c>
      <c r="G22" s="206">
        <v>3090</v>
      </c>
      <c r="H22" s="228">
        <v>472</v>
      </c>
      <c r="I22" s="321">
        <v>-424</v>
      </c>
      <c r="J22" s="216">
        <v>15.5</v>
      </c>
      <c r="K22" s="322">
        <v>-12.1</v>
      </c>
      <c r="L22" s="216">
        <v>3</v>
      </c>
      <c r="M22" s="220">
        <v>3.5</v>
      </c>
      <c r="N22" s="323">
        <v>3.1</v>
      </c>
    </row>
    <row r="23" spans="1:14" ht="18.95" customHeight="1" x14ac:dyDescent="0.15">
      <c r="A23" s="155" t="s">
        <v>141</v>
      </c>
      <c r="B23" s="174"/>
      <c r="C23" s="92" t="s">
        <v>101</v>
      </c>
      <c r="D23" s="157"/>
      <c r="E23" s="204">
        <v>11811</v>
      </c>
      <c r="F23" s="210">
        <v>11645</v>
      </c>
      <c r="G23" s="206">
        <v>11437</v>
      </c>
      <c r="H23" s="228">
        <v>-166</v>
      </c>
      <c r="I23" s="321">
        <v>-208</v>
      </c>
      <c r="J23" s="216">
        <v>-1.4</v>
      </c>
      <c r="K23" s="322">
        <v>-1.8</v>
      </c>
      <c r="L23" s="216">
        <v>11.7</v>
      </c>
      <c r="M23" s="220">
        <v>11.5</v>
      </c>
      <c r="N23" s="323">
        <v>11.6</v>
      </c>
    </row>
    <row r="24" spans="1:14" ht="18.95" customHeight="1" x14ac:dyDescent="0.15">
      <c r="A24" s="155" t="s">
        <v>142</v>
      </c>
      <c r="B24" s="174"/>
      <c r="C24" s="92" t="s">
        <v>102</v>
      </c>
      <c r="D24" s="157"/>
      <c r="E24" s="204">
        <v>2784</v>
      </c>
      <c r="F24" s="210">
        <v>2765</v>
      </c>
      <c r="G24" s="206">
        <v>2753</v>
      </c>
      <c r="H24" s="228">
        <v>-19</v>
      </c>
      <c r="I24" s="321">
        <v>-12</v>
      </c>
      <c r="J24" s="216">
        <v>-0.7</v>
      </c>
      <c r="K24" s="322">
        <v>-0.4</v>
      </c>
      <c r="L24" s="216">
        <v>2.8</v>
      </c>
      <c r="M24" s="220">
        <v>2.7</v>
      </c>
      <c r="N24" s="323">
        <v>2.8</v>
      </c>
    </row>
    <row r="25" spans="1:14" ht="18.95" customHeight="1" x14ac:dyDescent="0.15">
      <c r="A25" s="155" t="s">
        <v>143</v>
      </c>
      <c r="B25" s="174"/>
      <c r="C25" s="92" t="s">
        <v>103</v>
      </c>
      <c r="D25" s="157"/>
      <c r="E25" s="204">
        <v>14009</v>
      </c>
      <c r="F25" s="210">
        <v>13198</v>
      </c>
      <c r="G25" s="206">
        <v>12902</v>
      </c>
      <c r="H25" s="228">
        <v>-811</v>
      </c>
      <c r="I25" s="321">
        <v>-296</v>
      </c>
      <c r="J25" s="216">
        <v>-5.8</v>
      </c>
      <c r="K25" s="322">
        <v>-2.2000000000000002</v>
      </c>
      <c r="L25" s="216">
        <v>13.9</v>
      </c>
      <c r="M25" s="220">
        <v>13.1</v>
      </c>
      <c r="N25" s="323">
        <v>13.1</v>
      </c>
    </row>
    <row r="26" spans="1:14" ht="18.95" customHeight="1" x14ac:dyDescent="0.15">
      <c r="A26" s="155" t="s">
        <v>144</v>
      </c>
      <c r="B26" s="174"/>
      <c r="C26" s="92" t="s">
        <v>104</v>
      </c>
      <c r="D26" s="157"/>
      <c r="E26" s="204">
        <v>6317</v>
      </c>
      <c r="F26" s="210">
        <v>6352</v>
      </c>
      <c r="G26" s="206">
        <v>6280</v>
      </c>
      <c r="H26" s="228">
        <v>35</v>
      </c>
      <c r="I26" s="321">
        <v>-72</v>
      </c>
      <c r="J26" s="216">
        <v>0.6</v>
      </c>
      <c r="K26" s="322">
        <v>-1.1000000000000001</v>
      </c>
      <c r="L26" s="216">
        <v>6.2</v>
      </c>
      <c r="M26" s="220">
        <v>6.3</v>
      </c>
      <c r="N26" s="323">
        <v>6.4</v>
      </c>
    </row>
    <row r="27" spans="1:14" ht="18.95" customHeight="1" x14ac:dyDescent="0.15">
      <c r="A27" s="155" t="s">
        <v>145</v>
      </c>
      <c r="B27" s="174"/>
      <c r="C27" s="92" t="s">
        <v>105</v>
      </c>
      <c r="D27" s="157"/>
      <c r="E27" s="204">
        <v>2629</v>
      </c>
      <c r="F27" s="210">
        <v>3738</v>
      </c>
      <c r="G27" s="206">
        <v>3595</v>
      </c>
      <c r="H27" s="228">
        <v>1109</v>
      </c>
      <c r="I27" s="321">
        <v>-143</v>
      </c>
      <c r="J27" s="216">
        <v>42.2</v>
      </c>
      <c r="K27" s="322">
        <v>-3.8</v>
      </c>
      <c r="L27" s="216">
        <v>2.6</v>
      </c>
      <c r="M27" s="220">
        <v>3.7</v>
      </c>
      <c r="N27" s="323">
        <v>3.7</v>
      </c>
    </row>
    <row r="28" spans="1:14" ht="18.95" customHeight="1" x14ac:dyDescent="0.15">
      <c r="A28" s="155" t="s">
        <v>146</v>
      </c>
      <c r="B28" s="174"/>
      <c r="C28" s="92" t="s">
        <v>21</v>
      </c>
      <c r="D28" s="157"/>
      <c r="E28" s="204">
        <v>6731</v>
      </c>
      <c r="F28" s="210">
        <v>6505</v>
      </c>
      <c r="G28" s="206">
        <v>6134</v>
      </c>
      <c r="H28" s="228">
        <v>-226</v>
      </c>
      <c r="I28" s="321">
        <v>-371</v>
      </c>
      <c r="J28" s="216">
        <v>-3.4</v>
      </c>
      <c r="K28" s="322">
        <v>-5.7</v>
      </c>
      <c r="L28" s="216">
        <v>6.7</v>
      </c>
      <c r="M28" s="220">
        <v>6.4</v>
      </c>
      <c r="N28" s="323">
        <v>6.2</v>
      </c>
    </row>
    <row r="29" spans="1:14" ht="18.95" customHeight="1" x14ac:dyDescent="0.15">
      <c r="A29" s="155" t="s">
        <v>147</v>
      </c>
      <c r="B29" s="174"/>
      <c r="C29" s="92" t="s">
        <v>106</v>
      </c>
      <c r="D29" s="157"/>
      <c r="E29" s="204">
        <v>3027</v>
      </c>
      <c r="F29" s="210">
        <v>2931</v>
      </c>
      <c r="G29" s="206">
        <v>3157</v>
      </c>
      <c r="H29" s="228">
        <v>-96</v>
      </c>
      <c r="I29" s="321">
        <v>226</v>
      </c>
      <c r="J29" s="216">
        <v>-3.2</v>
      </c>
      <c r="K29" s="322">
        <v>7.7</v>
      </c>
      <c r="L29" s="216">
        <v>3</v>
      </c>
      <c r="M29" s="220">
        <v>2.9</v>
      </c>
      <c r="N29" s="323">
        <v>3.2</v>
      </c>
    </row>
    <row r="30" spans="1:14" ht="11.25" customHeight="1" x14ac:dyDescent="0.15">
      <c r="A30" s="331"/>
      <c r="B30" s="332"/>
      <c r="C30" s="333"/>
      <c r="D30" s="334"/>
      <c r="E30" s="336"/>
      <c r="F30" s="337"/>
      <c r="G30" s="338"/>
      <c r="H30" s="339"/>
      <c r="I30" s="340"/>
      <c r="J30" s="341"/>
      <c r="K30" s="342"/>
      <c r="L30" s="341"/>
      <c r="M30" s="343"/>
      <c r="N30" s="344"/>
    </row>
    <row r="31" spans="1:14" ht="18.95" customHeight="1" x14ac:dyDescent="0.15">
      <c r="A31" s="493" t="s">
        <v>273</v>
      </c>
      <c r="B31" s="492"/>
      <c r="C31" s="492"/>
      <c r="D31" s="157"/>
      <c r="E31" s="204">
        <v>22120</v>
      </c>
      <c r="F31" s="210">
        <v>22125</v>
      </c>
      <c r="G31" s="328">
        <v>21846</v>
      </c>
      <c r="H31" s="228">
        <v>5</v>
      </c>
      <c r="I31" s="321">
        <v>-279</v>
      </c>
      <c r="J31" s="216">
        <v>0</v>
      </c>
      <c r="K31" s="322">
        <v>-1.3</v>
      </c>
      <c r="L31" s="216">
        <v>21.9</v>
      </c>
      <c r="M31" s="220">
        <v>21.9</v>
      </c>
      <c r="N31" s="323">
        <v>22.2</v>
      </c>
    </row>
    <row r="32" spans="1:14" ht="18.95" customHeight="1" x14ac:dyDescent="0.15">
      <c r="A32" s="497" t="s">
        <v>274</v>
      </c>
      <c r="B32" s="492"/>
      <c r="C32" s="492"/>
      <c r="D32" s="157"/>
      <c r="E32" s="204">
        <v>47323</v>
      </c>
      <c r="F32" s="210">
        <v>47717</v>
      </c>
      <c r="G32" s="328">
        <v>46191</v>
      </c>
      <c r="H32" s="228">
        <v>394</v>
      </c>
      <c r="I32" s="321">
        <v>-1526</v>
      </c>
      <c r="J32" s="216">
        <v>0.8</v>
      </c>
      <c r="K32" s="322">
        <v>-3.2</v>
      </c>
      <c r="L32" s="216">
        <v>46.8</v>
      </c>
      <c r="M32" s="220">
        <v>47.2</v>
      </c>
      <c r="N32" s="323">
        <v>46.9</v>
      </c>
    </row>
    <row r="33" spans="1:14" ht="18.95" customHeight="1" x14ac:dyDescent="0.15">
      <c r="A33" s="495" t="s">
        <v>275</v>
      </c>
      <c r="B33" s="494"/>
      <c r="C33" s="496"/>
      <c r="D33" s="164"/>
      <c r="E33" s="205">
        <v>31631</v>
      </c>
      <c r="F33" s="211">
        <v>31206</v>
      </c>
      <c r="G33" s="329">
        <v>30370</v>
      </c>
      <c r="H33" s="229">
        <v>-425</v>
      </c>
      <c r="I33" s="324">
        <v>-836</v>
      </c>
      <c r="J33" s="217">
        <v>-1.3</v>
      </c>
      <c r="K33" s="325">
        <v>-2.7</v>
      </c>
      <c r="L33" s="217">
        <v>31.3</v>
      </c>
      <c r="M33" s="221">
        <v>30.9</v>
      </c>
      <c r="N33" s="326">
        <v>30.9</v>
      </c>
    </row>
    <row r="34" spans="1:14" ht="18.95" customHeight="1" x14ac:dyDescent="0.15">
      <c r="C34" s="148"/>
      <c r="E34" s="90"/>
      <c r="L34" s="90"/>
    </row>
    <row r="35" spans="1:14" ht="9.9499999999999993" customHeight="1" x14ac:dyDescent="0.15">
      <c r="E35" s="90"/>
      <c r="L35" s="90"/>
    </row>
    <row r="36" spans="1:14" ht="18.95" customHeight="1" x14ac:dyDescent="0.15">
      <c r="C36" s="76" t="s">
        <v>27</v>
      </c>
      <c r="E36" s="90"/>
      <c r="K36" s="90"/>
      <c r="L36" s="90"/>
      <c r="M36" s="90"/>
      <c r="N36" s="319" t="s">
        <v>3</v>
      </c>
    </row>
    <row r="37" spans="1:14" s="2" customFormat="1" ht="15" customHeight="1" x14ac:dyDescent="0.15">
      <c r="A37" s="152"/>
      <c r="B37" s="153"/>
      <c r="C37" s="153"/>
      <c r="D37" s="154"/>
      <c r="E37" s="94" t="s">
        <v>205</v>
      </c>
      <c r="F37" s="105"/>
      <c r="G37" s="95"/>
      <c r="H37" s="91" t="s">
        <v>24</v>
      </c>
      <c r="I37" s="91"/>
      <c r="J37" s="91" t="s">
        <v>25</v>
      </c>
      <c r="K37" s="91"/>
      <c r="L37" s="94" t="s">
        <v>109</v>
      </c>
      <c r="M37" s="105"/>
      <c r="N37" s="95"/>
    </row>
    <row r="38" spans="1:14" s="148" customFormat="1" ht="23.25" customHeight="1" x14ac:dyDescent="0.15">
      <c r="A38" s="149"/>
      <c r="B38" s="150"/>
      <c r="C38" s="150"/>
      <c r="D38" s="151"/>
      <c r="E38" s="244" t="s">
        <v>246</v>
      </c>
      <c r="F38" s="489" t="s">
        <v>247</v>
      </c>
      <c r="G38" s="490" t="s">
        <v>248</v>
      </c>
      <c r="H38" s="488" t="s">
        <v>247</v>
      </c>
      <c r="I38" s="491" t="s">
        <v>248</v>
      </c>
      <c r="J38" s="488" t="s">
        <v>247</v>
      </c>
      <c r="K38" s="491" t="s">
        <v>248</v>
      </c>
      <c r="L38" s="488" t="s">
        <v>246</v>
      </c>
      <c r="M38" s="489" t="s">
        <v>247</v>
      </c>
      <c r="N38" s="490" t="s">
        <v>248</v>
      </c>
    </row>
    <row r="39" spans="1:14" s="87" customFormat="1" ht="12" customHeight="1" x14ac:dyDescent="0.15">
      <c r="A39" s="167"/>
      <c r="B39" s="168"/>
      <c r="C39" s="168"/>
      <c r="D39" s="169"/>
      <c r="E39" s="230" t="s">
        <v>30</v>
      </c>
      <c r="F39" s="224" t="s">
        <v>30</v>
      </c>
      <c r="G39" s="73" t="s">
        <v>96</v>
      </c>
      <c r="H39" s="234" t="s">
        <v>96</v>
      </c>
      <c r="I39" s="73" t="s">
        <v>96</v>
      </c>
      <c r="J39" s="230" t="s">
        <v>4</v>
      </c>
      <c r="K39" s="73" t="s">
        <v>249</v>
      </c>
      <c r="L39" s="230" t="s">
        <v>4</v>
      </c>
      <c r="M39" s="224" t="s">
        <v>4</v>
      </c>
      <c r="N39" s="73" t="s">
        <v>249</v>
      </c>
    </row>
    <row r="40" spans="1:14" ht="18.95" customHeight="1" x14ac:dyDescent="0.15">
      <c r="A40" s="118" t="s">
        <v>113</v>
      </c>
      <c r="B40" s="119"/>
      <c r="C40" s="23"/>
      <c r="D40" s="24"/>
      <c r="E40" s="231">
        <v>101074</v>
      </c>
      <c r="F40" s="208">
        <v>101048</v>
      </c>
      <c r="G40" s="315">
        <v>98407</v>
      </c>
      <c r="H40" s="231">
        <v>-26</v>
      </c>
      <c r="I40" s="315">
        <v>-2641</v>
      </c>
      <c r="J40" s="472">
        <v>0</v>
      </c>
      <c r="K40" s="318">
        <v>-2.6</v>
      </c>
      <c r="L40" s="237">
        <v>100</v>
      </c>
      <c r="M40" s="219">
        <v>100</v>
      </c>
      <c r="N40" s="318">
        <v>100</v>
      </c>
    </row>
    <row r="41" spans="1:14" ht="18.95" customHeight="1" x14ac:dyDescent="0.15">
      <c r="A41" s="158"/>
      <c r="B41" s="159"/>
      <c r="C41" s="156" t="s">
        <v>23</v>
      </c>
      <c r="D41" s="157"/>
      <c r="E41" s="232">
        <v>5257</v>
      </c>
      <c r="F41" s="210">
        <v>4989</v>
      </c>
      <c r="G41" s="206">
        <v>4699</v>
      </c>
      <c r="H41" s="235">
        <v>-268</v>
      </c>
      <c r="I41" s="328">
        <v>-290</v>
      </c>
      <c r="J41" s="238">
        <v>-5.0999999999999996</v>
      </c>
      <c r="K41" s="323">
        <v>-5.8</v>
      </c>
      <c r="L41" s="238">
        <v>5.2</v>
      </c>
      <c r="M41" s="220">
        <v>4.9000000000000004</v>
      </c>
      <c r="N41" s="323">
        <v>4.8</v>
      </c>
    </row>
    <row r="42" spans="1:14" ht="18.95" customHeight="1" x14ac:dyDescent="0.15">
      <c r="A42" s="158"/>
      <c r="B42" s="159"/>
      <c r="C42" s="156" t="s">
        <v>207</v>
      </c>
      <c r="D42" s="157"/>
      <c r="E42" s="232">
        <v>8055</v>
      </c>
      <c r="F42" s="210">
        <v>8046</v>
      </c>
      <c r="G42" s="206">
        <v>7729</v>
      </c>
      <c r="H42" s="235">
        <v>-9</v>
      </c>
      <c r="I42" s="328">
        <v>-317</v>
      </c>
      <c r="J42" s="238">
        <v>-0.1</v>
      </c>
      <c r="K42" s="323">
        <v>-3.9</v>
      </c>
      <c r="L42" s="238">
        <v>8</v>
      </c>
      <c r="M42" s="220">
        <v>8</v>
      </c>
      <c r="N42" s="323">
        <v>7.9</v>
      </c>
    </row>
    <row r="43" spans="1:14" ht="18.95" customHeight="1" x14ac:dyDescent="0.15">
      <c r="A43" s="158"/>
      <c r="B43" s="159"/>
      <c r="C43" s="156" t="s">
        <v>208</v>
      </c>
      <c r="D43" s="157"/>
      <c r="E43" s="232">
        <v>8224</v>
      </c>
      <c r="F43" s="210">
        <v>8172</v>
      </c>
      <c r="G43" s="206">
        <v>7965</v>
      </c>
      <c r="H43" s="235">
        <v>-52</v>
      </c>
      <c r="I43" s="328">
        <v>-207</v>
      </c>
      <c r="J43" s="238">
        <v>-0.6</v>
      </c>
      <c r="K43" s="323">
        <v>-2.5</v>
      </c>
      <c r="L43" s="238">
        <v>8.1</v>
      </c>
      <c r="M43" s="220">
        <v>8.1</v>
      </c>
      <c r="N43" s="323">
        <v>8.1</v>
      </c>
    </row>
    <row r="44" spans="1:14" ht="18.95" customHeight="1" x14ac:dyDescent="0.15">
      <c r="A44" s="158"/>
      <c r="B44" s="159"/>
      <c r="C44" s="156" t="s">
        <v>209</v>
      </c>
      <c r="D44" s="157"/>
      <c r="E44" s="232">
        <v>27939</v>
      </c>
      <c r="F44" s="210">
        <v>27164</v>
      </c>
      <c r="G44" s="206">
        <v>27339</v>
      </c>
      <c r="H44" s="235">
        <v>-775</v>
      </c>
      <c r="I44" s="328">
        <v>175</v>
      </c>
      <c r="J44" s="238">
        <v>-2.8</v>
      </c>
      <c r="K44" s="323">
        <v>0.6</v>
      </c>
      <c r="L44" s="238">
        <v>27.6</v>
      </c>
      <c r="M44" s="220">
        <v>26.9</v>
      </c>
      <c r="N44" s="323">
        <v>27.8</v>
      </c>
    </row>
    <row r="45" spans="1:14" ht="18.95" customHeight="1" x14ac:dyDescent="0.15">
      <c r="A45" s="158"/>
      <c r="B45" s="159"/>
      <c r="C45" s="156" t="s">
        <v>210</v>
      </c>
      <c r="D45" s="157"/>
      <c r="E45" s="232">
        <v>23749</v>
      </c>
      <c r="F45" s="210">
        <v>25100</v>
      </c>
      <c r="G45" s="206">
        <v>23981</v>
      </c>
      <c r="H45" s="235">
        <v>1351</v>
      </c>
      <c r="I45" s="328">
        <v>-1119</v>
      </c>
      <c r="J45" s="238">
        <v>5.7</v>
      </c>
      <c r="K45" s="323">
        <v>-4.5</v>
      </c>
      <c r="L45" s="238">
        <v>23.5</v>
      </c>
      <c r="M45" s="220">
        <v>24.8</v>
      </c>
      <c r="N45" s="323">
        <v>24.4</v>
      </c>
    </row>
    <row r="46" spans="1:14" ht="18.95" customHeight="1" x14ac:dyDescent="0.15">
      <c r="A46" s="161"/>
      <c r="B46" s="162"/>
      <c r="C46" s="170" t="s">
        <v>211</v>
      </c>
      <c r="D46" s="164"/>
      <c r="E46" s="233">
        <v>27850</v>
      </c>
      <c r="F46" s="211">
        <v>27577</v>
      </c>
      <c r="G46" s="223">
        <v>26694</v>
      </c>
      <c r="H46" s="236">
        <v>-273</v>
      </c>
      <c r="I46" s="329">
        <v>-883</v>
      </c>
      <c r="J46" s="239">
        <v>-1</v>
      </c>
      <c r="K46" s="326">
        <v>-3.2</v>
      </c>
      <c r="L46" s="239">
        <v>27.6</v>
      </c>
      <c r="M46" s="221">
        <v>27.3</v>
      </c>
      <c r="N46" s="326">
        <v>27.1</v>
      </c>
    </row>
    <row r="47" spans="1:14" x14ac:dyDescent="0.15">
      <c r="A47" s="3"/>
      <c r="B47" s="3"/>
      <c r="C47" s="3"/>
      <c r="D47" s="3"/>
      <c r="H47" s="3"/>
      <c r="L47" s="90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35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3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1.125" style="90" customWidth="1"/>
    <col min="4" max="4" width="1.375" style="90" customWidth="1"/>
    <col min="5" max="7" width="8.125" style="3" customWidth="1"/>
    <col min="8" max="8" width="8.125" style="90" customWidth="1"/>
    <col min="9" max="9" width="7.75" style="90" customWidth="1"/>
    <col min="10" max="10" width="8.25" style="90" customWidth="1"/>
    <col min="11" max="11" width="8" style="3" customWidth="1"/>
    <col min="12" max="12" width="6" style="3" customWidth="1"/>
    <col min="13" max="13" width="6.125" style="3" customWidth="1"/>
    <col min="14" max="15" width="6.25" style="3" customWidth="1"/>
    <col min="16" max="16384" width="9" style="3"/>
  </cols>
  <sheetData>
    <row r="1" spans="1:15" ht="18" customHeight="1" x14ac:dyDescent="0.15">
      <c r="C1" s="76" t="s">
        <v>161</v>
      </c>
      <c r="I1" s="93"/>
      <c r="L1" s="90"/>
      <c r="M1" s="90"/>
      <c r="N1" s="90"/>
      <c r="O1" s="319" t="s">
        <v>3</v>
      </c>
    </row>
    <row r="2" spans="1:15" ht="20.100000000000001" customHeight="1" x14ac:dyDescent="0.15">
      <c r="A2" s="165"/>
      <c r="B2" s="166"/>
      <c r="C2" s="175"/>
      <c r="D2" s="176"/>
      <c r="E2" s="498"/>
      <c r="F2" s="499" t="s">
        <v>276</v>
      </c>
      <c r="G2" s="500"/>
      <c r="H2" s="501"/>
      <c r="I2" s="501" t="s">
        <v>93</v>
      </c>
      <c r="J2" s="501"/>
      <c r="K2" s="502"/>
      <c r="L2" s="502" t="s">
        <v>108</v>
      </c>
      <c r="M2" s="502"/>
      <c r="N2" s="504" t="s">
        <v>277</v>
      </c>
      <c r="O2" s="503"/>
    </row>
    <row r="3" spans="1:15" ht="20.100000000000001" customHeight="1" x14ac:dyDescent="0.15">
      <c r="A3" s="161"/>
      <c r="B3" s="162"/>
      <c r="C3" s="177"/>
      <c r="D3" s="164"/>
      <c r="E3" s="112" t="s">
        <v>5</v>
      </c>
      <c r="F3" s="241" t="s">
        <v>28</v>
      </c>
      <c r="G3" s="240" t="s">
        <v>29</v>
      </c>
      <c r="H3" s="312" t="s">
        <v>5</v>
      </c>
      <c r="I3" s="244" t="s">
        <v>28</v>
      </c>
      <c r="J3" s="311" t="s">
        <v>29</v>
      </c>
      <c r="K3" s="112" t="s">
        <v>5</v>
      </c>
      <c r="L3" s="241" t="s">
        <v>28</v>
      </c>
      <c r="M3" s="240" t="s">
        <v>29</v>
      </c>
      <c r="N3" s="241" t="s">
        <v>28</v>
      </c>
      <c r="O3" s="240" t="s">
        <v>29</v>
      </c>
    </row>
    <row r="4" spans="1:15" s="87" customFormat="1" ht="12" customHeight="1" x14ac:dyDescent="0.15">
      <c r="A4" s="167"/>
      <c r="B4" s="168"/>
      <c r="C4" s="168"/>
      <c r="D4" s="169"/>
      <c r="E4" s="5"/>
      <c r="F4" s="242"/>
      <c r="G4" s="73"/>
      <c r="H4" s="89" t="s">
        <v>187</v>
      </c>
      <c r="I4" s="245" t="s">
        <v>188</v>
      </c>
      <c r="J4" s="243" t="s">
        <v>187</v>
      </c>
      <c r="K4" s="5" t="s">
        <v>189</v>
      </c>
      <c r="L4" s="242" t="s">
        <v>189</v>
      </c>
      <c r="M4" s="73" t="s">
        <v>189</v>
      </c>
      <c r="N4" s="242" t="s">
        <v>189</v>
      </c>
      <c r="O4" s="73" t="s">
        <v>190</v>
      </c>
    </row>
    <row r="5" spans="1:15" ht="19.5" customHeight="1" x14ac:dyDescent="0.15">
      <c r="A5" s="118" t="s">
        <v>113</v>
      </c>
      <c r="B5" s="119"/>
      <c r="C5" s="23"/>
      <c r="D5" s="24"/>
      <c r="E5" s="345">
        <v>98407</v>
      </c>
      <c r="F5" s="346">
        <v>61609</v>
      </c>
      <c r="G5" s="315">
        <v>36798</v>
      </c>
      <c r="H5" s="345">
        <v>-2641</v>
      </c>
      <c r="I5" s="346">
        <v>-1147</v>
      </c>
      <c r="J5" s="315">
        <v>-1494</v>
      </c>
      <c r="K5" s="347">
        <v>-2.6</v>
      </c>
      <c r="L5" s="348">
        <v>-1.8</v>
      </c>
      <c r="M5" s="318">
        <v>-3.9</v>
      </c>
      <c r="N5" s="348">
        <v>62.6</v>
      </c>
      <c r="O5" s="318">
        <v>37.4</v>
      </c>
    </row>
    <row r="6" spans="1:15" ht="19.5" customHeight="1" x14ac:dyDescent="0.15">
      <c r="A6" s="155" t="s">
        <v>191</v>
      </c>
      <c r="B6" s="174"/>
      <c r="C6" s="92" t="s">
        <v>6</v>
      </c>
      <c r="D6" s="157"/>
      <c r="E6" s="103">
        <v>14681</v>
      </c>
      <c r="F6" s="235">
        <v>6525</v>
      </c>
      <c r="G6" s="328">
        <v>8156</v>
      </c>
      <c r="H6" s="103">
        <v>-358</v>
      </c>
      <c r="I6" s="235">
        <v>-77</v>
      </c>
      <c r="J6" s="328">
        <v>-281</v>
      </c>
      <c r="K6" s="349">
        <v>-2.4</v>
      </c>
      <c r="L6" s="350">
        <v>-1.2</v>
      </c>
      <c r="M6" s="323">
        <v>-3.3</v>
      </c>
      <c r="N6" s="350">
        <v>44.4</v>
      </c>
      <c r="O6" s="323">
        <v>55.6</v>
      </c>
    </row>
    <row r="7" spans="1:15" ht="19.5" customHeight="1" x14ac:dyDescent="0.15">
      <c r="A7" s="155" t="s">
        <v>125</v>
      </c>
      <c r="B7" s="174"/>
      <c r="C7" s="92" t="s">
        <v>7</v>
      </c>
      <c r="D7" s="157"/>
      <c r="E7" s="103">
        <v>1495</v>
      </c>
      <c r="F7" s="235">
        <v>1041</v>
      </c>
      <c r="G7" s="328">
        <v>454</v>
      </c>
      <c r="H7" s="103">
        <v>26</v>
      </c>
      <c r="I7" s="235">
        <v>18</v>
      </c>
      <c r="J7" s="328">
        <v>8</v>
      </c>
      <c r="K7" s="349">
        <v>1.8</v>
      </c>
      <c r="L7" s="350">
        <v>1.8</v>
      </c>
      <c r="M7" s="323">
        <v>1.8</v>
      </c>
      <c r="N7" s="350">
        <v>69.599999999999994</v>
      </c>
      <c r="O7" s="323">
        <v>30.4</v>
      </c>
    </row>
    <row r="8" spans="1:15" ht="19.5" customHeight="1" x14ac:dyDescent="0.15">
      <c r="A8" s="155" t="s">
        <v>126</v>
      </c>
      <c r="B8" s="174"/>
      <c r="C8" s="92" t="s">
        <v>8</v>
      </c>
      <c r="D8" s="157"/>
      <c r="E8" s="103">
        <v>6212</v>
      </c>
      <c r="F8" s="235">
        <v>1251</v>
      </c>
      <c r="G8" s="328">
        <v>4961</v>
      </c>
      <c r="H8" s="103">
        <v>-432</v>
      </c>
      <c r="I8" s="235">
        <v>-135</v>
      </c>
      <c r="J8" s="328">
        <v>-297</v>
      </c>
      <c r="K8" s="349">
        <v>-6.5</v>
      </c>
      <c r="L8" s="350">
        <v>-9.6999999999999993</v>
      </c>
      <c r="M8" s="323">
        <v>-5.6</v>
      </c>
      <c r="N8" s="350">
        <v>20.100000000000001</v>
      </c>
      <c r="O8" s="323">
        <v>79.900000000000006</v>
      </c>
    </row>
    <row r="9" spans="1:15" ht="19.5" customHeight="1" x14ac:dyDescent="0.15">
      <c r="A9" s="155" t="s">
        <v>127</v>
      </c>
      <c r="B9" s="174"/>
      <c r="C9" s="92" t="s">
        <v>9</v>
      </c>
      <c r="D9" s="157"/>
      <c r="E9" s="103">
        <v>1086</v>
      </c>
      <c r="F9" s="235">
        <v>865</v>
      </c>
      <c r="G9" s="328">
        <v>221</v>
      </c>
      <c r="H9" s="103">
        <v>45</v>
      </c>
      <c r="I9" s="235">
        <v>17</v>
      </c>
      <c r="J9" s="328">
        <v>28</v>
      </c>
      <c r="K9" s="349">
        <v>4.3</v>
      </c>
      <c r="L9" s="350">
        <v>2</v>
      </c>
      <c r="M9" s="323">
        <v>14.5</v>
      </c>
      <c r="N9" s="350">
        <v>79.7</v>
      </c>
      <c r="O9" s="323">
        <v>20.3</v>
      </c>
    </row>
    <row r="10" spans="1:15" ht="19.5" customHeight="1" x14ac:dyDescent="0.15">
      <c r="A10" s="155" t="s">
        <v>128</v>
      </c>
      <c r="B10" s="174"/>
      <c r="C10" s="92" t="s">
        <v>10</v>
      </c>
      <c r="D10" s="157"/>
      <c r="E10" s="103">
        <v>1710</v>
      </c>
      <c r="F10" s="235">
        <v>1277</v>
      </c>
      <c r="G10" s="328">
        <v>433</v>
      </c>
      <c r="H10" s="103">
        <v>-24</v>
      </c>
      <c r="I10" s="235">
        <v>-45</v>
      </c>
      <c r="J10" s="328">
        <v>21</v>
      </c>
      <c r="K10" s="349">
        <v>-1.4</v>
      </c>
      <c r="L10" s="350">
        <v>-3.4</v>
      </c>
      <c r="M10" s="323">
        <v>5.0999999999999996</v>
      </c>
      <c r="N10" s="350">
        <v>74.7</v>
      </c>
      <c r="O10" s="323">
        <v>25.3</v>
      </c>
    </row>
    <row r="11" spans="1:15" ht="19.5" customHeight="1" x14ac:dyDescent="0.15">
      <c r="A11" s="155" t="s">
        <v>129</v>
      </c>
      <c r="B11" s="174"/>
      <c r="C11" s="92" t="s">
        <v>11</v>
      </c>
      <c r="D11" s="157"/>
      <c r="E11" s="103">
        <v>996</v>
      </c>
      <c r="F11" s="235">
        <v>669</v>
      </c>
      <c r="G11" s="328">
        <v>327</v>
      </c>
      <c r="H11" s="103">
        <v>-38</v>
      </c>
      <c r="I11" s="235">
        <v>-23</v>
      </c>
      <c r="J11" s="328">
        <v>-15</v>
      </c>
      <c r="K11" s="349">
        <v>-3.7</v>
      </c>
      <c r="L11" s="350">
        <v>-3.3</v>
      </c>
      <c r="M11" s="323">
        <v>-4.4000000000000004</v>
      </c>
      <c r="N11" s="350">
        <v>67.2</v>
      </c>
      <c r="O11" s="323">
        <v>32.799999999999997</v>
      </c>
    </row>
    <row r="12" spans="1:15" ht="19.5" customHeight="1" x14ac:dyDescent="0.15">
      <c r="A12" s="155" t="s">
        <v>130</v>
      </c>
      <c r="B12" s="174"/>
      <c r="C12" s="92" t="s">
        <v>12</v>
      </c>
      <c r="D12" s="157"/>
      <c r="E12" s="103">
        <v>2117</v>
      </c>
      <c r="F12" s="235">
        <v>1274</v>
      </c>
      <c r="G12" s="328">
        <v>843</v>
      </c>
      <c r="H12" s="103">
        <v>-94</v>
      </c>
      <c r="I12" s="235">
        <v>-53</v>
      </c>
      <c r="J12" s="328">
        <v>-41</v>
      </c>
      <c r="K12" s="349">
        <v>-4.3</v>
      </c>
      <c r="L12" s="350">
        <v>-4</v>
      </c>
      <c r="M12" s="323">
        <v>-4.5999999999999996</v>
      </c>
      <c r="N12" s="350">
        <v>60.2</v>
      </c>
      <c r="O12" s="323">
        <v>39.799999999999997</v>
      </c>
    </row>
    <row r="13" spans="1:15" ht="19.5" customHeight="1" x14ac:dyDescent="0.15">
      <c r="A13" s="155" t="s">
        <v>131</v>
      </c>
      <c r="B13" s="174"/>
      <c r="C13" s="92" t="s">
        <v>13</v>
      </c>
      <c r="D13" s="157"/>
      <c r="E13" s="103">
        <v>3525</v>
      </c>
      <c r="F13" s="235">
        <v>2250</v>
      </c>
      <c r="G13" s="328">
        <v>1275</v>
      </c>
      <c r="H13" s="103">
        <v>-3</v>
      </c>
      <c r="I13" s="235">
        <v>40</v>
      </c>
      <c r="J13" s="328">
        <v>-43</v>
      </c>
      <c r="K13" s="349">
        <v>-0.1</v>
      </c>
      <c r="L13" s="350">
        <v>1.8</v>
      </c>
      <c r="M13" s="323">
        <v>-3.3</v>
      </c>
      <c r="N13" s="350">
        <v>63.8</v>
      </c>
      <c r="O13" s="323">
        <v>36.200000000000003</v>
      </c>
    </row>
    <row r="14" spans="1:15" ht="19.5" customHeight="1" x14ac:dyDescent="0.15">
      <c r="A14" s="155" t="s">
        <v>132</v>
      </c>
      <c r="B14" s="174"/>
      <c r="C14" s="92" t="s">
        <v>14</v>
      </c>
      <c r="D14" s="157"/>
      <c r="E14" s="103">
        <v>108</v>
      </c>
      <c r="F14" s="235">
        <v>93</v>
      </c>
      <c r="G14" s="328">
        <v>15</v>
      </c>
      <c r="H14" s="103">
        <v>-2</v>
      </c>
      <c r="I14" s="235">
        <v>-1</v>
      </c>
      <c r="J14" s="328">
        <v>-1</v>
      </c>
      <c r="K14" s="349">
        <v>-1.8</v>
      </c>
      <c r="L14" s="350">
        <v>-1.1000000000000001</v>
      </c>
      <c r="M14" s="323">
        <v>-6.3</v>
      </c>
      <c r="N14" s="350">
        <v>86.1</v>
      </c>
      <c r="O14" s="323">
        <v>13.9</v>
      </c>
    </row>
    <row r="15" spans="1:15" ht="19.5" customHeight="1" x14ac:dyDescent="0.15">
      <c r="A15" s="155" t="s">
        <v>133</v>
      </c>
      <c r="B15" s="174"/>
      <c r="C15" s="92" t="s">
        <v>99</v>
      </c>
      <c r="D15" s="157"/>
      <c r="E15" s="103">
        <v>3692</v>
      </c>
      <c r="F15" s="235">
        <v>2098</v>
      </c>
      <c r="G15" s="328">
        <v>1594</v>
      </c>
      <c r="H15" s="103">
        <v>-100</v>
      </c>
      <c r="I15" s="235">
        <v>-66</v>
      </c>
      <c r="J15" s="328">
        <v>-34</v>
      </c>
      <c r="K15" s="349">
        <v>-2.6</v>
      </c>
      <c r="L15" s="350">
        <v>-3</v>
      </c>
      <c r="M15" s="323">
        <v>-2.1</v>
      </c>
      <c r="N15" s="350">
        <v>56.8</v>
      </c>
      <c r="O15" s="323">
        <v>43.2</v>
      </c>
    </row>
    <row r="16" spans="1:15" ht="19.5" customHeight="1" x14ac:dyDescent="0.15">
      <c r="A16" s="155" t="s">
        <v>134</v>
      </c>
      <c r="B16" s="174"/>
      <c r="C16" s="92" t="s">
        <v>15</v>
      </c>
      <c r="D16" s="157"/>
      <c r="E16" s="103">
        <v>374</v>
      </c>
      <c r="F16" s="235">
        <v>230</v>
      </c>
      <c r="G16" s="328">
        <v>144</v>
      </c>
      <c r="H16" s="103">
        <v>-57</v>
      </c>
      <c r="I16" s="235">
        <v>-44</v>
      </c>
      <c r="J16" s="328">
        <v>-13</v>
      </c>
      <c r="K16" s="349">
        <v>-13.2</v>
      </c>
      <c r="L16" s="350">
        <v>-16.100000000000001</v>
      </c>
      <c r="M16" s="323">
        <v>-8.3000000000000007</v>
      </c>
      <c r="N16" s="350">
        <v>61.5</v>
      </c>
      <c r="O16" s="323">
        <v>38.5</v>
      </c>
    </row>
    <row r="17" spans="1:15" ht="19.5" customHeight="1" x14ac:dyDescent="0.15">
      <c r="A17" s="155" t="s">
        <v>135</v>
      </c>
      <c r="B17" s="174"/>
      <c r="C17" s="92" t="s">
        <v>16</v>
      </c>
      <c r="D17" s="157"/>
      <c r="E17" s="103">
        <v>998</v>
      </c>
      <c r="F17" s="235">
        <v>512</v>
      </c>
      <c r="G17" s="328">
        <v>486</v>
      </c>
      <c r="H17" s="103">
        <v>-180</v>
      </c>
      <c r="I17" s="235">
        <v>-108</v>
      </c>
      <c r="J17" s="328">
        <v>-72</v>
      </c>
      <c r="K17" s="349">
        <v>-15.3</v>
      </c>
      <c r="L17" s="350">
        <v>-17.399999999999999</v>
      </c>
      <c r="M17" s="323">
        <v>-12.9</v>
      </c>
      <c r="N17" s="350">
        <v>51.3</v>
      </c>
      <c r="O17" s="323">
        <v>48.7</v>
      </c>
    </row>
    <row r="18" spans="1:15" ht="19.5" customHeight="1" x14ac:dyDescent="0.15">
      <c r="A18" s="155" t="s">
        <v>136</v>
      </c>
      <c r="B18" s="174"/>
      <c r="C18" s="92" t="s">
        <v>17</v>
      </c>
      <c r="D18" s="157"/>
      <c r="E18" s="103">
        <v>3888</v>
      </c>
      <c r="F18" s="235">
        <v>3219</v>
      </c>
      <c r="G18" s="328">
        <v>669</v>
      </c>
      <c r="H18" s="103">
        <v>-224</v>
      </c>
      <c r="I18" s="235">
        <v>-204</v>
      </c>
      <c r="J18" s="328">
        <v>-20</v>
      </c>
      <c r="K18" s="349">
        <v>-5.4</v>
      </c>
      <c r="L18" s="350">
        <v>-6</v>
      </c>
      <c r="M18" s="323">
        <v>-2.9</v>
      </c>
      <c r="N18" s="350">
        <v>82.8</v>
      </c>
      <c r="O18" s="323">
        <v>17.2</v>
      </c>
    </row>
    <row r="19" spans="1:15" ht="19.5" customHeight="1" x14ac:dyDescent="0.15">
      <c r="A19" s="155" t="s">
        <v>137</v>
      </c>
      <c r="B19" s="174"/>
      <c r="C19" s="92" t="s">
        <v>18</v>
      </c>
      <c r="D19" s="157"/>
      <c r="E19" s="103">
        <v>1136</v>
      </c>
      <c r="F19" s="235">
        <v>936</v>
      </c>
      <c r="G19" s="328">
        <v>200</v>
      </c>
      <c r="H19" s="103">
        <v>38</v>
      </c>
      <c r="I19" s="235">
        <v>44</v>
      </c>
      <c r="J19" s="328">
        <v>-6</v>
      </c>
      <c r="K19" s="349">
        <v>3.5</v>
      </c>
      <c r="L19" s="350">
        <v>4.9000000000000004</v>
      </c>
      <c r="M19" s="323">
        <v>-2.9</v>
      </c>
      <c r="N19" s="350">
        <v>82.4</v>
      </c>
      <c r="O19" s="323">
        <v>17.600000000000001</v>
      </c>
    </row>
    <row r="20" spans="1:15" ht="19.5" customHeight="1" x14ac:dyDescent="0.15">
      <c r="A20" s="155" t="s">
        <v>138</v>
      </c>
      <c r="B20" s="174"/>
      <c r="C20" s="92" t="s">
        <v>19</v>
      </c>
      <c r="D20" s="157"/>
      <c r="E20" s="103">
        <v>1728</v>
      </c>
      <c r="F20" s="235">
        <v>1424</v>
      </c>
      <c r="G20" s="328">
        <v>304</v>
      </c>
      <c r="H20" s="103">
        <v>-91</v>
      </c>
      <c r="I20" s="235">
        <v>-89</v>
      </c>
      <c r="J20" s="328">
        <v>-2</v>
      </c>
      <c r="K20" s="349">
        <v>-5</v>
      </c>
      <c r="L20" s="350">
        <v>-5.9</v>
      </c>
      <c r="M20" s="323">
        <v>-0.7</v>
      </c>
      <c r="N20" s="350">
        <v>82.4</v>
      </c>
      <c r="O20" s="323">
        <v>17.600000000000001</v>
      </c>
    </row>
    <row r="21" spans="1:15" ht="19.5" customHeight="1" x14ac:dyDescent="0.15">
      <c r="A21" s="155" t="s">
        <v>139</v>
      </c>
      <c r="B21" s="174"/>
      <c r="C21" s="92" t="s">
        <v>20</v>
      </c>
      <c r="D21" s="157"/>
      <c r="E21" s="103">
        <v>5313</v>
      </c>
      <c r="F21" s="235">
        <v>4032</v>
      </c>
      <c r="G21" s="328">
        <v>1281</v>
      </c>
      <c r="H21" s="103">
        <v>153</v>
      </c>
      <c r="I21" s="235">
        <v>66</v>
      </c>
      <c r="J21" s="328">
        <v>87</v>
      </c>
      <c r="K21" s="349">
        <v>3</v>
      </c>
      <c r="L21" s="350">
        <v>1.7</v>
      </c>
      <c r="M21" s="323">
        <v>7.3</v>
      </c>
      <c r="N21" s="350">
        <v>75.900000000000006</v>
      </c>
      <c r="O21" s="323">
        <v>24.1</v>
      </c>
    </row>
    <row r="22" spans="1:15" ht="19.5" customHeight="1" x14ac:dyDescent="0.15">
      <c r="A22" s="155" t="s">
        <v>140</v>
      </c>
      <c r="B22" s="174"/>
      <c r="C22" s="92" t="s">
        <v>100</v>
      </c>
      <c r="D22" s="157"/>
      <c r="E22" s="103">
        <v>3090</v>
      </c>
      <c r="F22" s="235">
        <v>2330</v>
      </c>
      <c r="G22" s="328">
        <v>760</v>
      </c>
      <c r="H22" s="103">
        <v>-424</v>
      </c>
      <c r="I22" s="235">
        <v>-300</v>
      </c>
      <c r="J22" s="328">
        <v>-124</v>
      </c>
      <c r="K22" s="349">
        <v>-12.1</v>
      </c>
      <c r="L22" s="350">
        <v>-11.4</v>
      </c>
      <c r="M22" s="323">
        <v>-14</v>
      </c>
      <c r="N22" s="350">
        <v>75.400000000000006</v>
      </c>
      <c r="O22" s="323">
        <v>24.6</v>
      </c>
    </row>
    <row r="23" spans="1:15" ht="19.5" customHeight="1" x14ac:dyDescent="0.15">
      <c r="A23" s="155" t="s">
        <v>141</v>
      </c>
      <c r="B23" s="174"/>
      <c r="C23" s="92" t="s">
        <v>101</v>
      </c>
      <c r="D23" s="157"/>
      <c r="E23" s="103">
        <v>11437</v>
      </c>
      <c r="F23" s="235">
        <v>8843</v>
      </c>
      <c r="G23" s="328">
        <v>2594</v>
      </c>
      <c r="H23" s="103">
        <v>-208</v>
      </c>
      <c r="I23" s="235">
        <v>-139</v>
      </c>
      <c r="J23" s="328">
        <v>-69</v>
      </c>
      <c r="K23" s="349">
        <v>-1.8</v>
      </c>
      <c r="L23" s="350">
        <v>-1.5</v>
      </c>
      <c r="M23" s="323">
        <v>-2.6</v>
      </c>
      <c r="N23" s="350">
        <v>77.3</v>
      </c>
      <c r="O23" s="323">
        <v>22.7</v>
      </c>
    </row>
    <row r="24" spans="1:15" ht="19.5" customHeight="1" x14ac:dyDescent="0.15">
      <c r="A24" s="155" t="s">
        <v>142</v>
      </c>
      <c r="B24" s="174"/>
      <c r="C24" s="92" t="s">
        <v>102</v>
      </c>
      <c r="D24" s="157"/>
      <c r="E24" s="103">
        <v>2753</v>
      </c>
      <c r="F24" s="235">
        <v>1470</v>
      </c>
      <c r="G24" s="328">
        <v>1283</v>
      </c>
      <c r="H24" s="103">
        <v>-12</v>
      </c>
      <c r="I24" s="235">
        <v>39</v>
      </c>
      <c r="J24" s="328">
        <v>-51</v>
      </c>
      <c r="K24" s="349">
        <v>-0.4</v>
      </c>
      <c r="L24" s="350">
        <v>2.7</v>
      </c>
      <c r="M24" s="323">
        <v>-3.8</v>
      </c>
      <c r="N24" s="350">
        <v>53.4</v>
      </c>
      <c r="O24" s="323">
        <v>46.6</v>
      </c>
    </row>
    <row r="25" spans="1:15" ht="19.5" customHeight="1" x14ac:dyDescent="0.15">
      <c r="A25" s="155" t="s">
        <v>143</v>
      </c>
      <c r="B25" s="174"/>
      <c r="C25" s="92" t="s">
        <v>103</v>
      </c>
      <c r="D25" s="157"/>
      <c r="E25" s="103">
        <v>12902</v>
      </c>
      <c r="F25" s="235">
        <v>9020</v>
      </c>
      <c r="G25" s="328">
        <v>3882</v>
      </c>
      <c r="H25" s="103">
        <v>-296</v>
      </c>
      <c r="I25" s="235">
        <v>64</v>
      </c>
      <c r="J25" s="328">
        <v>-360</v>
      </c>
      <c r="K25" s="349">
        <v>-2.2000000000000002</v>
      </c>
      <c r="L25" s="350">
        <v>0.7</v>
      </c>
      <c r="M25" s="323">
        <v>-8.5</v>
      </c>
      <c r="N25" s="350">
        <v>69.900000000000006</v>
      </c>
      <c r="O25" s="323">
        <v>30.1</v>
      </c>
    </row>
    <row r="26" spans="1:15" ht="19.5" customHeight="1" x14ac:dyDescent="0.15">
      <c r="A26" s="155" t="s">
        <v>144</v>
      </c>
      <c r="B26" s="174"/>
      <c r="C26" s="92" t="s">
        <v>104</v>
      </c>
      <c r="D26" s="157"/>
      <c r="E26" s="103">
        <v>6280</v>
      </c>
      <c r="F26" s="235">
        <v>3274</v>
      </c>
      <c r="G26" s="328">
        <v>3006</v>
      </c>
      <c r="H26" s="103">
        <v>-72</v>
      </c>
      <c r="I26" s="235">
        <v>39</v>
      </c>
      <c r="J26" s="328">
        <v>-111</v>
      </c>
      <c r="K26" s="349">
        <v>-1.1000000000000001</v>
      </c>
      <c r="L26" s="350">
        <v>1.2</v>
      </c>
      <c r="M26" s="323">
        <v>-3.6</v>
      </c>
      <c r="N26" s="350">
        <v>52.1</v>
      </c>
      <c r="O26" s="323">
        <v>47.9</v>
      </c>
    </row>
    <row r="27" spans="1:15" ht="19.5" customHeight="1" x14ac:dyDescent="0.15">
      <c r="A27" s="155" t="s">
        <v>145</v>
      </c>
      <c r="B27" s="174"/>
      <c r="C27" s="92" t="s">
        <v>105</v>
      </c>
      <c r="D27" s="157"/>
      <c r="E27" s="103">
        <v>3595</v>
      </c>
      <c r="F27" s="235">
        <v>2157</v>
      </c>
      <c r="G27" s="328">
        <v>1438</v>
      </c>
      <c r="H27" s="103">
        <v>-143</v>
      </c>
      <c r="I27" s="235">
        <v>-197</v>
      </c>
      <c r="J27" s="328">
        <v>54</v>
      </c>
      <c r="K27" s="349">
        <v>-3.8</v>
      </c>
      <c r="L27" s="350">
        <v>-8.4</v>
      </c>
      <c r="M27" s="323">
        <v>3.9</v>
      </c>
      <c r="N27" s="350">
        <v>60</v>
      </c>
      <c r="O27" s="323">
        <v>40</v>
      </c>
    </row>
    <row r="28" spans="1:15" ht="19.5" customHeight="1" x14ac:dyDescent="0.15">
      <c r="A28" s="155" t="s">
        <v>146</v>
      </c>
      <c r="B28" s="174"/>
      <c r="C28" s="92" t="s">
        <v>21</v>
      </c>
      <c r="D28" s="157"/>
      <c r="E28" s="103">
        <v>6134</v>
      </c>
      <c r="F28" s="235">
        <v>4763</v>
      </c>
      <c r="G28" s="328">
        <v>1371</v>
      </c>
      <c r="H28" s="103">
        <v>-371</v>
      </c>
      <c r="I28" s="235">
        <v>-316</v>
      </c>
      <c r="J28" s="328">
        <v>-55</v>
      </c>
      <c r="K28" s="349">
        <v>-5.7</v>
      </c>
      <c r="L28" s="350">
        <v>-6.2</v>
      </c>
      <c r="M28" s="323">
        <v>-3.9</v>
      </c>
      <c r="N28" s="350">
        <v>77.599999999999994</v>
      </c>
      <c r="O28" s="323">
        <v>22.4</v>
      </c>
    </row>
    <row r="29" spans="1:15" ht="19.5" customHeight="1" x14ac:dyDescent="0.15">
      <c r="A29" s="155" t="s">
        <v>147</v>
      </c>
      <c r="B29" s="174"/>
      <c r="C29" s="92" t="s">
        <v>106</v>
      </c>
      <c r="D29" s="157"/>
      <c r="E29" s="103">
        <v>3157</v>
      </c>
      <c r="F29" s="235">
        <v>2056</v>
      </c>
      <c r="G29" s="328">
        <v>1101</v>
      </c>
      <c r="H29" s="103">
        <v>226</v>
      </c>
      <c r="I29" s="235">
        <v>323</v>
      </c>
      <c r="J29" s="328">
        <v>-97</v>
      </c>
      <c r="K29" s="349">
        <v>7.7</v>
      </c>
      <c r="L29" s="350">
        <v>18.600000000000001</v>
      </c>
      <c r="M29" s="323">
        <v>-8.1</v>
      </c>
      <c r="N29" s="350">
        <v>65.099999999999994</v>
      </c>
      <c r="O29" s="323">
        <v>34.9</v>
      </c>
    </row>
    <row r="30" spans="1:15" ht="19.5" customHeight="1" x14ac:dyDescent="0.15">
      <c r="A30" s="331"/>
      <c r="B30" s="332"/>
      <c r="C30" s="333"/>
      <c r="D30" s="334"/>
      <c r="E30" s="351"/>
      <c r="F30" s="352"/>
      <c r="G30" s="353"/>
      <c r="H30" s="351"/>
      <c r="I30" s="352"/>
      <c r="J30" s="353"/>
      <c r="K30" s="354"/>
      <c r="L30" s="355"/>
      <c r="M30" s="344"/>
      <c r="N30" s="355"/>
      <c r="O30" s="344"/>
    </row>
    <row r="31" spans="1:15" ht="19.5" customHeight="1" x14ac:dyDescent="0.15">
      <c r="A31" s="493" t="s">
        <v>273</v>
      </c>
      <c r="B31" s="492"/>
      <c r="C31" s="492"/>
      <c r="D31" s="157"/>
      <c r="E31" s="103">
        <v>21846</v>
      </c>
      <c r="F31" s="235">
        <v>15816</v>
      </c>
      <c r="G31" s="328">
        <v>6030</v>
      </c>
      <c r="H31" s="103">
        <v>-279</v>
      </c>
      <c r="I31" s="235">
        <v>-260</v>
      </c>
      <c r="J31" s="328">
        <v>-19</v>
      </c>
      <c r="K31" s="349">
        <v>-1.3</v>
      </c>
      <c r="L31" s="350">
        <v>-1.6</v>
      </c>
      <c r="M31" s="323">
        <v>-0.3</v>
      </c>
      <c r="N31" s="350">
        <v>72.400000000000006</v>
      </c>
      <c r="O31" s="323">
        <v>27.6</v>
      </c>
    </row>
    <row r="32" spans="1:15" ht="19.5" customHeight="1" x14ac:dyDescent="0.15">
      <c r="A32" s="497" t="s">
        <v>274</v>
      </c>
      <c r="B32" s="492"/>
      <c r="C32" s="492"/>
      <c r="D32" s="157"/>
      <c r="E32" s="103">
        <v>46191</v>
      </c>
      <c r="F32" s="235">
        <v>31857</v>
      </c>
      <c r="G32" s="328">
        <v>14334</v>
      </c>
      <c r="H32" s="103">
        <v>-1526</v>
      </c>
      <c r="I32" s="235">
        <v>-810</v>
      </c>
      <c r="J32" s="328">
        <v>-716</v>
      </c>
      <c r="K32" s="349">
        <v>-3.2</v>
      </c>
      <c r="L32" s="350">
        <v>-2.5</v>
      </c>
      <c r="M32" s="323">
        <v>-4.8</v>
      </c>
      <c r="N32" s="350">
        <v>69</v>
      </c>
      <c r="O32" s="323">
        <v>31</v>
      </c>
    </row>
    <row r="33" spans="1:15" ht="19.5" customHeight="1" x14ac:dyDescent="0.15">
      <c r="A33" s="495" t="s">
        <v>275</v>
      </c>
      <c r="B33" s="494"/>
      <c r="C33" s="496"/>
      <c r="D33" s="164"/>
      <c r="E33" s="104">
        <v>30370</v>
      </c>
      <c r="F33" s="236">
        <v>13936</v>
      </c>
      <c r="G33" s="329">
        <v>16434</v>
      </c>
      <c r="H33" s="104">
        <v>-836</v>
      </c>
      <c r="I33" s="236">
        <v>-77</v>
      </c>
      <c r="J33" s="329">
        <v>-759</v>
      </c>
      <c r="K33" s="356">
        <v>-2.7</v>
      </c>
      <c r="L33" s="357">
        <v>-0.5</v>
      </c>
      <c r="M33" s="326">
        <v>-4.4000000000000004</v>
      </c>
      <c r="N33" s="357">
        <v>45.9</v>
      </c>
      <c r="O33" s="326">
        <v>54.1</v>
      </c>
    </row>
  </sheetData>
  <phoneticPr fontId="2"/>
  <pageMargins left="0.78740157480314965" right="0.78740157480314965" top="0.59055118110236227" bottom="0.59055118110236227" header="0.39370078740157483" footer="0.39370078740157483"/>
  <pageSetup paperSize="9" scale="87" firstPageNumber="36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view="pageBreakPreview" zoomScaleNormal="100" zoomScaleSheetLayoutView="100" workbookViewId="0"/>
  </sheetViews>
  <sheetFormatPr defaultRowHeight="11.25" x14ac:dyDescent="0.15"/>
  <cols>
    <col min="1" max="1" width="3.5" style="90" customWidth="1"/>
    <col min="2" max="2" width="1" style="90" customWidth="1"/>
    <col min="3" max="3" width="11.125" style="90" customWidth="1"/>
    <col min="4" max="4" width="1.375" style="90" customWidth="1"/>
    <col min="5" max="7" width="9.875" style="3" bestFit="1" customWidth="1"/>
    <col min="8" max="9" width="8.625" style="3" customWidth="1"/>
    <col min="10" max="11" width="7.125" style="3" customWidth="1"/>
    <col min="12" max="13" width="6.75" style="3" customWidth="1"/>
    <col min="14" max="14" width="7.5" style="3" customWidth="1"/>
    <col min="15" max="16384" width="9" style="3"/>
  </cols>
  <sheetData>
    <row r="1" spans="1:14" ht="18.95" customHeight="1" x14ac:dyDescent="0.15">
      <c r="C1" s="76" t="s">
        <v>163</v>
      </c>
      <c r="K1" s="90"/>
      <c r="L1" s="90"/>
      <c r="M1" s="90"/>
      <c r="N1" s="319" t="s">
        <v>3</v>
      </c>
    </row>
    <row r="2" spans="1:14" s="2" customFormat="1" ht="15" customHeight="1" x14ac:dyDescent="0.15">
      <c r="A2" s="152"/>
      <c r="B2" s="153"/>
      <c r="C2" s="153"/>
      <c r="D2" s="154"/>
      <c r="E2" s="94" t="s">
        <v>204</v>
      </c>
      <c r="F2" s="105"/>
      <c r="G2" s="95"/>
      <c r="H2" s="91" t="s">
        <v>122</v>
      </c>
      <c r="I2" s="91"/>
      <c r="J2" s="91" t="s">
        <v>25</v>
      </c>
      <c r="K2" s="91"/>
      <c r="L2" s="94" t="s">
        <v>109</v>
      </c>
      <c r="M2" s="105"/>
      <c r="N2" s="95"/>
    </row>
    <row r="3" spans="1:14" s="148" customFormat="1" ht="28.5" customHeight="1" x14ac:dyDescent="0.15">
      <c r="A3" s="149"/>
      <c r="B3" s="150"/>
      <c r="C3" s="150"/>
      <c r="D3" s="151"/>
      <c r="E3" s="244" t="s">
        <v>250</v>
      </c>
      <c r="F3" s="489" t="s">
        <v>241</v>
      </c>
      <c r="G3" s="490" t="s">
        <v>251</v>
      </c>
      <c r="H3" s="488" t="s">
        <v>246</v>
      </c>
      <c r="I3" s="491" t="s">
        <v>251</v>
      </c>
      <c r="J3" s="488" t="s">
        <v>246</v>
      </c>
      <c r="K3" s="491" t="s">
        <v>251</v>
      </c>
      <c r="L3" s="488" t="s">
        <v>250</v>
      </c>
      <c r="M3" s="489" t="s">
        <v>241</v>
      </c>
      <c r="N3" s="490" t="s">
        <v>251</v>
      </c>
    </row>
    <row r="4" spans="1:14" s="87" customFormat="1" ht="12" customHeight="1" x14ac:dyDescent="0.15">
      <c r="A4" s="167"/>
      <c r="B4" s="168"/>
      <c r="C4" s="168"/>
      <c r="D4" s="169"/>
      <c r="E4" s="72" t="s">
        <v>31</v>
      </c>
      <c r="F4" s="218" t="s">
        <v>31</v>
      </c>
      <c r="G4" s="73" t="s">
        <v>97</v>
      </c>
      <c r="H4" s="72" t="s">
        <v>31</v>
      </c>
      <c r="I4" s="222" t="s">
        <v>97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8.95" customHeight="1" x14ac:dyDescent="0.15">
      <c r="A5" s="118" t="s">
        <v>113</v>
      </c>
      <c r="B5" s="119"/>
      <c r="C5" s="23"/>
      <c r="D5" s="24"/>
      <c r="E5" s="202">
        <v>289866010</v>
      </c>
      <c r="F5" s="208">
        <v>286535903</v>
      </c>
      <c r="G5" s="315">
        <v>284563302</v>
      </c>
      <c r="H5" s="202">
        <v>-3330107</v>
      </c>
      <c r="I5" s="316">
        <v>-1972601</v>
      </c>
      <c r="J5" s="215">
        <v>-1.1000000000000001</v>
      </c>
      <c r="K5" s="317">
        <v>-0.7</v>
      </c>
      <c r="L5" s="215">
        <v>100</v>
      </c>
      <c r="M5" s="219">
        <v>100</v>
      </c>
      <c r="N5" s="318">
        <v>100</v>
      </c>
    </row>
    <row r="6" spans="1:14" ht="18.95" customHeight="1" x14ac:dyDescent="0.15">
      <c r="A6" s="155" t="s">
        <v>202</v>
      </c>
      <c r="B6" s="174"/>
      <c r="C6" s="92" t="s">
        <v>6</v>
      </c>
      <c r="D6" s="157"/>
      <c r="E6" s="204">
        <v>33612646</v>
      </c>
      <c r="F6" s="210">
        <v>32932108</v>
      </c>
      <c r="G6" s="206">
        <v>32728148</v>
      </c>
      <c r="H6" s="204">
        <v>-680538</v>
      </c>
      <c r="I6" s="321">
        <v>-203960</v>
      </c>
      <c r="J6" s="216">
        <v>-2</v>
      </c>
      <c r="K6" s="322">
        <v>-0.6</v>
      </c>
      <c r="L6" s="216">
        <v>11.6</v>
      </c>
      <c r="M6" s="220">
        <v>11.5</v>
      </c>
      <c r="N6" s="323">
        <v>11.5</v>
      </c>
    </row>
    <row r="7" spans="1:14" ht="18.95" customHeight="1" x14ac:dyDescent="0.15">
      <c r="A7" s="155" t="s">
        <v>125</v>
      </c>
      <c r="B7" s="174"/>
      <c r="C7" s="92" t="s">
        <v>7</v>
      </c>
      <c r="D7" s="157"/>
      <c r="E7" s="204">
        <v>4765652</v>
      </c>
      <c r="F7" s="210">
        <v>4528734</v>
      </c>
      <c r="G7" s="206">
        <v>4500896</v>
      </c>
      <c r="H7" s="204">
        <v>-236918</v>
      </c>
      <c r="I7" s="321">
        <v>-27838</v>
      </c>
      <c r="J7" s="216">
        <v>-5</v>
      </c>
      <c r="K7" s="322">
        <v>-0.6</v>
      </c>
      <c r="L7" s="216">
        <v>1.6</v>
      </c>
      <c r="M7" s="220">
        <v>1.6</v>
      </c>
      <c r="N7" s="323">
        <v>1.6</v>
      </c>
    </row>
    <row r="8" spans="1:14" ht="18.95" customHeight="1" x14ac:dyDescent="0.15">
      <c r="A8" s="155" t="s">
        <v>126</v>
      </c>
      <c r="B8" s="174"/>
      <c r="C8" s="92" t="s">
        <v>8</v>
      </c>
      <c r="D8" s="157"/>
      <c r="E8" s="204">
        <v>5259049</v>
      </c>
      <c r="F8" s="210">
        <v>5254963</v>
      </c>
      <c r="G8" s="206">
        <v>4700661</v>
      </c>
      <c r="H8" s="204">
        <v>-4086</v>
      </c>
      <c r="I8" s="321">
        <v>-554302</v>
      </c>
      <c r="J8" s="216">
        <v>-0.1</v>
      </c>
      <c r="K8" s="322">
        <v>-10.5</v>
      </c>
      <c r="L8" s="216">
        <v>1.8</v>
      </c>
      <c r="M8" s="220">
        <v>1.8</v>
      </c>
      <c r="N8" s="323">
        <v>1.7</v>
      </c>
    </row>
    <row r="9" spans="1:14" ht="18.95" customHeight="1" x14ac:dyDescent="0.15">
      <c r="A9" s="155" t="s">
        <v>127</v>
      </c>
      <c r="B9" s="174"/>
      <c r="C9" s="92" t="s">
        <v>9</v>
      </c>
      <c r="D9" s="157"/>
      <c r="E9" s="204">
        <v>2417126</v>
      </c>
      <c r="F9" s="210">
        <v>2269935</v>
      </c>
      <c r="G9" s="206">
        <v>2319719</v>
      </c>
      <c r="H9" s="204">
        <v>-147191</v>
      </c>
      <c r="I9" s="321">
        <v>49784</v>
      </c>
      <c r="J9" s="216">
        <v>-6.1</v>
      </c>
      <c r="K9" s="322">
        <v>2.2000000000000002</v>
      </c>
      <c r="L9" s="216">
        <v>0.8</v>
      </c>
      <c r="M9" s="220">
        <v>0.8</v>
      </c>
      <c r="N9" s="323">
        <v>0.8</v>
      </c>
    </row>
    <row r="10" spans="1:14" ht="18.95" customHeight="1" x14ac:dyDescent="0.15">
      <c r="A10" s="155" t="s">
        <v>128</v>
      </c>
      <c r="B10" s="174"/>
      <c r="C10" s="92" t="s">
        <v>10</v>
      </c>
      <c r="D10" s="157"/>
      <c r="E10" s="204">
        <v>2575188</v>
      </c>
      <c r="F10" s="210">
        <v>2480457</v>
      </c>
      <c r="G10" s="206">
        <v>2572105</v>
      </c>
      <c r="H10" s="204">
        <v>-94731</v>
      </c>
      <c r="I10" s="321">
        <v>91648</v>
      </c>
      <c r="J10" s="216">
        <v>-3.7</v>
      </c>
      <c r="K10" s="322">
        <v>3.7</v>
      </c>
      <c r="L10" s="216">
        <v>0.9</v>
      </c>
      <c r="M10" s="220">
        <v>0.9</v>
      </c>
      <c r="N10" s="323">
        <v>0.9</v>
      </c>
    </row>
    <row r="11" spans="1:14" ht="18.95" customHeight="1" x14ac:dyDescent="0.15">
      <c r="A11" s="155" t="s">
        <v>129</v>
      </c>
      <c r="B11" s="174"/>
      <c r="C11" s="92" t="s">
        <v>11</v>
      </c>
      <c r="D11" s="157"/>
      <c r="E11" s="204">
        <v>2314458</v>
      </c>
      <c r="F11" s="210">
        <v>2266153</v>
      </c>
      <c r="G11" s="206">
        <v>2372328</v>
      </c>
      <c r="H11" s="204">
        <v>-48305</v>
      </c>
      <c r="I11" s="321">
        <v>106175</v>
      </c>
      <c r="J11" s="216">
        <v>-2.1</v>
      </c>
      <c r="K11" s="322">
        <v>4.7</v>
      </c>
      <c r="L11" s="216">
        <v>0.8</v>
      </c>
      <c r="M11" s="220">
        <v>0.8</v>
      </c>
      <c r="N11" s="323">
        <v>0.8</v>
      </c>
    </row>
    <row r="12" spans="1:14" ht="18.95" customHeight="1" x14ac:dyDescent="0.15">
      <c r="A12" s="155" t="s">
        <v>130</v>
      </c>
      <c r="B12" s="174"/>
      <c r="C12" s="92" t="s">
        <v>12</v>
      </c>
      <c r="D12" s="157"/>
      <c r="E12" s="204">
        <v>3091301</v>
      </c>
      <c r="F12" s="210">
        <v>2973036</v>
      </c>
      <c r="G12" s="206">
        <v>2953070</v>
      </c>
      <c r="H12" s="204">
        <v>-118265</v>
      </c>
      <c r="I12" s="321">
        <v>-19966</v>
      </c>
      <c r="J12" s="216">
        <v>-3.8</v>
      </c>
      <c r="K12" s="322">
        <v>-0.7</v>
      </c>
      <c r="L12" s="216">
        <v>1.1000000000000001</v>
      </c>
      <c r="M12" s="220">
        <v>1</v>
      </c>
      <c r="N12" s="323">
        <v>1</v>
      </c>
    </row>
    <row r="13" spans="1:14" ht="18.95" customHeight="1" x14ac:dyDescent="0.15">
      <c r="A13" s="155" t="s">
        <v>131</v>
      </c>
      <c r="B13" s="174"/>
      <c r="C13" s="92" t="s">
        <v>13</v>
      </c>
      <c r="D13" s="157"/>
      <c r="E13" s="204">
        <v>28577300</v>
      </c>
      <c r="F13" s="210">
        <v>26162651</v>
      </c>
      <c r="G13" s="206">
        <v>26787789</v>
      </c>
      <c r="H13" s="204">
        <v>-2414649</v>
      </c>
      <c r="I13" s="321">
        <v>625138</v>
      </c>
      <c r="J13" s="216">
        <v>-8.4</v>
      </c>
      <c r="K13" s="322">
        <v>2.4</v>
      </c>
      <c r="L13" s="216">
        <v>9.9</v>
      </c>
      <c r="M13" s="220">
        <v>9.1</v>
      </c>
      <c r="N13" s="323">
        <v>9.4</v>
      </c>
    </row>
    <row r="14" spans="1:14" ht="18.95" customHeight="1" x14ac:dyDescent="0.15">
      <c r="A14" s="155" t="s">
        <v>132</v>
      </c>
      <c r="B14" s="174"/>
      <c r="C14" s="92" t="s">
        <v>14</v>
      </c>
      <c r="D14" s="157"/>
      <c r="E14" s="204">
        <v>594109</v>
      </c>
      <c r="F14" s="210">
        <v>528368</v>
      </c>
      <c r="G14" s="206">
        <v>436164</v>
      </c>
      <c r="H14" s="204">
        <v>-65741</v>
      </c>
      <c r="I14" s="321">
        <v>-92204</v>
      </c>
      <c r="J14" s="216">
        <v>-11.1</v>
      </c>
      <c r="K14" s="322">
        <v>-17.5</v>
      </c>
      <c r="L14" s="216">
        <v>0.2</v>
      </c>
      <c r="M14" s="220">
        <v>0.2</v>
      </c>
      <c r="N14" s="323">
        <v>0.2</v>
      </c>
    </row>
    <row r="15" spans="1:14" ht="18.95" customHeight="1" x14ac:dyDescent="0.15">
      <c r="A15" s="155" t="s">
        <v>133</v>
      </c>
      <c r="B15" s="174"/>
      <c r="C15" s="92" t="s">
        <v>99</v>
      </c>
      <c r="D15" s="157"/>
      <c r="E15" s="204">
        <v>6908691</v>
      </c>
      <c r="F15" s="210">
        <v>6632802</v>
      </c>
      <c r="G15" s="206">
        <v>6210509</v>
      </c>
      <c r="H15" s="204">
        <v>-275889</v>
      </c>
      <c r="I15" s="321">
        <v>-422293</v>
      </c>
      <c r="J15" s="216">
        <v>-4</v>
      </c>
      <c r="K15" s="322">
        <v>-6.4</v>
      </c>
      <c r="L15" s="216">
        <v>2.4</v>
      </c>
      <c r="M15" s="220">
        <v>2.2999999999999998</v>
      </c>
      <c r="N15" s="323">
        <v>2.2000000000000002</v>
      </c>
    </row>
    <row r="16" spans="1:14" ht="18.95" customHeight="1" x14ac:dyDescent="0.15">
      <c r="A16" s="155" t="s">
        <v>134</v>
      </c>
      <c r="B16" s="174"/>
      <c r="C16" s="92" t="s">
        <v>15</v>
      </c>
      <c r="D16" s="157"/>
      <c r="E16" s="204">
        <v>455243</v>
      </c>
      <c r="F16" s="210">
        <v>450984</v>
      </c>
      <c r="G16" s="206">
        <v>408398</v>
      </c>
      <c r="H16" s="204">
        <v>-4259</v>
      </c>
      <c r="I16" s="321">
        <v>-42586</v>
      </c>
      <c r="J16" s="216">
        <v>-0.9</v>
      </c>
      <c r="K16" s="322">
        <v>-9.4</v>
      </c>
      <c r="L16" s="216">
        <v>0.2</v>
      </c>
      <c r="M16" s="220">
        <v>0.2</v>
      </c>
      <c r="N16" s="323">
        <v>0.1</v>
      </c>
    </row>
    <row r="17" spans="1:14" ht="18.95" customHeight="1" x14ac:dyDescent="0.15">
      <c r="A17" s="155" t="s">
        <v>135</v>
      </c>
      <c r="B17" s="174"/>
      <c r="C17" s="92" t="s">
        <v>16</v>
      </c>
      <c r="D17" s="157"/>
      <c r="E17" s="204">
        <v>2262703</v>
      </c>
      <c r="F17" s="210">
        <v>2225779</v>
      </c>
      <c r="G17" s="206">
        <v>1962695</v>
      </c>
      <c r="H17" s="204">
        <v>-36924</v>
      </c>
      <c r="I17" s="321">
        <v>-263084</v>
      </c>
      <c r="J17" s="216">
        <v>-1.6</v>
      </c>
      <c r="K17" s="322">
        <v>-11.8</v>
      </c>
      <c r="L17" s="216">
        <v>0.8</v>
      </c>
      <c r="M17" s="220">
        <v>0.8</v>
      </c>
      <c r="N17" s="323">
        <v>0.7</v>
      </c>
    </row>
    <row r="18" spans="1:14" ht="18.95" customHeight="1" x14ac:dyDescent="0.15">
      <c r="A18" s="155" t="s">
        <v>136</v>
      </c>
      <c r="B18" s="174"/>
      <c r="C18" s="92" t="s">
        <v>17</v>
      </c>
      <c r="D18" s="157"/>
      <c r="E18" s="204">
        <v>8803153</v>
      </c>
      <c r="F18" s="210">
        <v>10343282</v>
      </c>
      <c r="G18" s="206">
        <v>10952815</v>
      </c>
      <c r="H18" s="204">
        <v>1540129</v>
      </c>
      <c r="I18" s="321">
        <v>609533</v>
      </c>
      <c r="J18" s="216">
        <v>17.5</v>
      </c>
      <c r="K18" s="322">
        <v>5.9</v>
      </c>
      <c r="L18" s="216">
        <v>3</v>
      </c>
      <c r="M18" s="220">
        <v>3.6</v>
      </c>
      <c r="N18" s="323">
        <v>3.8</v>
      </c>
    </row>
    <row r="19" spans="1:14" ht="18.95" customHeight="1" x14ac:dyDescent="0.15">
      <c r="A19" s="155" t="s">
        <v>137</v>
      </c>
      <c r="B19" s="174"/>
      <c r="C19" s="92" t="s">
        <v>18</v>
      </c>
      <c r="D19" s="157"/>
      <c r="E19" s="204">
        <v>3147396</v>
      </c>
      <c r="F19" s="210">
        <v>3169804</v>
      </c>
      <c r="G19" s="206">
        <v>3065894</v>
      </c>
      <c r="H19" s="204">
        <v>22408</v>
      </c>
      <c r="I19" s="321">
        <v>-103910</v>
      </c>
      <c r="J19" s="216">
        <v>0.7</v>
      </c>
      <c r="K19" s="322">
        <v>-3.3</v>
      </c>
      <c r="L19" s="216">
        <v>1.1000000000000001</v>
      </c>
      <c r="M19" s="220">
        <v>1.1000000000000001</v>
      </c>
      <c r="N19" s="323">
        <v>1.1000000000000001</v>
      </c>
    </row>
    <row r="20" spans="1:14" ht="18.95" customHeight="1" x14ac:dyDescent="0.15">
      <c r="A20" s="155" t="s">
        <v>138</v>
      </c>
      <c r="B20" s="174"/>
      <c r="C20" s="92" t="s">
        <v>19</v>
      </c>
      <c r="D20" s="157"/>
      <c r="E20" s="204">
        <v>5361328</v>
      </c>
      <c r="F20" s="210">
        <v>5876702</v>
      </c>
      <c r="G20" s="206">
        <v>5401417</v>
      </c>
      <c r="H20" s="204">
        <v>515374</v>
      </c>
      <c r="I20" s="321">
        <v>-475285</v>
      </c>
      <c r="J20" s="216">
        <v>9.6</v>
      </c>
      <c r="K20" s="322">
        <v>-8.1</v>
      </c>
      <c r="L20" s="216">
        <v>1.8</v>
      </c>
      <c r="M20" s="220">
        <v>2.1</v>
      </c>
      <c r="N20" s="323">
        <v>1.9</v>
      </c>
    </row>
    <row r="21" spans="1:14" ht="18.95" customHeight="1" x14ac:dyDescent="0.15">
      <c r="A21" s="155" t="s">
        <v>139</v>
      </c>
      <c r="B21" s="174"/>
      <c r="C21" s="92" t="s">
        <v>20</v>
      </c>
      <c r="D21" s="157"/>
      <c r="E21" s="204">
        <v>10203945</v>
      </c>
      <c r="F21" s="210">
        <v>10821378</v>
      </c>
      <c r="G21" s="206">
        <v>10620953</v>
      </c>
      <c r="H21" s="204">
        <v>617433</v>
      </c>
      <c r="I21" s="321">
        <v>-200425</v>
      </c>
      <c r="J21" s="216">
        <v>6.1</v>
      </c>
      <c r="K21" s="322">
        <v>-1.9</v>
      </c>
      <c r="L21" s="216">
        <v>3.5</v>
      </c>
      <c r="M21" s="220">
        <v>3.8</v>
      </c>
      <c r="N21" s="323">
        <v>3.7</v>
      </c>
    </row>
    <row r="22" spans="1:14" ht="18.95" customHeight="1" x14ac:dyDescent="0.15">
      <c r="A22" s="155" t="s">
        <v>140</v>
      </c>
      <c r="B22" s="174"/>
      <c r="C22" s="92" t="s">
        <v>100</v>
      </c>
      <c r="D22" s="157"/>
      <c r="E22" s="204">
        <v>6826544</v>
      </c>
      <c r="F22" s="210">
        <v>7813807</v>
      </c>
      <c r="G22" s="206">
        <v>6521032</v>
      </c>
      <c r="H22" s="204">
        <v>987263</v>
      </c>
      <c r="I22" s="321">
        <v>-1292775</v>
      </c>
      <c r="J22" s="216">
        <v>14.5</v>
      </c>
      <c r="K22" s="322">
        <v>-16.5</v>
      </c>
      <c r="L22" s="216">
        <v>2.4</v>
      </c>
      <c r="M22" s="220">
        <v>2.7</v>
      </c>
      <c r="N22" s="323">
        <v>2.2999999999999998</v>
      </c>
    </row>
    <row r="23" spans="1:14" ht="18.95" customHeight="1" x14ac:dyDescent="0.15">
      <c r="A23" s="155" t="s">
        <v>141</v>
      </c>
      <c r="B23" s="174"/>
      <c r="C23" s="92" t="s">
        <v>101</v>
      </c>
      <c r="D23" s="157"/>
      <c r="E23" s="204">
        <v>26577550</v>
      </c>
      <c r="F23" s="210">
        <v>27383704</v>
      </c>
      <c r="G23" s="206">
        <v>24331585</v>
      </c>
      <c r="H23" s="204">
        <v>806154</v>
      </c>
      <c r="I23" s="321">
        <v>-3052119</v>
      </c>
      <c r="J23" s="216">
        <v>3</v>
      </c>
      <c r="K23" s="322">
        <v>-11.1</v>
      </c>
      <c r="L23" s="216">
        <v>9.1999999999999993</v>
      </c>
      <c r="M23" s="220">
        <v>9.6</v>
      </c>
      <c r="N23" s="323">
        <v>8.6</v>
      </c>
    </row>
    <row r="24" spans="1:14" ht="18.95" customHeight="1" x14ac:dyDescent="0.15">
      <c r="A24" s="155" t="s">
        <v>142</v>
      </c>
      <c r="B24" s="174"/>
      <c r="C24" s="92" t="s">
        <v>102</v>
      </c>
      <c r="D24" s="157"/>
      <c r="E24" s="204">
        <v>4955857</v>
      </c>
      <c r="F24" s="210">
        <v>5594180</v>
      </c>
      <c r="G24" s="206">
        <v>5742301</v>
      </c>
      <c r="H24" s="204">
        <v>638323</v>
      </c>
      <c r="I24" s="321">
        <v>148121</v>
      </c>
      <c r="J24" s="216">
        <v>12.9</v>
      </c>
      <c r="K24" s="322">
        <v>2.6</v>
      </c>
      <c r="L24" s="216">
        <v>1.7</v>
      </c>
      <c r="M24" s="220">
        <v>2</v>
      </c>
      <c r="N24" s="323">
        <v>2</v>
      </c>
    </row>
    <row r="25" spans="1:14" ht="18.95" customHeight="1" x14ac:dyDescent="0.15">
      <c r="A25" s="155" t="s">
        <v>143</v>
      </c>
      <c r="B25" s="174"/>
      <c r="C25" s="92" t="s">
        <v>103</v>
      </c>
      <c r="D25" s="157"/>
      <c r="E25" s="204">
        <v>51560853</v>
      </c>
      <c r="F25" s="210">
        <v>47117696</v>
      </c>
      <c r="G25" s="206">
        <v>50071033</v>
      </c>
      <c r="H25" s="204">
        <v>-4443157</v>
      </c>
      <c r="I25" s="321">
        <v>2953337</v>
      </c>
      <c r="J25" s="216">
        <v>-8.6</v>
      </c>
      <c r="K25" s="322">
        <v>6.3</v>
      </c>
      <c r="L25" s="216">
        <v>17.8</v>
      </c>
      <c r="M25" s="220">
        <v>16.399999999999999</v>
      </c>
      <c r="N25" s="323">
        <v>17.600000000000001</v>
      </c>
    </row>
    <row r="26" spans="1:14" ht="18.95" customHeight="1" x14ac:dyDescent="0.15">
      <c r="A26" s="155" t="s">
        <v>144</v>
      </c>
      <c r="B26" s="174"/>
      <c r="C26" s="92" t="s">
        <v>104</v>
      </c>
      <c r="D26" s="157"/>
      <c r="E26" s="204">
        <v>14980994</v>
      </c>
      <c r="F26" s="210">
        <v>15428234</v>
      </c>
      <c r="G26" s="206">
        <v>15781794</v>
      </c>
      <c r="H26" s="204">
        <v>447240</v>
      </c>
      <c r="I26" s="321">
        <v>353560</v>
      </c>
      <c r="J26" s="216">
        <v>3</v>
      </c>
      <c r="K26" s="322">
        <v>2.2999999999999998</v>
      </c>
      <c r="L26" s="216">
        <v>5.2</v>
      </c>
      <c r="M26" s="220">
        <v>5.4</v>
      </c>
      <c r="N26" s="323">
        <v>5.5</v>
      </c>
    </row>
    <row r="27" spans="1:14" ht="18.95" customHeight="1" x14ac:dyDescent="0.15">
      <c r="A27" s="155" t="s">
        <v>145</v>
      </c>
      <c r="B27" s="174"/>
      <c r="C27" s="92" t="s">
        <v>105</v>
      </c>
      <c r="D27" s="157"/>
      <c r="E27" s="204">
        <v>25239733</v>
      </c>
      <c r="F27" s="210">
        <v>29728735</v>
      </c>
      <c r="G27" s="206">
        <v>32799321</v>
      </c>
      <c r="H27" s="204">
        <v>4489002</v>
      </c>
      <c r="I27" s="321">
        <v>3070586</v>
      </c>
      <c r="J27" s="216">
        <v>17.8</v>
      </c>
      <c r="K27" s="322">
        <v>10.3</v>
      </c>
      <c r="L27" s="216">
        <v>8.6999999999999993</v>
      </c>
      <c r="M27" s="220">
        <v>10.4</v>
      </c>
      <c r="N27" s="323">
        <v>11.5</v>
      </c>
    </row>
    <row r="28" spans="1:14" ht="18.95" customHeight="1" x14ac:dyDescent="0.15">
      <c r="A28" s="155" t="s">
        <v>146</v>
      </c>
      <c r="B28" s="174"/>
      <c r="C28" s="92" t="s">
        <v>21</v>
      </c>
      <c r="D28" s="157"/>
      <c r="E28" s="204">
        <v>13391081</v>
      </c>
      <c r="F28" s="210">
        <v>13416733</v>
      </c>
      <c r="G28" s="206">
        <v>12610468</v>
      </c>
      <c r="H28" s="204">
        <v>25652</v>
      </c>
      <c r="I28" s="321">
        <v>-806265</v>
      </c>
      <c r="J28" s="216">
        <v>0.2</v>
      </c>
      <c r="K28" s="322">
        <v>-6</v>
      </c>
      <c r="L28" s="216">
        <v>4.5999999999999996</v>
      </c>
      <c r="M28" s="220">
        <v>4.7</v>
      </c>
      <c r="N28" s="323">
        <v>4.4000000000000004</v>
      </c>
    </row>
    <row r="29" spans="1:14" ht="18.95" customHeight="1" x14ac:dyDescent="0.15">
      <c r="A29" s="155" t="s">
        <v>147</v>
      </c>
      <c r="B29" s="174"/>
      <c r="C29" s="92" t="s">
        <v>106</v>
      </c>
      <c r="D29" s="157"/>
      <c r="E29" s="204">
        <v>25984110</v>
      </c>
      <c r="F29" s="210">
        <v>21135678</v>
      </c>
      <c r="G29" s="206">
        <v>18712207</v>
      </c>
      <c r="H29" s="204">
        <v>-4848432</v>
      </c>
      <c r="I29" s="321">
        <v>-2423471</v>
      </c>
      <c r="J29" s="216">
        <v>-18.7</v>
      </c>
      <c r="K29" s="322">
        <v>-11.5</v>
      </c>
      <c r="L29" s="216">
        <v>9</v>
      </c>
      <c r="M29" s="220">
        <v>7.4</v>
      </c>
      <c r="N29" s="323">
        <v>6.6</v>
      </c>
    </row>
    <row r="30" spans="1:14" ht="11.25" customHeight="1" x14ac:dyDescent="0.15">
      <c r="A30" s="331"/>
      <c r="B30" s="332"/>
      <c r="C30" s="333"/>
      <c r="D30" s="334"/>
      <c r="E30" s="336"/>
      <c r="F30" s="337"/>
      <c r="G30" s="338"/>
      <c r="H30" s="336"/>
      <c r="I30" s="340"/>
      <c r="J30" s="341"/>
      <c r="K30" s="342"/>
      <c r="L30" s="341"/>
      <c r="M30" s="343"/>
      <c r="N30" s="344"/>
    </row>
    <row r="31" spans="1:14" ht="18.95" customHeight="1" x14ac:dyDescent="0.15">
      <c r="A31" s="493" t="s">
        <v>273</v>
      </c>
      <c r="B31" s="492"/>
      <c r="C31" s="492"/>
      <c r="D31" s="157"/>
      <c r="E31" s="204">
        <v>68782749</v>
      </c>
      <c r="F31" s="210">
        <v>68522059</v>
      </c>
      <c r="G31" s="328">
        <v>68575986</v>
      </c>
      <c r="H31" s="204">
        <v>-260690</v>
      </c>
      <c r="I31" s="321">
        <v>53927</v>
      </c>
      <c r="J31" s="216">
        <v>-0.4</v>
      </c>
      <c r="K31" s="322">
        <v>0.1</v>
      </c>
      <c r="L31" s="216">
        <v>23.7</v>
      </c>
      <c r="M31" s="220">
        <v>23.9</v>
      </c>
      <c r="N31" s="323">
        <v>24.1</v>
      </c>
    </row>
    <row r="32" spans="1:14" ht="18.95" customHeight="1" x14ac:dyDescent="0.15">
      <c r="A32" s="497" t="s">
        <v>274</v>
      </c>
      <c r="B32" s="492"/>
      <c r="C32" s="492"/>
      <c r="D32" s="157"/>
      <c r="E32" s="204">
        <v>143532612</v>
      </c>
      <c r="F32" s="210">
        <v>146483089</v>
      </c>
      <c r="G32" s="328">
        <v>147857534</v>
      </c>
      <c r="H32" s="204">
        <v>2950477</v>
      </c>
      <c r="I32" s="321">
        <v>1374445</v>
      </c>
      <c r="J32" s="216">
        <v>2.1</v>
      </c>
      <c r="K32" s="322">
        <v>0.9</v>
      </c>
      <c r="L32" s="216">
        <v>49.5</v>
      </c>
      <c r="M32" s="220">
        <v>51.1</v>
      </c>
      <c r="N32" s="323">
        <v>52</v>
      </c>
    </row>
    <row r="33" spans="1:14" ht="18.95" customHeight="1" x14ac:dyDescent="0.15">
      <c r="A33" s="495" t="s">
        <v>275</v>
      </c>
      <c r="B33" s="494"/>
      <c r="C33" s="496"/>
      <c r="D33" s="164"/>
      <c r="E33" s="205">
        <v>77550649</v>
      </c>
      <c r="F33" s="211">
        <v>71530755</v>
      </c>
      <c r="G33" s="329">
        <v>68129782</v>
      </c>
      <c r="H33" s="205">
        <v>-6019894</v>
      </c>
      <c r="I33" s="324">
        <v>-3400973</v>
      </c>
      <c r="J33" s="217">
        <v>-7.8</v>
      </c>
      <c r="K33" s="325">
        <v>-4.8</v>
      </c>
      <c r="L33" s="217">
        <v>26.8</v>
      </c>
      <c r="M33" s="221">
        <v>25</v>
      </c>
      <c r="N33" s="326">
        <v>23.9</v>
      </c>
    </row>
    <row r="34" spans="1:14" ht="18.95" customHeight="1" x14ac:dyDescent="0.15">
      <c r="A34" s="148"/>
      <c r="C34" s="148"/>
    </row>
    <row r="35" spans="1:14" ht="9.9499999999999993" customHeight="1" x14ac:dyDescent="0.15"/>
    <row r="36" spans="1:14" ht="18.95" customHeight="1" x14ac:dyDescent="0.15">
      <c r="C36" s="76" t="s">
        <v>32</v>
      </c>
      <c r="K36" s="90"/>
      <c r="L36" s="90"/>
      <c r="M36" s="90"/>
      <c r="N36" s="319" t="s">
        <v>3</v>
      </c>
    </row>
    <row r="37" spans="1:14" s="2" customFormat="1" ht="15" customHeight="1" x14ac:dyDescent="0.15">
      <c r="A37" s="152"/>
      <c r="B37" s="153"/>
      <c r="C37" s="153"/>
      <c r="D37" s="154"/>
      <c r="E37" s="94" t="s">
        <v>205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109</v>
      </c>
      <c r="M37" s="105"/>
      <c r="N37" s="95"/>
    </row>
    <row r="38" spans="1:14" s="148" customFormat="1" ht="30.75" customHeight="1" x14ac:dyDescent="0.15">
      <c r="A38" s="149"/>
      <c r="B38" s="150"/>
      <c r="C38" s="150"/>
      <c r="D38" s="151"/>
      <c r="E38" s="244" t="s">
        <v>250</v>
      </c>
      <c r="F38" s="489" t="s">
        <v>241</v>
      </c>
      <c r="G38" s="490" t="s">
        <v>251</v>
      </c>
      <c r="H38" s="488" t="s">
        <v>246</v>
      </c>
      <c r="I38" s="491" t="s">
        <v>251</v>
      </c>
      <c r="J38" s="488" t="s">
        <v>246</v>
      </c>
      <c r="K38" s="491" t="s">
        <v>251</v>
      </c>
      <c r="L38" s="488" t="s">
        <v>250</v>
      </c>
      <c r="M38" s="489" t="s">
        <v>241</v>
      </c>
      <c r="N38" s="490" t="s">
        <v>251</v>
      </c>
    </row>
    <row r="39" spans="1:14" s="87" customFormat="1" ht="12" customHeight="1" x14ac:dyDescent="0.15">
      <c r="A39" s="167"/>
      <c r="B39" s="168"/>
      <c r="C39" s="168"/>
      <c r="D39" s="169"/>
      <c r="E39" s="72" t="s">
        <v>31</v>
      </c>
      <c r="F39" s="218" t="s">
        <v>31</v>
      </c>
      <c r="G39" s="73" t="s">
        <v>97</v>
      </c>
      <c r="H39" s="72" t="s">
        <v>31</v>
      </c>
      <c r="I39" s="222" t="s">
        <v>97</v>
      </c>
      <c r="J39" s="72" t="s">
        <v>4</v>
      </c>
      <c r="K39" s="222" t="s">
        <v>110</v>
      </c>
      <c r="L39" s="72" t="s">
        <v>4</v>
      </c>
      <c r="M39" s="218" t="s">
        <v>4</v>
      </c>
      <c r="N39" s="73" t="s">
        <v>110</v>
      </c>
    </row>
    <row r="40" spans="1:14" ht="18.95" customHeight="1" x14ac:dyDescent="0.15">
      <c r="A40" s="118" t="s">
        <v>113</v>
      </c>
      <c r="B40" s="119"/>
      <c r="C40" s="23"/>
      <c r="D40" s="24"/>
      <c r="E40" s="202">
        <v>289866010</v>
      </c>
      <c r="F40" s="208">
        <v>286535903</v>
      </c>
      <c r="G40" s="315">
        <v>284563302</v>
      </c>
      <c r="H40" s="202">
        <v>-3330107</v>
      </c>
      <c r="I40" s="316">
        <v>-1972601</v>
      </c>
      <c r="J40" s="215">
        <v>-1.1000000000000001</v>
      </c>
      <c r="K40" s="317">
        <v>-0.7</v>
      </c>
      <c r="L40" s="215">
        <v>100</v>
      </c>
      <c r="M40" s="219">
        <v>100</v>
      </c>
      <c r="N40" s="318">
        <v>100</v>
      </c>
    </row>
    <row r="41" spans="1:14" ht="18.95" customHeight="1" x14ac:dyDescent="0.15">
      <c r="A41" s="158"/>
      <c r="B41" s="159"/>
      <c r="C41" s="156" t="s">
        <v>23</v>
      </c>
      <c r="D41" s="157"/>
      <c r="E41" s="204">
        <v>6456032</v>
      </c>
      <c r="F41" s="210">
        <v>5129763</v>
      </c>
      <c r="G41" s="206">
        <v>6499750</v>
      </c>
      <c r="H41" s="204">
        <v>-1326269</v>
      </c>
      <c r="I41" s="321">
        <v>1369987</v>
      </c>
      <c r="J41" s="216">
        <v>-20.5</v>
      </c>
      <c r="K41" s="322">
        <v>26.7</v>
      </c>
      <c r="L41" s="216">
        <v>2.2000000000000002</v>
      </c>
      <c r="M41" s="220">
        <v>1.8</v>
      </c>
      <c r="N41" s="323">
        <v>2.2999999999999998</v>
      </c>
    </row>
    <row r="42" spans="1:14" ht="18.95" customHeight="1" x14ac:dyDescent="0.15">
      <c r="A42" s="158"/>
      <c r="B42" s="159"/>
      <c r="C42" s="156" t="s">
        <v>196</v>
      </c>
      <c r="D42" s="157"/>
      <c r="E42" s="204">
        <v>10293442</v>
      </c>
      <c r="F42" s="210">
        <v>12887263</v>
      </c>
      <c r="G42" s="206">
        <v>9217130</v>
      </c>
      <c r="H42" s="204">
        <v>2593821</v>
      </c>
      <c r="I42" s="321">
        <v>-3670133</v>
      </c>
      <c r="J42" s="216">
        <v>25.2</v>
      </c>
      <c r="K42" s="322">
        <v>-28.5</v>
      </c>
      <c r="L42" s="216">
        <v>3.6</v>
      </c>
      <c r="M42" s="220">
        <v>4.5</v>
      </c>
      <c r="N42" s="323">
        <v>3.2</v>
      </c>
    </row>
    <row r="43" spans="1:14" ht="18.95" customHeight="1" x14ac:dyDescent="0.15">
      <c r="A43" s="158"/>
      <c r="B43" s="159"/>
      <c r="C43" s="156" t="s">
        <v>197</v>
      </c>
      <c r="D43" s="157"/>
      <c r="E43" s="204">
        <v>19185279</v>
      </c>
      <c r="F43" s="210">
        <v>17886952</v>
      </c>
      <c r="G43" s="206">
        <v>20176250</v>
      </c>
      <c r="H43" s="204">
        <v>-1298327</v>
      </c>
      <c r="I43" s="321">
        <v>2289298</v>
      </c>
      <c r="J43" s="216">
        <v>-6.8</v>
      </c>
      <c r="K43" s="322">
        <v>12.8</v>
      </c>
      <c r="L43" s="216">
        <v>6.6</v>
      </c>
      <c r="M43" s="220">
        <v>6.2</v>
      </c>
      <c r="N43" s="323">
        <v>7.1</v>
      </c>
    </row>
    <row r="44" spans="1:14" ht="18.95" customHeight="1" x14ac:dyDescent="0.15">
      <c r="A44" s="158"/>
      <c r="B44" s="159"/>
      <c r="C44" s="156" t="s">
        <v>198</v>
      </c>
      <c r="D44" s="157"/>
      <c r="E44" s="204">
        <v>52811217</v>
      </c>
      <c r="F44" s="210">
        <v>52230311</v>
      </c>
      <c r="G44" s="206">
        <v>52818981</v>
      </c>
      <c r="H44" s="204">
        <v>-580906</v>
      </c>
      <c r="I44" s="321">
        <v>588670</v>
      </c>
      <c r="J44" s="216">
        <v>-1.1000000000000001</v>
      </c>
      <c r="K44" s="322">
        <v>1.1000000000000001</v>
      </c>
      <c r="L44" s="216">
        <v>18.2</v>
      </c>
      <c r="M44" s="220">
        <v>18.2</v>
      </c>
      <c r="N44" s="323">
        <v>18.600000000000001</v>
      </c>
    </row>
    <row r="45" spans="1:14" ht="18.95" customHeight="1" x14ac:dyDescent="0.15">
      <c r="A45" s="158"/>
      <c r="B45" s="159"/>
      <c r="C45" s="156" t="s">
        <v>199</v>
      </c>
      <c r="D45" s="157"/>
      <c r="E45" s="204">
        <v>82752322</v>
      </c>
      <c r="F45" s="210">
        <v>85122117</v>
      </c>
      <c r="G45" s="206">
        <v>85318423</v>
      </c>
      <c r="H45" s="204">
        <v>2369795</v>
      </c>
      <c r="I45" s="321">
        <v>196306</v>
      </c>
      <c r="J45" s="216">
        <v>2.9</v>
      </c>
      <c r="K45" s="322">
        <v>0.2</v>
      </c>
      <c r="L45" s="216">
        <v>28.5</v>
      </c>
      <c r="M45" s="220">
        <v>29.7</v>
      </c>
      <c r="N45" s="323">
        <v>30</v>
      </c>
    </row>
    <row r="46" spans="1:14" ht="18.95" customHeight="1" x14ac:dyDescent="0.15">
      <c r="A46" s="161"/>
      <c r="B46" s="162"/>
      <c r="C46" s="170" t="s">
        <v>200</v>
      </c>
      <c r="D46" s="164"/>
      <c r="E46" s="205">
        <v>118367718</v>
      </c>
      <c r="F46" s="211">
        <v>113279497</v>
      </c>
      <c r="G46" s="223">
        <v>110532768</v>
      </c>
      <c r="H46" s="205">
        <v>-5088221</v>
      </c>
      <c r="I46" s="324">
        <v>-2746729</v>
      </c>
      <c r="J46" s="217">
        <v>-4.3</v>
      </c>
      <c r="K46" s="325">
        <v>-2.4</v>
      </c>
      <c r="L46" s="217">
        <v>40.799999999999997</v>
      </c>
      <c r="M46" s="221">
        <v>39.5</v>
      </c>
      <c r="N46" s="326">
        <v>38.799999999999997</v>
      </c>
    </row>
    <row r="47" spans="1:14" x14ac:dyDescent="0.15">
      <c r="A47" s="148"/>
      <c r="B47" s="3"/>
      <c r="C47" s="3"/>
      <c r="D47" s="3"/>
    </row>
  </sheetData>
  <phoneticPr fontId="3"/>
  <pageMargins left="0.78740157480314965" right="0.78740157480314965" top="0.59055118110236227" bottom="0.59055118110236227" header="0.39370078740157483" footer="0.39370078740157483"/>
  <pageSetup paperSize="9" scale="87" firstPageNumber="37" orientation="portrait" useFirstPageNumber="1" r:id="rId1"/>
  <headerFooter alignWithMargins="0">
    <oddFooter>&amp;C- &amp;P -</oddFooter>
  </headerFooter>
  <ignoredErrors>
    <ignoredError sqref="A6:A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view="pageBreakPreview" zoomScale="90" zoomScaleNormal="110" zoomScaleSheetLayoutView="90" workbookViewId="0">
      <selection activeCell="H7" sqref="H7"/>
    </sheetView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6" width="10.125" style="3" customWidth="1"/>
    <col min="7" max="7" width="8.875" style="3" customWidth="1"/>
    <col min="8" max="8" width="9.5" style="90" customWidth="1"/>
    <col min="9" max="10" width="9.5" style="129" customWidth="1"/>
    <col min="11" max="14" width="9" style="3"/>
    <col min="15" max="21" width="5.625" style="3" customWidth="1"/>
    <col min="22" max="16384" width="9" style="3"/>
  </cols>
  <sheetData>
    <row r="1" spans="1:21" x14ac:dyDescent="0.15">
      <c r="A1" s="90"/>
      <c r="B1" s="90"/>
      <c r="C1" s="76" t="s">
        <v>166</v>
      </c>
      <c r="D1" s="90"/>
      <c r="H1" s="3"/>
      <c r="K1" s="129"/>
      <c r="P1" s="31"/>
      <c r="R1" s="127"/>
      <c r="S1" s="127"/>
      <c r="T1" s="127"/>
      <c r="U1" s="142" t="s">
        <v>3</v>
      </c>
    </row>
    <row r="2" spans="1:21" s="2" customFormat="1" ht="15" customHeight="1" x14ac:dyDescent="0.15">
      <c r="A2" s="152"/>
      <c r="B2" s="153"/>
      <c r="C2" s="153"/>
      <c r="D2" s="154"/>
      <c r="E2" s="534" t="s">
        <v>119</v>
      </c>
      <c r="F2" s="534" t="s">
        <v>150</v>
      </c>
      <c r="G2" s="525" t="s">
        <v>151</v>
      </c>
      <c r="H2" s="537" t="s">
        <v>152</v>
      </c>
      <c r="I2" s="528" t="s">
        <v>114</v>
      </c>
      <c r="J2" s="528" t="s">
        <v>115</v>
      </c>
      <c r="K2" s="531" t="s">
        <v>116</v>
      </c>
      <c r="L2" s="94" t="s">
        <v>153</v>
      </c>
      <c r="M2" s="105"/>
      <c r="N2" s="101"/>
      <c r="O2" s="91" t="s">
        <v>122</v>
      </c>
      <c r="P2" s="91"/>
      <c r="Q2" s="91" t="s">
        <v>25</v>
      </c>
      <c r="R2" s="180"/>
      <c r="S2" s="96" t="s">
        <v>154</v>
      </c>
      <c r="T2" s="108"/>
      <c r="U2" s="181"/>
    </row>
    <row r="3" spans="1:21" s="2" customFormat="1" ht="11.1" customHeight="1" x14ac:dyDescent="0.15">
      <c r="A3" s="145"/>
      <c r="B3" s="146"/>
      <c r="C3" s="146"/>
      <c r="D3" s="147"/>
      <c r="E3" s="535"/>
      <c r="F3" s="535"/>
      <c r="G3" s="526"/>
      <c r="H3" s="538"/>
      <c r="I3" s="529"/>
      <c r="J3" s="529"/>
      <c r="K3" s="532"/>
      <c r="L3" s="523" t="s">
        <v>156</v>
      </c>
      <c r="M3" s="523" t="s">
        <v>157</v>
      </c>
      <c r="N3" s="523" t="s">
        <v>158</v>
      </c>
      <c r="O3" s="523" t="s">
        <v>157</v>
      </c>
      <c r="P3" s="523" t="s">
        <v>158</v>
      </c>
      <c r="Q3" s="523" t="s">
        <v>157</v>
      </c>
      <c r="R3" s="523" t="s">
        <v>158</v>
      </c>
      <c r="S3" s="523" t="s">
        <v>156</v>
      </c>
      <c r="T3" s="523" t="s">
        <v>157</v>
      </c>
      <c r="U3" s="523" t="s">
        <v>158</v>
      </c>
    </row>
    <row r="4" spans="1:21" s="2" customFormat="1" ht="11.1" customHeight="1" x14ac:dyDescent="0.15">
      <c r="A4" s="149"/>
      <c r="B4" s="150"/>
      <c r="C4" s="150"/>
      <c r="D4" s="151"/>
      <c r="E4" s="536"/>
      <c r="F4" s="536"/>
      <c r="G4" s="527"/>
      <c r="H4" s="539"/>
      <c r="I4" s="530"/>
      <c r="J4" s="530"/>
      <c r="K4" s="533"/>
      <c r="L4" s="524"/>
      <c r="M4" s="524"/>
      <c r="N4" s="524"/>
      <c r="O4" s="524"/>
      <c r="P4" s="524"/>
      <c r="Q4" s="524"/>
      <c r="R4" s="524"/>
      <c r="S4" s="524"/>
      <c r="T4" s="524"/>
      <c r="U4" s="524"/>
    </row>
    <row r="5" spans="1:21" s="87" customFormat="1" ht="12" customHeight="1" x14ac:dyDescent="0.15">
      <c r="A5" s="167"/>
      <c r="B5" s="168"/>
      <c r="C5" s="168"/>
      <c r="D5" s="169"/>
      <c r="E5" s="138"/>
      <c r="F5" s="138"/>
      <c r="G5" s="138"/>
      <c r="H5" s="12"/>
      <c r="I5" s="130"/>
      <c r="J5" s="130"/>
      <c r="K5" s="130"/>
      <c r="L5" s="89" t="s">
        <v>31</v>
      </c>
      <c r="M5" s="89" t="s">
        <v>31</v>
      </c>
      <c r="N5" s="89" t="s">
        <v>97</v>
      </c>
      <c r="O5" s="89" t="s">
        <v>31</v>
      </c>
      <c r="P5" s="89" t="s">
        <v>97</v>
      </c>
      <c r="Q5" s="89" t="s">
        <v>4</v>
      </c>
      <c r="R5" s="89" t="s">
        <v>111</v>
      </c>
      <c r="S5" s="89" t="s">
        <v>4</v>
      </c>
      <c r="T5" s="5" t="s">
        <v>4</v>
      </c>
      <c r="U5" s="5" t="s">
        <v>111</v>
      </c>
    </row>
    <row r="6" spans="1:21" ht="12.75" customHeight="1" x14ac:dyDescent="0.15">
      <c r="A6" s="540" t="s">
        <v>107</v>
      </c>
      <c r="B6" s="541"/>
      <c r="C6" s="541"/>
      <c r="D6" s="542"/>
      <c r="E6" s="196">
        <f t="shared" ref="E6:J6" si="0">SUM(E7:E30)</f>
        <v>892563</v>
      </c>
      <c r="F6" s="196">
        <f t="shared" si="0"/>
        <v>0</v>
      </c>
      <c r="G6" s="196">
        <f t="shared" si="0"/>
        <v>0</v>
      </c>
      <c r="H6" s="196">
        <f t="shared" si="0"/>
        <v>20460</v>
      </c>
      <c r="I6" s="197">
        <f t="shared" si="0"/>
        <v>255097659</v>
      </c>
      <c r="J6" s="197">
        <f t="shared" si="0"/>
        <v>157342</v>
      </c>
      <c r="K6" s="197">
        <f>SUM(K7:K30)</f>
        <v>5113265</v>
      </c>
      <c r="L6" s="38">
        <v>2438</v>
      </c>
      <c r="M6" s="38">
        <v>2629</v>
      </c>
      <c r="N6" s="125">
        <f>ROUND((I6-J6-K6)/(E6/12+F6+G6+H6),0)</f>
        <v>2634</v>
      </c>
      <c r="O6" s="38">
        <v>191</v>
      </c>
      <c r="P6" s="121">
        <f>+N6-M6</f>
        <v>5</v>
      </c>
      <c r="Q6" s="55">
        <v>7.8</v>
      </c>
      <c r="R6" s="123">
        <f>ROUND((N6/M6-1)*100,1)</f>
        <v>0.2</v>
      </c>
      <c r="S6" s="55">
        <v>100</v>
      </c>
      <c r="T6" s="55">
        <v>100</v>
      </c>
      <c r="U6" s="123">
        <f>ROUND((N6/$N$6)*100,1)</f>
        <v>100</v>
      </c>
    </row>
    <row r="7" spans="1:21" ht="12.75" customHeight="1" x14ac:dyDescent="0.15">
      <c r="A7" s="155" t="s">
        <v>148</v>
      </c>
      <c r="B7" s="159"/>
      <c r="C7" s="92" t="s">
        <v>6</v>
      </c>
      <c r="D7" s="157"/>
      <c r="E7" s="198">
        <v>139672</v>
      </c>
      <c r="F7" s="198"/>
      <c r="G7" s="198"/>
      <c r="H7" s="199">
        <v>3097</v>
      </c>
      <c r="I7" s="200">
        <v>30041192</v>
      </c>
      <c r="J7" s="200">
        <v>36</v>
      </c>
      <c r="K7" s="200">
        <v>772069</v>
      </c>
      <c r="L7" s="39">
        <v>1820</v>
      </c>
      <c r="M7" s="39">
        <v>1953</v>
      </c>
      <c r="N7" s="125">
        <f>ROUND((I7-J7-K7)/(E7/12+F7+G7+H7),0)</f>
        <v>1986</v>
      </c>
      <c r="O7" s="39">
        <v>133</v>
      </c>
      <c r="P7" s="121">
        <f>+N7-M7</f>
        <v>33</v>
      </c>
      <c r="Q7" s="56">
        <v>7.3</v>
      </c>
      <c r="R7" s="123">
        <f t="shared" ref="R7:R34" si="1">ROUND((N7/M7-1)*100,1)</f>
        <v>1.7</v>
      </c>
      <c r="S7" s="56">
        <v>74.7</v>
      </c>
      <c r="T7" s="110">
        <v>74.3</v>
      </c>
      <c r="U7" s="123">
        <f t="shared" ref="U7:U34" si="2">ROUND((N7/$N$6)*100,1)</f>
        <v>75.400000000000006</v>
      </c>
    </row>
    <row r="8" spans="1:21" ht="12.75" customHeight="1" x14ac:dyDescent="0.15">
      <c r="A8" s="155" t="s">
        <v>125</v>
      </c>
      <c r="B8" s="159"/>
      <c r="C8" s="92" t="s">
        <v>7</v>
      </c>
      <c r="D8" s="157"/>
      <c r="E8" s="198">
        <v>8682</v>
      </c>
      <c r="F8" s="198"/>
      <c r="G8" s="198"/>
      <c r="H8" s="199">
        <v>643</v>
      </c>
      <c r="I8" s="200">
        <v>4468487</v>
      </c>
      <c r="J8" s="200">
        <v>157306</v>
      </c>
      <c r="K8" s="200">
        <v>120095</v>
      </c>
      <c r="L8" s="39">
        <v>2542</v>
      </c>
      <c r="M8" s="39">
        <v>3003</v>
      </c>
      <c r="N8" s="125">
        <f t="shared" ref="N8:N34" si="3">ROUND((I8-J8-K8)/(E8/12+F8+G8+H8),0)</f>
        <v>3067</v>
      </c>
      <c r="O8" s="39">
        <v>461</v>
      </c>
      <c r="P8" s="121">
        <f t="shared" ref="P8:P34" si="4">+N8-M8</f>
        <v>64</v>
      </c>
      <c r="Q8" s="56">
        <v>18.100000000000001</v>
      </c>
      <c r="R8" s="123">
        <f t="shared" si="1"/>
        <v>2.1</v>
      </c>
      <c r="S8" s="56">
        <v>104.3</v>
      </c>
      <c r="T8" s="110">
        <v>114.2</v>
      </c>
      <c r="U8" s="123">
        <f t="shared" si="2"/>
        <v>116.4</v>
      </c>
    </row>
    <row r="9" spans="1:21" ht="12.75" customHeight="1" x14ac:dyDescent="0.15">
      <c r="A9" s="155" t="s">
        <v>126</v>
      </c>
      <c r="B9" s="159"/>
      <c r="C9" s="92" t="s">
        <v>8</v>
      </c>
      <c r="D9" s="157"/>
      <c r="E9" s="198">
        <v>55703</v>
      </c>
      <c r="F9" s="198"/>
      <c r="G9" s="198"/>
      <c r="H9" s="199">
        <v>1972</v>
      </c>
      <c r="I9" s="200">
        <v>5069105</v>
      </c>
      <c r="J9" s="200"/>
      <c r="K9" s="200">
        <v>191454</v>
      </c>
      <c r="L9" s="39">
        <v>633</v>
      </c>
      <c r="M9" s="39">
        <v>652</v>
      </c>
      <c r="N9" s="125">
        <f t="shared" si="3"/>
        <v>737</v>
      </c>
      <c r="O9" s="39">
        <v>19</v>
      </c>
      <c r="P9" s="121">
        <f t="shared" si="4"/>
        <v>85</v>
      </c>
      <c r="Q9" s="56">
        <v>3</v>
      </c>
      <c r="R9" s="123">
        <f t="shared" si="1"/>
        <v>13</v>
      </c>
      <c r="S9" s="56">
        <v>26</v>
      </c>
      <c r="T9" s="110">
        <v>24.8</v>
      </c>
      <c r="U9" s="123">
        <f t="shared" si="2"/>
        <v>28</v>
      </c>
    </row>
    <row r="10" spans="1:21" ht="12.75" customHeight="1" x14ac:dyDescent="0.15">
      <c r="A10" s="155" t="s">
        <v>127</v>
      </c>
      <c r="B10" s="159"/>
      <c r="C10" s="92" t="s">
        <v>9</v>
      </c>
      <c r="D10" s="157"/>
      <c r="E10" s="198">
        <v>3285</v>
      </c>
      <c r="F10" s="198"/>
      <c r="G10" s="198"/>
      <c r="H10" s="199">
        <v>662</v>
      </c>
      <c r="I10" s="200">
        <v>2000362</v>
      </c>
      <c r="J10" s="200"/>
      <c r="K10" s="200">
        <v>51795</v>
      </c>
      <c r="L10" s="39">
        <v>2040</v>
      </c>
      <c r="M10" s="39">
        <v>2079</v>
      </c>
      <c r="N10" s="125">
        <f t="shared" si="3"/>
        <v>2082</v>
      </c>
      <c r="O10" s="39">
        <v>39</v>
      </c>
      <c r="P10" s="121">
        <f t="shared" si="4"/>
        <v>3</v>
      </c>
      <c r="Q10" s="56">
        <v>1.9</v>
      </c>
      <c r="R10" s="123">
        <f t="shared" si="1"/>
        <v>0.1</v>
      </c>
      <c r="S10" s="56">
        <v>83.7</v>
      </c>
      <c r="T10" s="110">
        <v>79.099999999999994</v>
      </c>
      <c r="U10" s="123">
        <f t="shared" si="2"/>
        <v>79</v>
      </c>
    </row>
    <row r="11" spans="1:21" ht="12.75" customHeight="1" x14ac:dyDescent="0.15">
      <c r="A11" s="155" t="s">
        <v>128</v>
      </c>
      <c r="B11" s="159"/>
      <c r="C11" s="92" t="s">
        <v>10</v>
      </c>
      <c r="D11" s="157"/>
      <c r="E11" s="198">
        <v>12500</v>
      </c>
      <c r="F11" s="198"/>
      <c r="G11" s="198"/>
      <c r="H11" s="199">
        <v>516</v>
      </c>
      <c r="I11" s="200">
        <v>2729181</v>
      </c>
      <c r="J11" s="200"/>
      <c r="K11" s="200">
        <v>91558</v>
      </c>
      <c r="L11" s="39">
        <v>1357</v>
      </c>
      <c r="M11" s="39">
        <v>1339</v>
      </c>
      <c r="N11" s="125">
        <f t="shared" si="3"/>
        <v>1693</v>
      </c>
      <c r="O11" s="39">
        <v>-18</v>
      </c>
      <c r="P11" s="121">
        <f t="shared" si="4"/>
        <v>354</v>
      </c>
      <c r="Q11" s="56">
        <v>-1.3</v>
      </c>
      <c r="R11" s="123">
        <f t="shared" si="1"/>
        <v>26.4</v>
      </c>
      <c r="S11" s="56">
        <v>55.7</v>
      </c>
      <c r="T11" s="110">
        <v>50.9</v>
      </c>
      <c r="U11" s="123">
        <f t="shared" si="2"/>
        <v>64.3</v>
      </c>
    </row>
    <row r="12" spans="1:21" ht="12.75" customHeight="1" x14ac:dyDescent="0.15">
      <c r="A12" s="155" t="s">
        <v>129</v>
      </c>
      <c r="B12" s="159"/>
      <c r="C12" s="92" t="s">
        <v>11</v>
      </c>
      <c r="D12" s="157"/>
      <c r="E12" s="198">
        <v>6296</v>
      </c>
      <c r="F12" s="198"/>
      <c r="G12" s="198"/>
      <c r="H12" s="199">
        <v>342</v>
      </c>
      <c r="I12" s="200">
        <v>1840223</v>
      </c>
      <c r="J12" s="200"/>
      <c r="K12" s="200">
        <v>35588</v>
      </c>
      <c r="L12" s="39">
        <v>1886</v>
      </c>
      <c r="M12" s="39">
        <v>2120</v>
      </c>
      <c r="N12" s="125">
        <f t="shared" si="3"/>
        <v>2082</v>
      </c>
      <c r="O12" s="39">
        <v>234</v>
      </c>
      <c r="P12" s="121">
        <f t="shared" si="4"/>
        <v>-38</v>
      </c>
      <c r="Q12" s="56">
        <v>12.4</v>
      </c>
      <c r="R12" s="123">
        <f t="shared" si="1"/>
        <v>-1.8</v>
      </c>
      <c r="S12" s="56">
        <v>77.400000000000006</v>
      </c>
      <c r="T12" s="110">
        <v>80.599999999999994</v>
      </c>
      <c r="U12" s="123">
        <f t="shared" si="2"/>
        <v>79</v>
      </c>
    </row>
    <row r="13" spans="1:21" ht="12.75" customHeight="1" x14ac:dyDescent="0.15">
      <c r="A13" s="155" t="s">
        <v>130</v>
      </c>
      <c r="B13" s="159"/>
      <c r="C13" s="92" t="s">
        <v>12</v>
      </c>
      <c r="D13" s="157"/>
      <c r="E13" s="198">
        <v>15029</v>
      </c>
      <c r="F13" s="198"/>
      <c r="G13" s="198"/>
      <c r="H13" s="199">
        <v>807</v>
      </c>
      <c r="I13" s="200">
        <v>3076103</v>
      </c>
      <c r="J13" s="200"/>
      <c r="K13" s="200">
        <v>102812</v>
      </c>
      <c r="L13" s="39">
        <v>1304</v>
      </c>
      <c r="M13" s="39">
        <v>1270</v>
      </c>
      <c r="N13" s="125">
        <f t="shared" si="3"/>
        <v>1444</v>
      </c>
      <c r="O13" s="39">
        <v>-34</v>
      </c>
      <c r="P13" s="121">
        <f t="shared" si="4"/>
        <v>174</v>
      </c>
      <c r="Q13" s="56">
        <v>-2.6</v>
      </c>
      <c r="R13" s="123">
        <f t="shared" si="1"/>
        <v>13.7</v>
      </c>
      <c r="S13" s="56">
        <v>53.5</v>
      </c>
      <c r="T13" s="110">
        <v>48.3</v>
      </c>
      <c r="U13" s="123">
        <f t="shared" si="2"/>
        <v>54.8</v>
      </c>
    </row>
    <row r="14" spans="1:21" ht="12.75" customHeight="1" x14ac:dyDescent="0.15">
      <c r="A14" s="155" t="s">
        <v>131</v>
      </c>
      <c r="B14" s="159"/>
      <c r="C14" s="92" t="s">
        <v>13</v>
      </c>
      <c r="D14" s="157"/>
      <c r="E14" s="198">
        <v>34834</v>
      </c>
      <c r="F14" s="198"/>
      <c r="G14" s="198"/>
      <c r="H14" s="199">
        <v>117</v>
      </c>
      <c r="I14" s="200">
        <v>27263772</v>
      </c>
      <c r="J14" s="200"/>
      <c r="K14" s="200">
        <v>422961</v>
      </c>
      <c r="L14" s="39">
        <v>8028</v>
      </c>
      <c r="M14" s="39">
        <v>8264</v>
      </c>
      <c r="N14" s="125">
        <f t="shared" si="3"/>
        <v>8888</v>
      </c>
      <c r="O14" s="39">
        <v>236</v>
      </c>
      <c r="P14" s="121">
        <f t="shared" si="4"/>
        <v>624</v>
      </c>
      <c r="Q14" s="56">
        <v>2.9</v>
      </c>
      <c r="R14" s="123">
        <f t="shared" si="1"/>
        <v>7.6</v>
      </c>
      <c r="S14" s="56">
        <v>329.3</v>
      </c>
      <c r="T14" s="110">
        <v>314.3</v>
      </c>
      <c r="U14" s="123">
        <f t="shared" si="2"/>
        <v>337.4</v>
      </c>
    </row>
    <row r="15" spans="1:21" ht="12.75" customHeight="1" x14ac:dyDescent="0.15">
      <c r="A15" s="155" t="s">
        <v>132</v>
      </c>
      <c r="B15" s="159"/>
      <c r="C15" s="92" t="s">
        <v>14</v>
      </c>
      <c r="D15" s="157"/>
      <c r="E15" s="198"/>
      <c r="F15" s="198"/>
      <c r="G15" s="198"/>
      <c r="H15" s="199">
        <v>103</v>
      </c>
      <c r="I15" s="200">
        <v>458449</v>
      </c>
      <c r="J15" s="200"/>
      <c r="K15" s="200">
        <v>14723</v>
      </c>
      <c r="L15" s="39">
        <v>8985</v>
      </c>
      <c r="M15" s="39">
        <v>7408</v>
      </c>
      <c r="N15" s="125">
        <f t="shared" si="3"/>
        <v>4308</v>
      </c>
      <c r="O15" s="39">
        <v>-1577</v>
      </c>
      <c r="P15" s="121">
        <f t="shared" si="4"/>
        <v>-3100</v>
      </c>
      <c r="Q15" s="56">
        <v>-17.600000000000001</v>
      </c>
      <c r="R15" s="123">
        <f t="shared" si="1"/>
        <v>-41.8</v>
      </c>
      <c r="S15" s="56">
        <v>368.5</v>
      </c>
      <c r="T15" s="110">
        <v>281.8</v>
      </c>
      <c r="U15" s="123">
        <f t="shared" si="2"/>
        <v>163.6</v>
      </c>
    </row>
    <row r="16" spans="1:21" ht="12.75" customHeight="1" x14ac:dyDescent="0.15">
      <c r="A16" s="155" t="s">
        <v>133</v>
      </c>
      <c r="B16" s="159"/>
      <c r="C16" s="92" t="s">
        <v>99</v>
      </c>
      <c r="D16" s="157"/>
      <c r="E16" s="198">
        <v>42067</v>
      </c>
      <c r="F16" s="198"/>
      <c r="G16" s="201"/>
      <c r="H16" s="199">
        <v>698</v>
      </c>
      <c r="I16" s="200">
        <v>8041557</v>
      </c>
      <c r="J16" s="200"/>
      <c r="K16" s="200">
        <v>240689</v>
      </c>
      <c r="L16" s="39">
        <v>1783</v>
      </c>
      <c r="M16" s="39">
        <v>1853</v>
      </c>
      <c r="N16" s="125">
        <f t="shared" si="3"/>
        <v>1856</v>
      </c>
      <c r="O16" s="39">
        <v>70</v>
      </c>
      <c r="P16" s="121">
        <f t="shared" si="4"/>
        <v>3</v>
      </c>
      <c r="Q16" s="56">
        <v>3.9</v>
      </c>
      <c r="R16" s="123">
        <f t="shared" si="1"/>
        <v>0.2</v>
      </c>
      <c r="S16" s="56">
        <v>73.099999999999994</v>
      </c>
      <c r="T16" s="110">
        <v>70.5</v>
      </c>
      <c r="U16" s="123">
        <f t="shared" si="2"/>
        <v>70.5</v>
      </c>
    </row>
    <row r="17" spans="1:21" ht="12.75" customHeight="1" x14ac:dyDescent="0.15">
      <c r="A17" s="155" t="s">
        <v>134</v>
      </c>
      <c r="B17" s="159"/>
      <c r="C17" s="92" t="s">
        <v>15</v>
      </c>
      <c r="D17" s="157"/>
      <c r="E17" s="198">
        <v>2482</v>
      </c>
      <c r="F17" s="198"/>
      <c r="G17" s="201"/>
      <c r="H17" s="199">
        <v>64</v>
      </c>
      <c r="I17" s="200">
        <v>139982</v>
      </c>
      <c r="J17" s="200"/>
      <c r="K17" s="200">
        <v>5053</v>
      </c>
      <c r="L17" s="39">
        <v>473</v>
      </c>
      <c r="M17" s="39">
        <v>510</v>
      </c>
      <c r="N17" s="125">
        <f t="shared" si="3"/>
        <v>498</v>
      </c>
      <c r="O17" s="39">
        <v>37</v>
      </c>
      <c r="P17" s="121">
        <f t="shared" si="4"/>
        <v>-12</v>
      </c>
      <c r="Q17" s="56">
        <v>7.8</v>
      </c>
      <c r="R17" s="123">
        <f t="shared" si="1"/>
        <v>-2.4</v>
      </c>
      <c r="S17" s="56">
        <v>19.399999999999999</v>
      </c>
      <c r="T17" s="110">
        <v>19.399999999999999</v>
      </c>
      <c r="U17" s="123">
        <f t="shared" si="2"/>
        <v>18.899999999999999</v>
      </c>
    </row>
    <row r="18" spans="1:21" ht="12.75" customHeight="1" x14ac:dyDescent="0.15">
      <c r="A18" s="155" t="s">
        <v>135</v>
      </c>
      <c r="B18" s="159"/>
      <c r="C18" s="92" t="s">
        <v>16</v>
      </c>
      <c r="D18" s="157"/>
      <c r="E18" s="198">
        <v>13082</v>
      </c>
      <c r="F18" s="198"/>
      <c r="G18" s="201"/>
      <c r="H18" s="199">
        <v>156</v>
      </c>
      <c r="I18" s="200">
        <v>2251046</v>
      </c>
      <c r="J18" s="200"/>
      <c r="K18" s="200">
        <v>85643</v>
      </c>
      <c r="L18" s="39">
        <v>1594</v>
      </c>
      <c r="M18" s="39">
        <v>1514</v>
      </c>
      <c r="N18" s="125">
        <f t="shared" si="3"/>
        <v>1738</v>
      </c>
      <c r="O18" s="39">
        <v>-80</v>
      </c>
      <c r="P18" s="121">
        <f t="shared" si="4"/>
        <v>224</v>
      </c>
      <c r="Q18" s="56">
        <v>-5</v>
      </c>
      <c r="R18" s="123">
        <f t="shared" si="1"/>
        <v>14.8</v>
      </c>
      <c r="S18" s="56">
        <v>65.400000000000006</v>
      </c>
      <c r="T18" s="110">
        <v>57.6</v>
      </c>
      <c r="U18" s="123">
        <f t="shared" si="2"/>
        <v>66</v>
      </c>
    </row>
    <row r="19" spans="1:21" ht="12.75" customHeight="1" x14ac:dyDescent="0.15">
      <c r="A19" s="155" t="s">
        <v>136</v>
      </c>
      <c r="B19" s="159"/>
      <c r="C19" s="92" t="s">
        <v>17</v>
      </c>
      <c r="D19" s="157"/>
      <c r="E19" s="198">
        <v>33380</v>
      </c>
      <c r="F19" s="198"/>
      <c r="G19" s="201"/>
      <c r="H19" s="199">
        <v>1235</v>
      </c>
      <c r="I19" s="200">
        <v>9038741</v>
      </c>
      <c r="J19" s="200"/>
      <c r="K19" s="200">
        <v>336754</v>
      </c>
      <c r="L19" s="39">
        <v>2387</v>
      </c>
      <c r="M19" s="39">
        <v>2282</v>
      </c>
      <c r="N19" s="125">
        <f t="shared" si="3"/>
        <v>2166</v>
      </c>
      <c r="O19" s="39">
        <v>-105</v>
      </c>
      <c r="P19" s="121">
        <f t="shared" si="4"/>
        <v>-116</v>
      </c>
      <c r="Q19" s="56">
        <v>-4.4000000000000004</v>
      </c>
      <c r="R19" s="123">
        <f t="shared" si="1"/>
        <v>-5.0999999999999996</v>
      </c>
      <c r="S19" s="56">
        <v>97.9</v>
      </c>
      <c r="T19" s="110">
        <v>86.8</v>
      </c>
      <c r="U19" s="123">
        <f t="shared" si="2"/>
        <v>82.2</v>
      </c>
    </row>
    <row r="20" spans="1:21" ht="12.75" customHeight="1" x14ac:dyDescent="0.15">
      <c r="A20" s="155" t="s">
        <v>137</v>
      </c>
      <c r="B20" s="159"/>
      <c r="C20" s="92" t="s">
        <v>18</v>
      </c>
      <c r="D20" s="157"/>
      <c r="E20" s="198">
        <v>8509</v>
      </c>
      <c r="F20" s="198"/>
      <c r="G20" s="201"/>
      <c r="H20" s="199">
        <v>422</v>
      </c>
      <c r="I20" s="200">
        <v>2823329</v>
      </c>
      <c r="J20" s="200"/>
      <c r="K20" s="200">
        <v>63773</v>
      </c>
      <c r="L20" s="39">
        <v>2476</v>
      </c>
      <c r="M20" s="39">
        <v>2501</v>
      </c>
      <c r="N20" s="125">
        <f t="shared" si="3"/>
        <v>2440</v>
      </c>
      <c r="O20" s="39">
        <v>25</v>
      </c>
      <c r="P20" s="121">
        <f t="shared" si="4"/>
        <v>-61</v>
      </c>
      <c r="Q20" s="56">
        <v>1</v>
      </c>
      <c r="R20" s="123">
        <f t="shared" si="1"/>
        <v>-2.4</v>
      </c>
      <c r="S20" s="56">
        <v>101.6</v>
      </c>
      <c r="T20" s="110">
        <v>95.1</v>
      </c>
      <c r="U20" s="123">
        <f t="shared" si="2"/>
        <v>92.6</v>
      </c>
    </row>
    <row r="21" spans="1:21" ht="12.75" customHeight="1" x14ac:dyDescent="0.15">
      <c r="A21" s="155" t="s">
        <v>138</v>
      </c>
      <c r="B21" s="159"/>
      <c r="C21" s="92" t="s">
        <v>19</v>
      </c>
      <c r="D21" s="157"/>
      <c r="E21" s="198">
        <v>13722</v>
      </c>
      <c r="F21" s="198"/>
      <c r="G21" s="201"/>
      <c r="H21" s="199">
        <v>295</v>
      </c>
      <c r="I21" s="200">
        <v>5234612</v>
      </c>
      <c r="J21" s="200"/>
      <c r="K21" s="200">
        <v>-59330</v>
      </c>
      <c r="L21" s="39">
        <v>3178</v>
      </c>
      <c r="M21" s="39">
        <v>3402</v>
      </c>
      <c r="N21" s="125">
        <f t="shared" si="3"/>
        <v>3680</v>
      </c>
      <c r="O21" s="39">
        <v>224</v>
      </c>
      <c r="P21" s="121">
        <f t="shared" si="4"/>
        <v>278</v>
      </c>
      <c r="Q21" s="56">
        <v>7</v>
      </c>
      <c r="R21" s="123">
        <f t="shared" si="1"/>
        <v>8.1999999999999993</v>
      </c>
      <c r="S21" s="56">
        <v>130.4</v>
      </c>
      <c r="T21" s="110">
        <v>129.4</v>
      </c>
      <c r="U21" s="123">
        <f t="shared" si="2"/>
        <v>139.69999999999999</v>
      </c>
    </row>
    <row r="22" spans="1:21" ht="12.75" customHeight="1" x14ac:dyDescent="0.15">
      <c r="A22" s="155" t="s">
        <v>139</v>
      </c>
      <c r="B22" s="159"/>
      <c r="C22" s="92" t="s">
        <v>20</v>
      </c>
      <c r="D22" s="157"/>
      <c r="E22" s="198">
        <v>32873</v>
      </c>
      <c r="F22" s="198"/>
      <c r="G22" s="201"/>
      <c r="H22" s="199">
        <v>2145</v>
      </c>
      <c r="I22" s="200">
        <v>9278942</v>
      </c>
      <c r="J22" s="200"/>
      <c r="K22" s="200">
        <v>302917</v>
      </c>
      <c r="L22" s="39">
        <v>1680</v>
      </c>
      <c r="M22" s="39">
        <v>1759</v>
      </c>
      <c r="N22" s="125">
        <f t="shared" si="3"/>
        <v>1838</v>
      </c>
      <c r="O22" s="39">
        <v>79</v>
      </c>
      <c r="P22" s="121">
        <f t="shared" si="4"/>
        <v>79</v>
      </c>
      <c r="Q22" s="56">
        <v>4.7</v>
      </c>
      <c r="R22" s="123">
        <f t="shared" si="1"/>
        <v>4.5</v>
      </c>
      <c r="S22" s="56">
        <v>68.900000000000006</v>
      </c>
      <c r="T22" s="110">
        <v>66.900000000000006</v>
      </c>
      <c r="U22" s="123">
        <f t="shared" si="2"/>
        <v>69.8</v>
      </c>
    </row>
    <row r="23" spans="1:21" ht="12.75" customHeight="1" x14ac:dyDescent="0.15">
      <c r="A23" s="155" t="s">
        <v>140</v>
      </c>
      <c r="B23" s="159"/>
      <c r="C23" s="92" t="s">
        <v>100</v>
      </c>
      <c r="D23" s="157"/>
      <c r="E23" s="198">
        <v>23589</v>
      </c>
      <c r="F23" s="198"/>
      <c r="G23" s="201"/>
      <c r="H23" s="199">
        <v>518</v>
      </c>
      <c r="I23" s="200">
        <v>4718914</v>
      </c>
      <c r="J23" s="200"/>
      <c r="K23" s="200">
        <v>128514</v>
      </c>
      <c r="L23" s="39">
        <v>1549</v>
      </c>
      <c r="M23" s="39">
        <v>1779</v>
      </c>
      <c r="N23" s="125">
        <f t="shared" si="3"/>
        <v>1848</v>
      </c>
      <c r="O23" s="39">
        <v>230</v>
      </c>
      <c r="P23" s="121">
        <f t="shared" si="4"/>
        <v>69</v>
      </c>
      <c r="Q23" s="56">
        <v>14.8</v>
      </c>
      <c r="R23" s="123">
        <f t="shared" si="1"/>
        <v>3.9</v>
      </c>
      <c r="S23" s="56">
        <v>63.5</v>
      </c>
      <c r="T23" s="110">
        <v>67.7</v>
      </c>
      <c r="U23" s="123">
        <f t="shared" si="2"/>
        <v>70.2</v>
      </c>
    </row>
    <row r="24" spans="1:21" ht="12.75" customHeight="1" x14ac:dyDescent="0.15">
      <c r="A24" s="155" t="s">
        <v>141</v>
      </c>
      <c r="B24" s="159"/>
      <c r="C24" s="92" t="s">
        <v>101</v>
      </c>
      <c r="D24" s="157"/>
      <c r="E24" s="198">
        <v>88209</v>
      </c>
      <c r="F24" s="198"/>
      <c r="G24" s="201"/>
      <c r="H24" s="199">
        <v>2837</v>
      </c>
      <c r="I24" s="200">
        <v>22842687</v>
      </c>
      <c r="J24" s="200"/>
      <c r="K24" s="200">
        <v>427406</v>
      </c>
      <c r="L24" s="39">
        <v>1885</v>
      </c>
      <c r="M24" s="39">
        <v>2173</v>
      </c>
      <c r="N24" s="125">
        <f t="shared" si="3"/>
        <v>2200</v>
      </c>
      <c r="O24" s="39">
        <v>288</v>
      </c>
      <c r="P24" s="121">
        <f t="shared" si="4"/>
        <v>27</v>
      </c>
      <c r="Q24" s="56">
        <v>15.3</v>
      </c>
      <c r="R24" s="123">
        <f t="shared" si="1"/>
        <v>1.2</v>
      </c>
      <c r="S24" s="56">
        <v>77.3</v>
      </c>
      <c r="T24" s="110">
        <v>82.7</v>
      </c>
      <c r="U24" s="123">
        <f t="shared" si="2"/>
        <v>83.5</v>
      </c>
    </row>
    <row r="25" spans="1:21" ht="12.75" customHeight="1" x14ac:dyDescent="0.15">
      <c r="A25" s="155" t="s">
        <v>142</v>
      </c>
      <c r="B25" s="159"/>
      <c r="C25" s="92" t="s">
        <v>102</v>
      </c>
      <c r="D25" s="157"/>
      <c r="E25" s="198">
        <v>25148</v>
      </c>
      <c r="F25" s="198"/>
      <c r="G25" s="201"/>
      <c r="H25" s="199">
        <v>360</v>
      </c>
      <c r="I25" s="200">
        <v>4313632</v>
      </c>
      <c r="J25" s="200"/>
      <c r="K25" s="200">
        <v>141763</v>
      </c>
      <c r="L25" s="39">
        <v>1952</v>
      </c>
      <c r="M25" s="39">
        <v>1698</v>
      </c>
      <c r="N25" s="125">
        <f t="shared" si="3"/>
        <v>1699</v>
      </c>
      <c r="O25" s="39">
        <v>-254</v>
      </c>
      <c r="P25" s="121">
        <f t="shared" si="4"/>
        <v>1</v>
      </c>
      <c r="Q25" s="56">
        <v>-13</v>
      </c>
      <c r="R25" s="123">
        <f t="shared" si="1"/>
        <v>0.1</v>
      </c>
      <c r="S25" s="56">
        <v>80.099999999999994</v>
      </c>
      <c r="T25" s="110">
        <v>64.599999999999994</v>
      </c>
      <c r="U25" s="123">
        <f t="shared" si="2"/>
        <v>64.5</v>
      </c>
    </row>
    <row r="26" spans="1:21" ht="12.75" customHeight="1" x14ac:dyDescent="0.15">
      <c r="A26" s="155" t="s">
        <v>143</v>
      </c>
      <c r="B26" s="159"/>
      <c r="C26" s="92" t="s">
        <v>103</v>
      </c>
      <c r="D26" s="157"/>
      <c r="E26" s="198">
        <v>150004</v>
      </c>
      <c r="F26" s="198"/>
      <c r="G26" s="201"/>
      <c r="H26" s="199">
        <v>922</v>
      </c>
      <c r="I26" s="200">
        <v>37302349</v>
      </c>
      <c r="J26" s="200"/>
      <c r="K26" s="200">
        <v>252206</v>
      </c>
      <c r="L26" s="39">
        <v>2945</v>
      </c>
      <c r="M26" s="39">
        <v>2970</v>
      </c>
      <c r="N26" s="125">
        <f t="shared" si="3"/>
        <v>2760</v>
      </c>
      <c r="O26" s="39">
        <v>25</v>
      </c>
      <c r="P26" s="121">
        <f t="shared" si="4"/>
        <v>-210</v>
      </c>
      <c r="Q26" s="56">
        <v>0.8</v>
      </c>
      <c r="R26" s="123">
        <f t="shared" si="1"/>
        <v>-7.1</v>
      </c>
      <c r="S26" s="56">
        <v>120.8</v>
      </c>
      <c r="T26" s="110">
        <v>113</v>
      </c>
      <c r="U26" s="123">
        <f t="shared" si="2"/>
        <v>104.8</v>
      </c>
    </row>
    <row r="27" spans="1:21" ht="12.75" customHeight="1" x14ac:dyDescent="0.15">
      <c r="A27" s="155" t="s">
        <v>144</v>
      </c>
      <c r="B27" s="159"/>
      <c r="C27" s="92" t="s">
        <v>104</v>
      </c>
      <c r="D27" s="157"/>
      <c r="E27" s="198">
        <v>50775</v>
      </c>
      <c r="F27" s="198"/>
      <c r="G27" s="201"/>
      <c r="H27" s="199">
        <v>1016</v>
      </c>
      <c r="I27" s="200">
        <v>14688121</v>
      </c>
      <c r="J27" s="200"/>
      <c r="K27" s="200">
        <v>269949</v>
      </c>
      <c r="L27" s="39">
        <v>2034</v>
      </c>
      <c r="M27" s="39">
        <v>2220</v>
      </c>
      <c r="N27" s="125">
        <f t="shared" si="3"/>
        <v>2748</v>
      </c>
      <c r="O27" s="39">
        <v>186</v>
      </c>
      <c r="P27" s="121">
        <f t="shared" si="4"/>
        <v>528</v>
      </c>
      <c r="Q27" s="56">
        <v>9.1</v>
      </c>
      <c r="R27" s="123">
        <f t="shared" si="1"/>
        <v>23.8</v>
      </c>
      <c r="S27" s="56">
        <v>83.4</v>
      </c>
      <c r="T27" s="110">
        <v>84.4</v>
      </c>
      <c r="U27" s="123">
        <f t="shared" si="2"/>
        <v>104.3</v>
      </c>
    </row>
    <row r="28" spans="1:21" ht="12.75" customHeight="1" x14ac:dyDescent="0.15">
      <c r="A28" s="155" t="s">
        <v>145</v>
      </c>
      <c r="B28" s="159"/>
      <c r="C28" s="92" t="s">
        <v>105</v>
      </c>
      <c r="D28" s="157"/>
      <c r="E28" s="198">
        <v>41593</v>
      </c>
      <c r="F28" s="198"/>
      <c r="G28" s="201"/>
      <c r="H28" s="199">
        <v>325</v>
      </c>
      <c r="I28" s="200">
        <v>32116131</v>
      </c>
      <c r="J28" s="200"/>
      <c r="K28" s="200">
        <v>537564</v>
      </c>
      <c r="L28" s="39">
        <v>8531</v>
      </c>
      <c r="M28" s="39">
        <v>9436</v>
      </c>
      <c r="N28" s="125">
        <f t="shared" si="3"/>
        <v>8330</v>
      </c>
      <c r="O28" s="39">
        <v>905</v>
      </c>
      <c r="P28" s="121">
        <f t="shared" si="4"/>
        <v>-1106</v>
      </c>
      <c r="Q28" s="56">
        <v>10.6</v>
      </c>
      <c r="R28" s="123">
        <f t="shared" si="1"/>
        <v>-11.7</v>
      </c>
      <c r="S28" s="56">
        <v>349.9</v>
      </c>
      <c r="T28" s="110">
        <v>358.9</v>
      </c>
      <c r="U28" s="123">
        <f t="shared" si="2"/>
        <v>316.2</v>
      </c>
    </row>
    <row r="29" spans="1:21" ht="12.75" customHeight="1" x14ac:dyDescent="0.15">
      <c r="A29" s="155" t="s">
        <v>146</v>
      </c>
      <c r="B29" s="159"/>
      <c r="C29" s="92" t="s">
        <v>21</v>
      </c>
      <c r="D29" s="157"/>
      <c r="E29" s="198">
        <v>66854</v>
      </c>
      <c r="F29" s="198"/>
      <c r="G29" s="201"/>
      <c r="H29" s="199">
        <v>769</v>
      </c>
      <c r="I29" s="200">
        <v>12950125</v>
      </c>
      <c r="J29" s="200"/>
      <c r="K29" s="200">
        <v>443148</v>
      </c>
      <c r="L29" s="39">
        <v>2082</v>
      </c>
      <c r="M29" s="39">
        <v>2090</v>
      </c>
      <c r="N29" s="125">
        <f t="shared" si="3"/>
        <v>1973</v>
      </c>
      <c r="O29" s="39">
        <v>8</v>
      </c>
      <c r="P29" s="121">
        <f t="shared" si="4"/>
        <v>-117</v>
      </c>
      <c r="Q29" s="56">
        <v>0.4</v>
      </c>
      <c r="R29" s="123">
        <f t="shared" si="1"/>
        <v>-5.6</v>
      </c>
      <c r="S29" s="56">
        <v>85.4</v>
      </c>
      <c r="T29" s="110">
        <v>79.5</v>
      </c>
      <c r="U29" s="123">
        <f t="shared" si="2"/>
        <v>74.900000000000006</v>
      </c>
    </row>
    <row r="30" spans="1:21" ht="12.75" customHeight="1" x14ac:dyDescent="0.15">
      <c r="A30" s="155" t="s">
        <v>147</v>
      </c>
      <c r="B30" s="159"/>
      <c r="C30" s="92" t="s">
        <v>106</v>
      </c>
      <c r="D30" s="157"/>
      <c r="E30" s="198">
        <v>24275</v>
      </c>
      <c r="F30" s="198"/>
      <c r="G30" s="201"/>
      <c r="H30" s="199">
        <v>439</v>
      </c>
      <c r="I30" s="200">
        <v>12410617</v>
      </c>
      <c r="J30" s="200"/>
      <c r="K30" s="200">
        <v>134161</v>
      </c>
      <c r="L30" s="39">
        <v>5137</v>
      </c>
      <c r="M30" s="39">
        <v>7396</v>
      </c>
      <c r="N30" s="125">
        <f t="shared" si="3"/>
        <v>4987</v>
      </c>
      <c r="O30" s="39">
        <v>2259</v>
      </c>
      <c r="P30" s="121">
        <f t="shared" si="4"/>
        <v>-2409</v>
      </c>
      <c r="Q30" s="56">
        <v>44</v>
      </c>
      <c r="R30" s="123">
        <f t="shared" si="1"/>
        <v>-32.6</v>
      </c>
      <c r="S30" s="56">
        <v>210.7</v>
      </c>
      <c r="T30" s="110">
        <v>281.3</v>
      </c>
      <c r="U30" s="123">
        <f t="shared" si="2"/>
        <v>189.3</v>
      </c>
    </row>
    <row r="31" spans="1:21" ht="6" customHeight="1" x14ac:dyDescent="0.15">
      <c r="A31" s="158"/>
      <c r="B31" s="159"/>
      <c r="C31" s="92"/>
      <c r="D31" s="157"/>
      <c r="E31" s="137"/>
      <c r="F31" s="137"/>
      <c r="G31" s="137"/>
      <c r="H31" s="12"/>
      <c r="I31" s="131"/>
      <c r="J31" s="131"/>
      <c r="K31" s="131"/>
      <c r="L31" s="39"/>
      <c r="M31" s="39"/>
      <c r="N31" s="125"/>
      <c r="O31" s="39"/>
      <c r="P31" s="121"/>
      <c r="Q31" s="56"/>
      <c r="R31" s="123"/>
      <c r="S31" s="56"/>
      <c r="T31" s="110"/>
      <c r="U31" s="123"/>
    </row>
    <row r="32" spans="1:21" ht="12.75" customHeight="1" x14ac:dyDescent="0.15">
      <c r="A32" s="158"/>
      <c r="B32" s="159"/>
      <c r="C32" s="160" t="s">
        <v>0</v>
      </c>
      <c r="D32" s="157"/>
      <c r="E32" s="121">
        <f t="shared" ref="E32:K32" si="5">+E10+E12+E14+E15+E16+E17+E19+E20+E21+E22</f>
        <v>177448</v>
      </c>
      <c r="F32" s="121">
        <f t="shared" si="5"/>
        <v>0</v>
      </c>
      <c r="G32" s="121">
        <f t="shared" si="5"/>
        <v>0</v>
      </c>
      <c r="H32" s="121">
        <f t="shared" si="5"/>
        <v>6083</v>
      </c>
      <c r="I32" s="121">
        <f t="shared" si="5"/>
        <v>66119969</v>
      </c>
      <c r="J32" s="121">
        <f t="shared" si="5"/>
        <v>0</v>
      </c>
      <c r="K32" s="121">
        <f t="shared" si="5"/>
        <v>1414923</v>
      </c>
      <c r="L32" s="39">
        <v>2829</v>
      </c>
      <c r="M32" s="39">
        <v>2977</v>
      </c>
      <c r="N32" s="125">
        <f t="shared" si="3"/>
        <v>3100</v>
      </c>
      <c r="O32" s="39">
        <v>148</v>
      </c>
      <c r="P32" s="121">
        <f t="shared" si="4"/>
        <v>123</v>
      </c>
      <c r="Q32" s="56">
        <v>5.2</v>
      </c>
      <c r="R32" s="123">
        <f t="shared" si="1"/>
        <v>4.0999999999999996</v>
      </c>
      <c r="S32" s="56">
        <v>116</v>
      </c>
      <c r="T32" s="110">
        <v>113.2</v>
      </c>
      <c r="U32" s="123">
        <f t="shared" si="2"/>
        <v>117.7</v>
      </c>
    </row>
    <row r="33" spans="1:21" ht="12.75" customHeight="1" x14ac:dyDescent="0.15">
      <c r="A33" s="158"/>
      <c r="B33" s="159"/>
      <c r="C33" s="160" t="s">
        <v>1</v>
      </c>
      <c r="D33" s="157"/>
      <c r="E33" s="121">
        <f t="shared" ref="E33:K33" si="6">SUM(E23:E29)</f>
        <v>446172</v>
      </c>
      <c r="F33" s="121">
        <f t="shared" si="6"/>
        <v>0</v>
      </c>
      <c r="G33" s="121">
        <f t="shared" si="6"/>
        <v>0</v>
      </c>
      <c r="H33" s="121">
        <f t="shared" si="6"/>
        <v>6747</v>
      </c>
      <c r="I33" s="121">
        <f t="shared" si="6"/>
        <v>128931959</v>
      </c>
      <c r="J33" s="121">
        <f t="shared" si="6"/>
        <v>0</v>
      </c>
      <c r="K33" s="121">
        <f t="shared" si="6"/>
        <v>2200550</v>
      </c>
      <c r="L33" s="39">
        <v>2738</v>
      </c>
      <c r="M33" s="39">
        <v>2958</v>
      </c>
      <c r="N33" s="125">
        <f t="shared" si="3"/>
        <v>2885</v>
      </c>
      <c r="O33" s="39">
        <v>220</v>
      </c>
      <c r="P33" s="121">
        <f t="shared" si="4"/>
        <v>-73</v>
      </c>
      <c r="Q33" s="56">
        <v>8</v>
      </c>
      <c r="R33" s="123">
        <f t="shared" si="1"/>
        <v>-2.5</v>
      </c>
      <c r="S33" s="56">
        <v>112.3</v>
      </c>
      <c r="T33" s="110">
        <v>112.5</v>
      </c>
      <c r="U33" s="123">
        <f t="shared" si="2"/>
        <v>109.5</v>
      </c>
    </row>
    <row r="34" spans="1:21" ht="12.75" customHeight="1" x14ac:dyDescent="0.15">
      <c r="A34" s="161"/>
      <c r="B34" s="162"/>
      <c r="C34" s="163" t="s">
        <v>2</v>
      </c>
      <c r="D34" s="164"/>
      <c r="E34" s="122">
        <f t="shared" ref="E34:K34" si="7">+E6-E32-E33</f>
        <v>268943</v>
      </c>
      <c r="F34" s="122">
        <f t="shared" si="7"/>
        <v>0</v>
      </c>
      <c r="G34" s="122">
        <f t="shared" si="7"/>
        <v>0</v>
      </c>
      <c r="H34" s="122">
        <f t="shared" si="7"/>
        <v>7630</v>
      </c>
      <c r="I34" s="122">
        <f t="shared" si="7"/>
        <v>60045731</v>
      </c>
      <c r="J34" s="122">
        <f t="shared" si="7"/>
        <v>157342</v>
      </c>
      <c r="K34" s="122">
        <f t="shared" si="7"/>
        <v>1497792</v>
      </c>
      <c r="L34" s="40">
        <v>1792</v>
      </c>
      <c r="M34" s="40">
        <v>1939</v>
      </c>
      <c r="N34" s="126">
        <f t="shared" si="3"/>
        <v>1944</v>
      </c>
      <c r="O34" s="40">
        <v>147</v>
      </c>
      <c r="P34" s="122">
        <f t="shared" si="4"/>
        <v>5</v>
      </c>
      <c r="Q34" s="57">
        <v>8.1999999999999993</v>
      </c>
      <c r="R34" s="124">
        <f t="shared" si="1"/>
        <v>0.3</v>
      </c>
      <c r="S34" s="57">
        <v>73.5</v>
      </c>
      <c r="T34" s="111">
        <v>73.8</v>
      </c>
      <c r="U34" s="124">
        <f t="shared" si="2"/>
        <v>73.8</v>
      </c>
    </row>
    <row r="35" spans="1:21" ht="12.75" customHeight="1" x14ac:dyDescent="0.15">
      <c r="A35" s="90"/>
      <c r="B35" s="90"/>
      <c r="C35" s="148"/>
      <c r="D35" s="90"/>
      <c r="G35" s="134" t="s">
        <v>117</v>
      </c>
      <c r="H35" s="134"/>
      <c r="K35" s="129"/>
      <c r="S35" s="90"/>
    </row>
    <row r="36" spans="1:21" ht="8.25" customHeight="1" x14ac:dyDescent="0.15">
      <c r="A36" s="90"/>
      <c r="B36" s="90"/>
      <c r="C36" s="90"/>
      <c r="D36" s="90"/>
      <c r="H36" s="3"/>
      <c r="K36" s="129"/>
      <c r="L36" s="90"/>
      <c r="S36" s="90"/>
    </row>
    <row r="37" spans="1:21" ht="12.75" customHeight="1" x14ac:dyDescent="0.15">
      <c r="A37" s="90"/>
      <c r="B37" s="90"/>
      <c r="C37" s="76" t="s">
        <v>167</v>
      </c>
      <c r="D37" s="90"/>
      <c r="H37" s="3"/>
      <c r="K37" s="129"/>
      <c r="L37" s="90"/>
      <c r="R37" s="128"/>
      <c r="S37" s="128"/>
      <c r="T37" s="128"/>
      <c r="U37" s="132" t="s">
        <v>149</v>
      </c>
    </row>
    <row r="38" spans="1:21" s="2" customFormat="1" ht="15" customHeight="1" x14ac:dyDescent="0.15">
      <c r="A38" s="152"/>
      <c r="B38" s="153"/>
      <c r="C38" s="153"/>
      <c r="D38" s="154"/>
      <c r="E38" s="534" t="s">
        <v>119</v>
      </c>
      <c r="F38" s="534" t="s">
        <v>120</v>
      </c>
      <c r="G38" s="525" t="s">
        <v>121</v>
      </c>
      <c r="H38" s="182"/>
      <c r="I38" s="543" t="s">
        <v>114</v>
      </c>
      <c r="J38" s="528" t="s">
        <v>115</v>
      </c>
      <c r="K38" s="531" t="s">
        <v>116</v>
      </c>
      <c r="L38" s="94" t="s">
        <v>153</v>
      </c>
      <c r="M38" s="105"/>
      <c r="N38" s="101"/>
      <c r="O38" s="91" t="s">
        <v>122</v>
      </c>
      <c r="P38" s="91"/>
      <c r="Q38" s="91" t="s">
        <v>25</v>
      </c>
      <c r="R38" s="180"/>
      <c r="S38" s="96" t="s">
        <v>154</v>
      </c>
      <c r="T38" s="108"/>
      <c r="U38" s="181"/>
    </row>
    <row r="39" spans="1:21" s="2" customFormat="1" ht="11.1" customHeight="1" x14ac:dyDescent="0.15">
      <c r="A39" s="145"/>
      <c r="B39" s="146"/>
      <c r="C39" s="146"/>
      <c r="D39" s="147"/>
      <c r="E39" s="535"/>
      <c r="F39" s="535"/>
      <c r="G39" s="526"/>
      <c r="H39" s="183"/>
      <c r="I39" s="544"/>
      <c r="J39" s="529"/>
      <c r="K39" s="532"/>
      <c r="L39" s="523" t="s">
        <v>156</v>
      </c>
      <c r="M39" s="523" t="s">
        <v>157</v>
      </c>
      <c r="N39" s="523" t="s">
        <v>158</v>
      </c>
      <c r="O39" s="523" t="s">
        <v>157</v>
      </c>
      <c r="P39" s="523" t="s">
        <v>158</v>
      </c>
      <c r="Q39" s="523" t="s">
        <v>157</v>
      </c>
      <c r="R39" s="523" t="s">
        <v>158</v>
      </c>
      <c r="S39" s="523" t="s">
        <v>156</v>
      </c>
      <c r="T39" s="523" t="s">
        <v>157</v>
      </c>
      <c r="U39" s="523" t="s">
        <v>158</v>
      </c>
    </row>
    <row r="40" spans="1:21" s="2" customFormat="1" ht="11.1" customHeight="1" x14ac:dyDescent="0.15">
      <c r="A40" s="149"/>
      <c r="B40" s="150"/>
      <c r="C40" s="150"/>
      <c r="D40" s="151"/>
      <c r="E40" s="536"/>
      <c r="F40" s="536"/>
      <c r="G40" s="527"/>
      <c r="H40" s="184"/>
      <c r="I40" s="545"/>
      <c r="J40" s="530"/>
      <c r="K40" s="533"/>
      <c r="L40" s="524"/>
      <c r="M40" s="524"/>
      <c r="N40" s="524"/>
      <c r="O40" s="524"/>
      <c r="P40" s="524"/>
      <c r="Q40" s="524"/>
      <c r="R40" s="524"/>
      <c r="S40" s="524"/>
      <c r="T40" s="524"/>
      <c r="U40" s="524"/>
    </row>
    <row r="41" spans="1:21" s="87" customFormat="1" ht="12" customHeight="1" x14ac:dyDescent="0.15">
      <c r="A41" s="167"/>
      <c r="B41" s="168"/>
      <c r="C41" s="168"/>
      <c r="D41" s="169"/>
      <c r="E41" s="138"/>
      <c r="F41" s="138"/>
      <c r="G41" s="138"/>
      <c r="H41" s="185"/>
      <c r="I41" s="139"/>
      <c r="J41" s="131"/>
      <c r="K41" s="131"/>
      <c r="L41" s="89" t="s">
        <v>31</v>
      </c>
      <c r="M41" s="89" t="s">
        <v>31</v>
      </c>
      <c r="N41" s="89" t="s">
        <v>97</v>
      </c>
      <c r="O41" s="89" t="s">
        <v>31</v>
      </c>
      <c r="P41" s="89" t="s">
        <v>97</v>
      </c>
      <c r="Q41" s="89" t="s">
        <v>4</v>
      </c>
      <c r="R41" s="89" t="s">
        <v>111</v>
      </c>
      <c r="S41" s="89" t="s">
        <v>4</v>
      </c>
      <c r="T41" s="5" t="s">
        <v>4</v>
      </c>
      <c r="U41" s="5" t="s">
        <v>111</v>
      </c>
    </row>
    <row r="42" spans="1:21" ht="12.75" customHeight="1" x14ac:dyDescent="0.15">
      <c r="A42" s="540" t="s">
        <v>107</v>
      </c>
      <c r="B42" s="541"/>
      <c r="C42" s="541"/>
      <c r="D42" s="542"/>
      <c r="E42" s="135">
        <f t="shared" ref="E42:K42" si="8">SUM(E43:E66)</f>
        <v>892563</v>
      </c>
      <c r="F42" s="135">
        <f t="shared" si="8"/>
        <v>0</v>
      </c>
      <c r="G42" s="135">
        <f t="shared" si="8"/>
        <v>0</v>
      </c>
      <c r="H42" s="186"/>
      <c r="I42" s="135">
        <f t="shared" si="8"/>
        <v>225314677</v>
      </c>
      <c r="J42" s="133">
        <f t="shared" si="8"/>
        <v>43613</v>
      </c>
      <c r="K42" s="133">
        <f t="shared" si="8"/>
        <v>4068278</v>
      </c>
      <c r="L42" s="38">
        <v>2804</v>
      </c>
      <c r="M42" s="38">
        <v>3022</v>
      </c>
      <c r="N42" s="125">
        <f>ROUND((I42-J42-K42)/(E42/12+G42+F42),0)</f>
        <v>2974</v>
      </c>
      <c r="O42" s="38">
        <v>218</v>
      </c>
      <c r="P42" s="121">
        <f>+N42-M42</f>
        <v>-48</v>
      </c>
      <c r="Q42" s="55">
        <v>7.8</v>
      </c>
      <c r="R42" s="123">
        <f>ROUND((N42/M42-1)*100,1)</f>
        <v>-1.6</v>
      </c>
      <c r="S42" s="55">
        <v>100</v>
      </c>
      <c r="T42" s="55">
        <v>100</v>
      </c>
      <c r="U42" s="123">
        <f>ROUND((N42/$N$42)*100,1)</f>
        <v>100</v>
      </c>
    </row>
    <row r="43" spans="1:21" ht="12.75" customHeight="1" x14ac:dyDescent="0.15">
      <c r="A43" s="155" t="s">
        <v>148</v>
      </c>
      <c r="B43" s="159"/>
      <c r="C43" s="92" t="s">
        <v>6</v>
      </c>
      <c r="D43" s="157"/>
      <c r="E43" s="140">
        <v>139672</v>
      </c>
      <c r="F43" s="140"/>
      <c r="G43" s="140"/>
      <c r="H43" s="187"/>
      <c r="I43" s="136">
        <v>25692674</v>
      </c>
      <c r="J43" s="131"/>
      <c r="K43" s="131">
        <v>620844</v>
      </c>
      <c r="L43" s="39">
        <v>2004</v>
      </c>
      <c r="M43" s="39">
        <v>2118</v>
      </c>
      <c r="N43" s="125">
        <f t="shared" ref="N43:N66" si="9">ROUND((I43-J43-K43)/(E43/12+G43+F43),0)</f>
        <v>2154</v>
      </c>
      <c r="O43" s="39">
        <v>114</v>
      </c>
      <c r="P43" s="121">
        <f>+N43-M43</f>
        <v>36</v>
      </c>
      <c r="Q43" s="56">
        <v>5.7</v>
      </c>
      <c r="R43" s="123">
        <f t="shared" ref="R43:R70" si="10">ROUND((N43/M43-1)*100,1)</f>
        <v>1.7</v>
      </c>
      <c r="S43" s="56">
        <v>71.5</v>
      </c>
      <c r="T43" s="110">
        <v>70.099999999999994</v>
      </c>
      <c r="U43" s="123">
        <f t="shared" ref="U43:U70" si="11">ROUND((N43/$N$42)*100,1)</f>
        <v>72.400000000000006</v>
      </c>
    </row>
    <row r="44" spans="1:21" ht="12.75" customHeight="1" x14ac:dyDescent="0.15">
      <c r="A44" s="155" t="s">
        <v>125</v>
      </c>
      <c r="B44" s="159"/>
      <c r="C44" s="92" t="s">
        <v>7</v>
      </c>
      <c r="D44" s="157"/>
      <c r="E44" s="140">
        <v>8682</v>
      </c>
      <c r="F44" s="140"/>
      <c r="G44" s="140"/>
      <c r="H44" s="187"/>
      <c r="I44" s="136">
        <v>3360276</v>
      </c>
      <c r="J44" s="131">
        <v>43613</v>
      </c>
      <c r="K44" s="131">
        <v>69096</v>
      </c>
      <c r="L44" s="39">
        <v>4126</v>
      </c>
      <c r="M44" s="39">
        <v>4764</v>
      </c>
      <c r="N44" s="125">
        <f t="shared" si="9"/>
        <v>4489</v>
      </c>
      <c r="O44" s="39">
        <v>638</v>
      </c>
      <c r="P44" s="121">
        <f t="shared" ref="P44:P70" si="12">+N44-M44</f>
        <v>-275</v>
      </c>
      <c r="Q44" s="56">
        <v>15.5</v>
      </c>
      <c r="R44" s="123">
        <f t="shared" si="10"/>
        <v>-5.8</v>
      </c>
      <c r="S44" s="56">
        <v>147.1</v>
      </c>
      <c r="T44" s="110">
        <v>157.6</v>
      </c>
      <c r="U44" s="123">
        <f t="shared" si="11"/>
        <v>150.9</v>
      </c>
    </row>
    <row r="45" spans="1:21" ht="12.75" customHeight="1" x14ac:dyDescent="0.15">
      <c r="A45" s="155" t="s">
        <v>126</v>
      </c>
      <c r="B45" s="159"/>
      <c r="C45" s="92" t="s">
        <v>8</v>
      </c>
      <c r="D45" s="157"/>
      <c r="E45" s="140">
        <v>55703</v>
      </c>
      <c r="F45" s="140"/>
      <c r="G45" s="140"/>
      <c r="H45" s="187"/>
      <c r="I45" s="136">
        <v>3841871</v>
      </c>
      <c r="J45" s="131"/>
      <c r="K45" s="131">
        <v>139570</v>
      </c>
      <c r="L45" s="39">
        <v>663</v>
      </c>
      <c r="M45" s="39">
        <v>687</v>
      </c>
      <c r="N45" s="125">
        <f t="shared" si="9"/>
        <v>798</v>
      </c>
      <c r="O45" s="39">
        <v>24</v>
      </c>
      <c r="P45" s="121">
        <f t="shared" si="12"/>
        <v>111</v>
      </c>
      <c r="Q45" s="56">
        <v>3.6</v>
      </c>
      <c r="R45" s="123">
        <f t="shared" si="10"/>
        <v>16.2</v>
      </c>
      <c r="S45" s="56">
        <v>23.6</v>
      </c>
      <c r="T45" s="110">
        <v>22.7</v>
      </c>
      <c r="U45" s="123">
        <f t="shared" si="11"/>
        <v>26.8</v>
      </c>
    </row>
    <row r="46" spans="1:21" ht="12.75" customHeight="1" x14ac:dyDescent="0.15">
      <c r="A46" s="155" t="s">
        <v>127</v>
      </c>
      <c r="B46" s="159"/>
      <c r="C46" s="92" t="s">
        <v>9</v>
      </c>
      <c r="D46" s="157"/>
      <c r="E46" s="140">
        <v>3285</v>
      </c>
      <c r="F46" s="140"/>
      <c r="G46" s="140"/>
      <c r="H46" s="187"/>
      <c r="I46" s="136">
        <v>642007</v>
      </c>
      <c r="J46" s="131"/>
      <c r="K46" s="131">
        <v>13236</v>
      </c>
      <c r="L46" s="39">
        <v>2922</v>
      </c>
      <c r="M46" s="39">
        <v>3832</v>
      </c>
      <c r="N46" s="125">
        <f t="shared" si="9"/>
        <v>2297</v>
      </c>
      <c r="O46" s="39">
        <v>910</v>
      </c>
      <c r="P46" s="121">
        <f t="shared" si="12"/>
        <v>-1535</v>
      </c>
      <c r="Q46" s="56">
        <v>31.1</v>
      </c>
      <c r="R46" s="123">
        <f t="shared" si="10"/>
        <v>-40.1</v>
      </c>
      <c r="S46" s="56">
        <v>104.2</v>
      </c>
      <c r="T46" s="110">
        <v>126.8</v>
      </c>
      <c r="U46" s="123">
        <f t="shared" si="11"/>
        <v>77.2</v>
      </c>
    </row>
    <row r="47" spans="1:21" ht="12.75" customHeight="1" x14ac:dyDescent="0.15">
      <c r="A47" s="155" t="s">
        <v>128</v>
      </c>
      <c r="B47" s="159"/>
      <c r="C47" s="92" t="s">
        <v>10</v>
      </c>
      <c r="D47" s="157"/>
      <c r="E47" s="140">
        <v>12500</v>
      </c>
      <c r="F47" s="140"/>
      <c r="G47" s="140"/>
      <c r="H47" s="187"/>
      <c r="I47" s="136">
        <v>2139957</v>
      </c>
      <c r="J47" s="131"/>
      <c r="K47" s="131">
        <v>67856</v>
      </c>
      <c r="L47" s="39">
        <v>1542</v>
      </c>
      <c r="M47" s="39">
        <v>1426</v>
      </c>
      <c r="N47" s="125">
        <f t="shared" si="9"/>
        <v>1989</v>
      </c>
      <c r="O47" s="39">
        <v>-116</v>
      </c>
      <c r="P47" s="121">
        <f t="shared" si="12"/>
        <v>563</v>
      </c>
      <c r="Q47" s="56">
        <v>-7.5</v>
      </c>
      <c r="R47" s="123">
        <f t="shared" si="10"/>
        <v>39.5</v>
      </c>
      <c r="S47" s="56">
        <v>55</v>
      </c>
      <c r="T47" s="110">
        <v>47.2</v>
      </c>
      <c r="U47" s="123">
        <f t="shared" si="11"/>
        <v>66.900000000000006</v>
      </c>
    </row>
    <row r="48" spans="1:21" ht="12.75" customHeight="1" x14ac:dyDescent="0.15">
      <c r="A48" s="155" t="s">
        <v>129</v>
      </c>
      <c r="B48" s="159"/>
      <c r="C48" s="92" t="s">
        <v>11</v>
      </c>
      <c r="D48" s="157"/>
      <c r="E48" s="140">
        <v>6296</v>
      </c>
      <c r="F48" s="140"/>
      <c r="G48" s="140"/>
      <c r="H48" s="187"/>
      <c r="I48" s="136">
        <v>1288762</v>
      </c>
      <c r="J48" s="131"/>
      <c r="K48" s="131">
        <v>18411</v>
      </c>
      <c r="L48" s="39">
        <v>1995</v>
      </c>
      <c r="M48" s="39">
        <v>2285</v>
      </c>
      <c r="N48" s="125">
        <f t="shared" si="9"/>
        <v>2421</v>
      </c>
      <c r="O48" s="39">
        <v>290</v>
      </c>
      <c r="P48" s="121">
        <f t="shared" si="12"/>
        <v>136</v>
      </c>
      <c r="Q48" s="56">
        <v>14.5</v>
      </c>
      <c r="R48" s="123">
        <f t="shared" si="10"/>
        <v>6</v>
      </c>
      <c r="S48" s="56">
        <v>71.099999999999994</v>
      </c>
      <c r="T48" s="110">
        <v>75.599999999999994</v>
      </c>
      <c r="U48" s="123">
        <f t="shared" si="11"/>
        <v>81.400000000000006</v>
      </c>
    </row>
    <row r="49" spans="1:21" ht="12.75" customHeight="1" x14ac:dyDescent="0.15">
      <c r="A49" s="155" t="s">
        <v>130</v>
      </c>
      <c r="B49" s="159"/>
      <c r="C49" s="92" t="s">
        <v>12</v>
      </c>
      <c r="D49" s="157"/>
      <c r="E49" s="140">
        <v>15029</v>
      </c>
      <c r="F49" s="140"/>
      <c r="G49" s="140"/>
      <c r="H49" s="187"/>
      <c r="I49" s="136">
        <v>2214023</v>
      </c>
      <c r="J49" s="131"/>
      <c r="K49" s="131">
        <v>69868</v>
      </c>
      <c r="L49" s="39">
        <v>1598</v>
      </c>
      <c r="M49" s="39">
        <v>1500</v>
      </c>
      <c r="N49" s="125">
        <f t="shared" si="9"/>
        <v>1712</v>
      </c>
      <c r="O49" s="39">
        <v>-98</v>
      </c>
      <c r="P49" s="121">
        <f t="shared" si="12"/>
        <v>212</v>
      </c>
      <c r="Q49" s="56">
        <v>-6.1</v>
      </c>
      <c r="R49" s="123">
        <f t="shared" si="10"/>
        <v>14.1</v>
      </c>
      <c r="S49" s="56">
        <v>57</v>
      </c>
      <c r="T49" s="110">
        <v>49.6</v>
      </c>
      <c r="U49" s="123">
        <f t="shared" si="11"/>
        <v>57.6</v>
      </c>
    </row>
    <row r="50" spans="1:21" ht="12.75" customHeight="1" x14ac:dyDescent="0.15">
      <c r="A50" s="155" t="s">
        <v>131</v>
      </c>
      <c r="B50" s="159"/>
      <c r="C50" s="92" t="s">
        <v>13</v>
      </c>
      <c r="D50" s="157"/>
      <c r="E50" s="140">
        <v>34834</v>
      </c>
      <c r="F50" s="140"/>
      <c r="G50" s="140"/>
      <c r="H50" s="187"/>
      <c r="I50" s="136">
        <v>26783001</v>
      </c>
      <c r="J50" s="131"/>
      <c r="K50" s="131">
        <v>400175</v>
      </c>
      <c r="L50" s="39">
        <v>8571</v>
      </c>
      <c r="M50" s="39">
        <v>8653</v>
      </c>
      <c r="N50" s="125">
        <f t="shared" si="9"/>
        <v>9089</v>
      </c>
      <c r="O50" s="39">
        <v>82</v>
      </c>
      <c r="P50" s="121">
        <f t="shared" si="12"/>
        <v>436</v>
      </c>
      <c r="Q50" s="56">
        <v>1</v>
      </c>
      <c r="R50" s="123">
        <f t="shared" si="10"/>
        <v>5</v>
      </c>
      <c r="S50" s="56">
        <v>305.7</v>
      </c>
      <c r="T50" s="110">
        <v>286.3</v>
      </c>
      <c r="U50" s="123">
        <f t="shared" si="11"/>
        <v>305.60000000000002</v>
      </c>
    </row>
    <row r="51" spans="1:21" ht="12.75" customHeight="1" x14ac:dyDescent="0.15">
      <c r="A51" s="155" t="s">
        <v>132</v>
      </c>
      <c r="B51" s="159"/>
      <c r="C51" s="92" t="s">
        <v>14</v>
      </c>
      <c r="D51" s="157"/>
      <c r="E51" s="140"/>
      <c r="F51" s="140"/>
      <c r="G51" s="140"/>
      <c r="H51" s="187"/>
      <c r="I51" s="136"/>
      <c r="J51" s="131"/>
      <c r="K51" s="131"/>
      <c r="L51" s="193" t="e">
        <v>#DIV/0!</v>
      </c>
      <c r="M51" s="39" t="e">
        <v>#DIV/0!</v>
      </c>
      <c r="N51" s="125" t="e">
        <f t="shared" si="9"/>
        <v>#DIV/0!</v>
      </c>
      <c r="O51" s="193" t="e">
        <v>#DIV/0!</v>
      </c>
      <c r="P51" s="121" t="e">
        <f t="shared" si="12"/>
        <v>#DIV/0!</v>
      </c>
      <c r="Q51" s="194" t="e">
        <v>#DIV/0!</v>
      </c>
      <c r="R51" s="123" t="e">
        <f t="shared" si="10"/>
        <v>#DIV/0!</v>
      </c>
      <c r="S51" s="194" t="e">
        <v>#DIV/0!</v>
      </c>
      <c r="T51" s="110" t="e">
        <v>#DIV/0!</v>
      </c>
      <c r="U51" s="123" t="e">
        <f t="shared" si="11"/>
        <v>#DIV/0!</v>
      </c>
    </row>
    <row r="52" spans="1:21" ht="12.75" customHeight="1" x14ac:dyDescent="0.15">
      <c r="A52" s="155" t="s">
        <v>133</v>
      </c>
      <c r="B52" s="159"/>
      <c r="C52" s="92" t="s">
        <v>99</v>
      </c>
      <c r="D52" s="157"/>
      <c r="E52" s="140">
        <v>42067</v>
      </c>
      <c r="F52" s="140"/>
      <c r="G52" s="141"/>
      <c r="H52" s="188"/>
      <c r="I52" s="136">
        <v>5808323</v>
      </c>
      <c r="J52" s="131"/>
      <c r="K52" s="131">
        <v>169190</v>
      </c>
      <c r="L52" s="39">
        <v>1480</v>
      </c>
      <c r="M52" s="39">
        <v>1513</v>
      </c>
      <c r="N52" s="125">
        <f t="shared" si="9"/>
        <v>1609</v>
      </c>
      <c r="O52" s="39">
        <v>33</v>
      </c>
      <c r="P52" s="121">
        <f t="shared" si="12"/>
        <v>96</v>
      </c>
      <c r="Q52" s="56">
        <v>2.2000000000000002</v>
      </c>
      <c r="R52" s="123">
        <f t="shared" si="10"/>
        <v>6.3</v>
      </c>
      <c r="S52" s="56">
        <v>52.8</v>
      </c>
      <c r="T52" s="110">
        <v>50.1</v>
      </c>
      <c r="U52" s="123">
        <f t="shared" si="11"/>
        <v>54.1</v>
      </c>
    </row>
    <row r="53" spans="1:21" ht="12.75" customHeight="1" x14ac:dyDescent="0.15">
      <c r="A53" s="155" t="s">
        <v>134</v>
      </c>
      <c r="B53" s="159"/>
      <c r="C53" s="92" t="s">
        <v>15</v>
      </c>
      <c r="D53" s="157"/>
      <c r="E53" s="140">
        <v>2482</v>
      </c>
      <c r="F53" s="140"/>
      <c r="G53" s="141"/>
      <c r="H53" s="188"/>
      <c r="I53" s="136">
        <v>123206</v>
      </c>
      <c r="J53" s="131"/>
      <c r="K53" s="131">
        <v>4263</v>
      </c>
      <c r="L53" s="39">
        <v>516</v>
      </c>
      <c r="M53" s="39">
        <v>600</v>
      </c>
      <c r="N53" s="125">
        <f t="shared" si="9"/>
        <v>575</v>
      </c>
      <c r="O53" s="39">
        <v>84</v>
      </c>
      <c r="P53" s="121">
        <f t="shared" si="12"/>
        <v>-25</v>
      </c>
      <c r="Q53" s="56">
        <v>16.3</v>
      </c>
      <c r="R53" s="123">
        <f t="shared" si="10"/>
        <v>-4.2</v>
      </c>
      <c r="S53" s="56">
        <v>18.399999999999999</v>
      </c>
      <c r="T53" s="110">
        <v>19.899999999999999</v>
      </c>
      <c r="U53" s="123">
        <f t="shared" si="11"/>
        <v>19.3</v>
      </c>
    </row>
    <row r="54" spans="1:21" ht="12.75" customHeight="1" x14ac:dyDescent="0.15">
      <c r="A54" s="155" t="s">
        <v>135</v>
      </c>
      <c r="B54" s="159"/>
      <c r="C54" s="92" t="s">
        <v>16</v>
      </c>
      <c r="D54" s="157"/>
      <c r="E54" s="140">
        <v>13082</v>
      </c>
      <c r="F54" s="140"/>
      <c r="G54" s="141"/>
      <c r="H54" s="188"/>
      <c r="I54" s="136">
        <v>2109811</v>
      </c>
      <c r="J54" s="131"/>
      <c r="K54" s="131">
        <v>82824</v>
      </c>
      <c r="L54" s="39">
        <v>1704</v>
      </c>
      <c r="M54" s="39">
        <v>1782</v>
      </c>
      <c r="N54" s="125">
        <f t="shared" si="9"/>
        <v>1859</v>
      </c>
      <c r="O54" s="39">
        <v>78</v>
      </c>
      <c r="P54" s="121">
        <f t="shared" si="12"/>
        <v>77</v>
      </c>
      <c r="Q54" s="56">
        <v>4.5999999999999996</v>
      </c>
      <c r="R54" s="123">
        <f t="shared" si="10"/>
        <v>4.3</v>
      </c>
      <c r="S54" s="56">
        <v>60.8</v>
      </c>
      <c r="T54" s="110">
        <v>59</v>
      </c>
      <c r="U54" s="123">
        <f t="shared" si="11"/>
        <v>62.5</v>
      </c>
    </row>
    <row r="55" spans="1:21" ht="12.75" customHeight="1" x14ac:dyDescent="0.15">
      <c r="A55" s="155" t="s">
        <v>136</v>
      </c>
      <c r="B55" s="159"/>
      <c r="C55" s="92" t="s">
        <v>17</v>
      </c>
      <c r="D55" s="157"/>
      <c r="E55" s="140">
        <v>33380</v>
      </c>
      <c r="F55" s="140"/>
      <c r="G55" s="141"/>
      <c r="H55" s="188"/>
      <c r="I55" s="136">
        <v>6410998</v>
      </c>
      <c r="J55" s="131"/>
      <c r="K55" s="131">
        <v>235434</v>
      </c>
      <c r="L55" s="39">
        <v>2645</v>
      </c>
      <c r="M55" s="39">
        <v>2425</v>
      </c>
      <c r="N55" s="125">
        <f t="shared" si="9"/>
        <v>2220</v>
      </c>
      <c r="O55" s="39">
        <v>-220</v>
      </c>
      <c r="P55" s="121">
        <f t="shared" si="12"/>
        <v>-205</v>
      </c>
      <c r="Q55" s="56">
        <v>-8.3000000000000007</v>
      </c>
      <c r="R55" s="123">
        <f t="shared" si="10"/>
        <v>-8.5</v>
      </c>
      <c r="S55" s="56">
        <v>94.3</v>
      </c>
      <c r="T55" s="110">
        <v>80.2</v>
      </c>
      <c r="U55" s="123">
        <f t="shared" si="11"/>
        <v>74.599999999999994</v>
      </c>
    </row>
    <row r="56" spans="1:21" ht="12.75" customHeight="1" x14ac:dyDescent="0.15">
      <c r="A56" s="155" t="s">
        <v>137</v>
      </c>
      <c r="B56" s="159"/>
      <c r="C56" s="92" t="s">
        <v>18</v>
      </c>
      <c r="D56" s="157"/>
      <c r="E56" s="140">
        <v>8509</v>
      </c>
      <c r="F56" s="140"/>
      <c r="G56" s="141"/>
      <c r="H56" s="188"/>
      <c r="I56" s="136">
        <v>1727003</v>
      </c>
      <c r="J56" s="131"/>
      <c r="K56" s="131">
        <v>44004</v>
      </c>
      <c r="L56" s="39">
        <v>2421</v>
      </c>
      <c r="M56" s="39">
        <v>2350</v>
      </c>
      <c r="N56" s="125">
        <f t="shared" si="9"/>
        <v>2373</v>
      </c>
      <c r="O56" s="39">
        <v>-71</v>
      </c>
      <c r="P56" s="121">
        <f t="shared" si="12"/>
        <v>23</v>
      </c>
      <c r="Q56" s="56">
        <v>-2.9</v>
      </c>
      <c r="R56" s="123">
        <f t="shared" si="10"/>
        <v>1</v>
      </c>
      <c r="S56" s="56">
        <v>86.3</v>
      </c>
      <c r="T56" s="110">
        <v>77.8</v>
      </c>
      <c r="U56" s="123">
        <f t="shared" si="11"/>
        <v>79.8</v>
      </c>
    </row>
    <row r="57" spans="1:21" ht="12.75" customHeight="1" x14ac:dyDescent="0.15">
      <c r="A57" s="155" t="s">
        <v>138</v>
      </c>
      <c r="B57" s="159"/>
      <c r="C57" s="92" t="s">
        <v>19</v>
      </c>
      <c r="D57" s="157"/>
      <c r="E57" s="140">
        <v>13722</v>
      </c>
      <c r="F57" s="140"/>
      <c r="G57" s="141"/>
      <c r="H57" s="188"/>
      <c r="I57" s="136">
        <v>4763013</v>
      </c>
      <c r="J57" s="131"/>
      <c r="K57" s="131">
        <v>-75641</v>
      </c>
      <c r="L57" s="39">
        <v>3673</v>
      </c>
      <c r="M57" s="39">
        <v>3753</v>
      </c>
      <c r="N57" s="125">
        <f t="shared" si="9"/>
        <v>4231</v>
      </c>
      <c r="O57" s="39">
        <v>80</v>
      </c>
      <c r="P57" s="121">
        <f t="shared" si="12"/>
        <v>478</v>
      </c>
      <c r="Q57" s="56">
        <v>2.2000000000000002</v>
      </c>
      <c r="R57" s="123">
        <f t="shared" si="10"/>
        <v>12.7</v>
      </c>
      <c r="S57" s="56">
        <v>131</v>
      </c>
      <c r="T57" s="110">
        <v>124.2</v>
      </c>
      <c r="U57" s="123">
        <f t="shared" si="11"/>
        <v>142.30000000000001</v>
      </c>
    </row>
    <row r="58" spans="1:21" ht="12.75" customHeight="1" x14ac:dyDescent="0.15">
      <c r="A58" s="155" t="s">
        <v>139</v>
      </c>
      <c r="B58" s="159"/>
      <c r="C58" s="92" t="s">
        <v>20</v>
      </c>
      <c r="D58" s="157"/>
      <c r="E58" s="140">
        <v>32873</v>
      </c>
      <c r="F58" s="140"/>
      <c r="G58" s="141"/>
      <c r="H58" s="188"/>
      <c r="I58" s="136">
        <v>6407068</v>
      </c>
      <c r="J58" s="131"/>
      <c r="K58" s="131">
        <v>185268</v>
      </c>
      <c r="L58" s="39">
        <v>2076</v>
      </c>
      <c r="M58" s="39">
        <v>2139</v>
      </c>
      <c r="N58" s="125">
        <f t="shared" si="9"/>
        <v>2271</v>
      </c>
      <c r="O58" s="39">
        <v>63</v>
      </c>
      <c r="P58" s="121">
        <f t="shared" si="12"/>
        <v>132</v>
      </c>
      <c r="Q58" s="56">
        <v>3</v>
      </c>
      <c r="R58" s="123">
        <f t="shared" si="10"/>
        <v>6.2</v>
      </c>
      <c r="S58" s="56">
        <v>74</v>
      </c>
      <c r="T58" s="110">
        <v>70.8</v>
      </c>
      <c r="U58" s="123">
        <f t="shared" si="11"/>
        <v>76.400000000000006</v>
      </c>
    </row>
    <row r="59" spans="1:21" ht="12.75" customHeight="1" x14ac:dyDescent="0.15">
      <c r="A59" s="155" t="s">
        <v>140</v>
      </c>
      <c r="B59" s="159"/>
      <c r="C59" s="92" t="s">
        <v>100</v>
      </c>
      <c r="D59" s="157"/>
      <c r="E59" s="140">
        <v>23589</v>
      </c>
      <c r="F59" s="140"/>
      <c r="G59" s="141"/>
      <c r="H59" s="188"/>
      <c r="I59" s="136">
        <v>4080110</v>
      </c>
      <c r="J59" s="131"/>
      <c r="K59" s="131">
        <v>107968</v>
      </c>
      <c r="L59" s="39">
        <v>1604</v>
      </c>
      <c r="M59" s="39">
        <v>1889</v>
      </c>
      <c r="N59" s="125">
        <f t="shared" si="9"/>
        <v>2021</v>
      </c>
      <c r="O59" s="39">
        <v>285</v>
      </c>
      <c r="P59" s="121">
        <f t="shared" si="12"/>
        <v>132</v>
      </c>
      <c r="Q59" s="56">
        <v>17.8</v>
      </c>
      <c r="R59" s="123">
        <f t="shared" si="10"/>
        <v>7</v>
      </c>
      <c r="S59" s="56">
        <v>57.2</v>
      </c>
      <c r="T59" s="110">
        <v>62.5</v>
      </c>
      <c r="U59" s="123">
        <f t="shared" si="11"/>
        <v>68</v>
      </c>
    </row>
    <row r="60" spans="1:21" ht="12.75" customHeight="1" x14ac:dyDescent="0.15">
      <c r="A60" s="155" t="s">
        <v>141</v>
      </c>
      <c r="B60" s="159"/>
      <c r="C60" s="92" t="s">
        <v>101</v>
      </c>
      <c r="D60" s="157"/>
      <c r="E60" s="140">
        <v>88209</v>
      </c>
      <c r="F60" s="140"/>
      <c r="G60" s="141"/>
      <c r="H60" s="188"/>
      <c r="I60" s="136">
        <v>19208569</v>
      </c>
      <c r="J60" s="131"/>
      <c r="K60" s="131">
        <v>283363</v>
      </c>
      <c r="L60" s="39">
        <v>2168</v>
      </c>
      <c r="M60" s="39">
        <v>2523</v>
      </c>
      <c r="N60" s="125">
        <f t="shared" si="9"/>
        <v>2575</v>
      </c>
      <c r="O60" s="39">
        <v>355</v>
      </c>
      <c r="P60" s="121">
        <f t="shared" si="12"/>
        <v>52</v>
      </c>
      <c r="Q60" s="56">
        <v>16.399999999999999</v>
      </c>
      <c r="R60" s="123">
        <f t="shared" si="10"/>
        <v>2.1</v>
      </c>
      <c r="S60" s="56">
        <v>77.3</v>
      </c>
      <c r="T60" s="110">
        <v>83.5</v>
      </c>
      <c r="U60" s="123">
        <f t="shared" si="11"/>
        <v>86.6</v>
      </c>
    </row>
    <row r="61" spans="1:21" ht="12.75" customHeight="1" x14ac:dyDescent="0.15">
      <c r="A61" s="155" t="s">
        <v>142</v>
      </c>
      <c r="B61" s="159"/>
      <c r="C61" s="92" t="s">
        <v>102</v>
      </c>
      <c r="D61" s="157"/>
      <c r="E61" s="140">
        <v>25148</v>
      </c>
      <c r="F61" s="140"/>
      <c r="G61" s="141"/>
      <c r="H61" s="188"/>
      <c r="I61" s="136">
        <v>3858205</v>
      </c>
      <c r="J61" s="131"/>
      <c r="K61" s="131">
        <v>120554</v>
      </c>
      <c r="L61" s="39">
        <v>1986</v>
      </c>
      <c r="M61" s="39">
        <v>1844</v>
      </c>
      <c r="N61" s="125">
        <f t="shared" si="9"/>
        <v>1784</v>
      </c>
      <c r="O61" s="39">
        <v>-142</v>
      </c>
      <c r="P61" s="121">
        <f t="shared" si="12"/>
        <v>-60</v>
      </c>
      <c r="Q61" s="56">
        <v>-7.2</v>
      </c>
      <c r="R61" s="123">
        <f t="shared" si="10"/>
        <v>-3.3</v>
      </c>
      <c r="S61" s="56">
        <v>70.8</v>
      </c>
      <c r="T61" s="110">
        <v>61</v>
      </c>
      <c r="U61" s="123">
        <f t="shared" si="11"/>
        <v>60</v>
      </c>
    </row>
    <row r="62" spans="1:21" ht="12.75" customHeight="1" x14ac:dyDescent="0.15">
      <c r="A62" s="155" t="s">
        <v>143</v>
      </c>
      <c r="B62" s="159"/>
      <c r="C62" s="92" t="s">
        <v>103</v>
      </c>
      <c r="D62" s="157"/>
      <c r="E62" s="140">
        <v>150004</v>
      </c>
      <c r="F62" s="140"/>
      <c r="G62" s="141"/>
      <c r="H62" s="188"/>
      <c r="I62" s="136">
        <v>36016935</v>
      </c>
      <c r="J62" s="131"/>
      <c r="K62" s="131">
        <v>247910</v>
      </c>
      <c r="L62" s="39">
        <v>3108</v>
      </c>
      <c r="M62" s="39">
        <v>3144</v>
      </c>
      <c r="N62" s="125">
        <f t="shared" si="9"/>
        <v>2861</v>
      </c>
      <c r="O62" s="39">
        <v>36</v>
      </c>
      <c r="P62" s="121">
        <f t="shared" si="12"/>
        <v>-283</v>
      </c>
      <c r="Q62" s="56">
        <v>1.2</v>
      </c>
      <c r="R62" s="123">
        <f t="shared" si="10"/>
        <v>-9</v>
      </c>
      <c r="S62" s="56">
        <v>110.8</v>
      </c>
      <c r="T62" s="110">
        <v>104</v>
      </c>
      <c r="U62" s="123">
        <f t="shared" si="11"/>
        <v>96.2</v>
      </c>
    </row>
    <row r="63" spans="1:21" ht="12.75" customHeight="1" x14ac:dyDescent="0.15">
      <c r="A63" s="155" t="s">
        <v>144</v>
      </c>
      <c r="B63" s="159"/>
      <c r="C63" s="92" t="s">
        <v>104</v>
      </c>
      <c r="D63" s="157"/>
      <c r="E63" s="140">
        <v>50775</v>
      </c>
      <c r="F63" s="140"/>
      <c r="G63" s="141"/>
      <c r="H63" s="188"/>
      <c r="I63" s="136">
        <v>13503595</v>
      </c>
      <c r="J63" s="131"/>
      <c r="K63" s="131">
        <v>227537</v>
      </c>
      <c r="L63" s="39">
        <v>2336</v>
      </c>
      <c r="M63" s="39">
        <v>2539</v>
      </c>
      <c r="N63" s="125">
        <f t="shared" si="9"/>
        <v>3138</v>
      </c>
      <c r="O63" s="39">
        <v>203</v>
      </c>
      <c r="P63" s="121">
        <f t="shared" si="12"/>
        <v>599</v>
      </c>
      <c r="Q63" s="56">
        <v>8.6999999999999993</v>
      </c>
      <c r="R63" s="123">
        <f t="shared" si="10"/>
        <v>23.6</v>
      </c>
      <c r="S63" s="56">
        <v>83.3</v>
      </c>
      <c r="T63" s="110">
        <v>84</v>
      </c>
      <c r="U63" s="123">
        <f t="shared" si="11"/>
        <v>105.5</v>
      </c>
    </row>
    <row r="64" spans="1:21" ht="12.75" customHeight="1" x14ac:dyDescent="0.15">
      <c r="A64" s="155" t="s">
        <v>145</v>
      </c>
      <c r="B64" s="159"/>
      <c r="C64" s="92" t="s">
        <v>105</v>
      </c>
      <c r="D64" s="157"/>
      <c r="E64" s="140">
        <v>41593</v>
      </c>
      <c r="F64" s="140"/>
      <c r="G64" s="141"/>
      <c r="H64" s="188"/>
      <c r="I64" s="136">
        <v>31336105</v>
      </c>
      <c r="J64" s="131"/>
      <c r="K64" s="131">
        <v>521365</v>
      </c>
      <c r="L64" s="39">
        <v>9273</v>
      </c>
      <c r="M64" s="39">
        <v>9930</v>
      </c>
      <c r="N64" s="125">
        <f t="shared" si="9"/>
        <v>8890</v>
      </c>
      <c r="O64" s="39">
        <v>657</v>
      </c>
      <c r="P64" s="121">
        <f t="shared" si="12"/>
        <v>-1040</v>
      </c>
      <c r="Q64" s="56">
        <v>7.1</v>
      </c>
      <c r="R64" s="123">
        <f t="shared" si="10"/>
        <v>-10.5</v>
      </c>
      <c r="S64" s="56">
        <v>330.7</v>
      </c>
      <c r="T64" s="110">
        <v>328.6</v>
      </c>
      <c r="U64" s="123">
        <f t="shared" si="11"/>
        <v>298.89999999999998</v>
      </c>
    </row>
    <row r="65" spans="1:21" ht="12.75" customHeight="1" x14ac:dyDescent="0.15">
      <c r="A65" s="155" t="s">
        <v>146</v>
      </c>
      <c r="B65" s="159"/>
      <c r="C65" s="92" t="s">
        <v>21</v>
      </c>
      <c r="D65" s="157"/>
      <c r="E65" s="140">
        <v>66854</v>
      </c>
      <c r="F65" s="140"/>
      <c r="G65" s="141"/>
      <c r="H65" s="188"/>
      <c r="I65" s="136">
        <v>12041055</v>
      </c>
      <c r="J65" s="131"/>
      <c r="K65" s="131">
        <v>402926</v>
      </c>
      <c r="L65" s="39">
        <v>2258</v>
      </c>
      <c r="M65" s="39">
        <v>2233</v>
      </c>
      <c r="N65" s="125">
        <f t="shared" si="9"/>
        <v>2089</v>
      </c>
      <c r="O65" s="39">
        <v>-25</v>
      </c>
      <c r="P65" s="121">
        <f t="shared" si="12"/>
        <v>-144</v>
      </c>
      <c r="Q65" s="56">
        <v>-1.1000000000000001</v>
      </c>
      <c r="R65" s="123">
        <f t="shared" si="10"/>
        <v>-6.4</v>
      </c>
      <c r="S65" s="56">
        <v>80.5</v>
      </c>
      <c r="T65" s="110">
        <v>73.900000000000006</v>
      </c>
      <c r="U65" s="123">
        <f t="shared" si="11"/>
        <v>70.2</v>
      </c>
    </row>
    <row r="66" spans="1:21" ht="12.75" customHeight="1" x14ac:dyDescent="0.15">
      <c r="A66" s="155" t="s">
        <v>147</v>
      </c>
      <c r="B66" s="159"/>
      <c r="C66" s="92" t="s">
        <v>106</v>
      </c>
      <c r="D66" s="157"/>
      <c r="E66" s="140">
        <v>24275</v>
      </c>
      <c r="F66" s="140"/>
      <c r="G66" s="141"/>
      <c r="H66" s="188"/>
      <c r="I66" s="136">
        <v>11958110</v>
      </c>
      <c r="J66" s="131"/>
      <c r="K66" s="131">
        <v>112257</v>
      </c>
      <c r="L66" s="39">
        <v>5988</v>
      </c>
      <c r="M66" s="39">
        <v>9229</v>
      </c>
      <c r="N66" s="125">
        <f t="shared" si="9"/>
        <v>5856</v>
      </c>
      <c r="O66" s="39">
        <v>3241</v>
      </c>
      <c r="P66" s="121">
        <f t="shared" si="12"/>
        <v>-3373</v>
      </c>
      <c r="Q66" s="56">
        <v>54.1</v>
      </c>
      <c r="R66" s="123">
        <f t="shared" si="10"/>
        <v>-36.5</v>
      </c>
      <c r="S66" s="56">
        <v>213.6</v>
      </c>
      <c r="T66" s="110">
        <v>305.39999999999998</v>
      </c>
      <c r="U66" s="123">
        <f t="shared" si="11"/>
        <v>196.9</v>
      </c>
    </row>
    <row r="67" spans="1:21" ht="6" customHeight="1" x14ac:dyDescent="0.15">
      <c r="A67" s="158"/>
      <c r="B67" s="159"/>
      <c r="C67" s="92"/>
      <c r="D67" s="157"/>
      <c r="E67" s="137"/>
      <c r="F67" s="137"/>
      <c r="G67" s="137"/>
      <c r="H67" s="189"/>
      <c r="I67" s="136"/>
      <c r="J67" s="131"/>
      <c r="K67" s="131"/>
      <c r="L67" s="39"/>
      <c r="M67" s="39"/>
      <c r="N67" s="125"/>
      <c r="O67" s="39"/>
      <c r="P67" s="121"/>
      <c r="Q67" s="56"/>
      <c r="R67" s="123"/>
      <c r="S67" s="56"/>
      <c r="T67" s="110"/>
      <c r="U67" s="123"/>
    </row>
    <row r="68" spans="1:21" ht="12.75" customHeight="1" x14ac:dyDescent="0.15">
      <c r="A68" s="158"/>
      <c r="B68" s="159"/>
      <c r="C68" s="160" t="s">
        <v>0</v>
      </c>
      <c r="D68" s="157"/>
      <c r="E68" s="121">
        <f t="shared" ref="E68:K68" si="13">+E46+E48+E50+E51+E52+E53+E55+E56+E57+E58</f>
        <v>177448</v>
      </c>
      <c r="F68" s="121">
        <f t="shared" si="13"/>
        <v>0</v>
      </c>
      <c r="G68" s="121">
        <f t="shared" si="13"/>
        <v>0</v>
      </c>
      <c r="H68" s="103"/>
      <c r="I68" s="121">
        <f t="shared" si="13"/>
        <v>53953381</v>
      </c>
      <c r="J68" s="121">
        <f t="shared" si="13"/>
        <v>0</v>
      </c>
      <c r="K68" s="121">
        <f t="shared" si="13"/>
        <v>994340</v>
      </c>
      <c r="L68" s="39">
        <v>3318</v>
      </c>
      <c r="M68" s="39">
        <v>3476</v>
      </c>
      <c r="N68" s="125">
        <f>ROUND((I68-J68-K68)/(E68/12+G68+F68),0)</f>
        <v>3581</v>
      </c>
      <c r="O68" s="39">
        <v>158</v>
      </c>
      <c r="P68" s="121">
        <f t="shared" si="12"/>
        <v>105</v>
      </c>
      <c r="Q68" s="56">
        <v>4.8</v>
      </c>
      <c r="R68" s="123">
        <f t="shared" si="10"/>
        <v>3</v>
      </c>
      <c r="S68" s="56">
        <v>118.3</v>
      </c>
      <c r="T68" s="110">
        <v>115</v>
      </c>
      <c r="U68" s="123">
        <f t="shared" si="11"/>
        <v>120.4</v>
      </c>
    </row>
    <row r="69" spans="1:21" ht="12.75" customHeight="1" x14ac:dyDescent="0.15">
      <c r="A69" s="158"/>
      <c r="B69" s="159"/>
      <c r="C69" s="160" t="s">
        <v>1</v>
      </c>
      <c r="D69" s="157"/>
      <c r="E69" s="121">
        <f t="shared" ref="E69:K69" si="14">SUM(E59:E65)</f>
        <v>446172</v>
      </c>
      <c r="F69" s="121">
        <f t="shared" si="14"/>
        <v>0</v>
      </c>
      <c r="G69" s="121">
        <f t="shared" si="14"/>
        <v>0</v>
      </c>
      <c r="H69" s="103"/>
      <c r="I69" s="121">
        <f t="shared" si="14"/>
        <v>120044574</v>
      </c>
      <c r="J69" s="121">
        <f t="shared" si="14"/>
        <v>0</v>
      </c>
      <c r="K69" s="121">
        <f t="shared" si="14"/>
        <v>1911623</v>
      </c>
      <c r="L69" s="39">
        <v>3049</v>
      </c>
      <c r="M69" s="39">
        <v>3294</v>
      </c>
      <c r="N69" s="125">
        <f>ROUND((I69-J69-K69)/(E69/12+G69+F69),0)</f>
        <v>3177</v>
      </c>
      <c r="O69" s="39">
        <v>245</v>
      </c>
      <c r="P69" s="121">
        <f t="shared" si="12"/>
        <v>-117</v>
      </c>
      <c r="Q69" s="56">
        <v>8</v>
      </c>
      <c r="R69" s="123">
        <f t="shared" si="10"/>
        <v>-3.6</v>
      </c>
      <c r="S69" s="56">
        <v>108.7</v>
      </c>
      <c r="T69" s="110">
        <v>109</v>
      </c>
      <c r="U69" s="123">
        <f t="shared" si="11"/>
        <v>106.8</v>
      </c>
    </row>
    <row r="70" spans="1:21" ht="12.75" customHeight="1" x14ac:dyDescent="0.15">
      <c r="A70" s="161"/>
      <c r="B70" s="162"/>
      <c r="C70" s="163" t="s">
        <v>2</v>
      </c>
      <c r="D70" s="164"/>
      <c r="E70" s="122">
        <f t="shared" ref="E70:K70" si="15">+E42-E68-E69</f>
        <v>268943</v>
      </c>
      <c r="F70" s="122">
        <f t="shared" si="15"/>
        <v>0</v>
      </c>
      <c r="G70" s="122">
        <f t="shared" si="15"/>
        <v>0</v>
      </c>
      <c r="H70" s="104"/>
      <c r="I70" s="122">
        <f t="shared" si="15"/>
        <v>51316722</v>
      </c>
      <c r="J70" s="122">
        <f t="shared" si="15"/>
        <v>43613</v>
      </c>
      <c r="K70" s="122">
        <f t="shared" si="15"/>
        <v>1162315</v>
      </c>
      <c r="L70" s="40">
        <v>2116</v>
      </c>
      <c r="M70" s="40">
        <v>2286</v>
      </c>
      <c r="N70" s="126">
        <f>ROUND((I70-J70-K70)/(E70/12+G70+F70),0)</f>
        <v>2236</v>
      </c>
      <c r="O70" s="40">
        <v>170</v>
      </c>
      <c r="P70" s="122">
        <f t="shared" si="12"/>
        <v>-50</v>
      </c>
      <c r="Q70" s="57">
        <v>8</v>
      </c>
      <c r="R70" s="124">
        <f t="shared" si="10"/>
        <v>-2.2000000000000002</v>
      </c>
      <c r="S70" s="57">
        <v>75.5</v>
      </c>
      <c r="T70" s="111">
        <v>75.599999999999994</v>
      </c>
      <c r="U70" s="124">
        <f t="shared" si="11"/>
        <v>75.2</v>
      </c>
    </row>
    <row r="71" spans="1:21" x14ac:dyDescent="0.15">
      <c r="C71" s="2"/>
      <c r="E71" s="134" t="s">
        <v>118</v>
      </c>
      <c r="K71" s="90"/>
      <c r="R71" s="90"/>
    </row>
    <row r="72" spans="1:21" x14ac:dyDescent="0.15">
      <c r="K72" s="90"/>
      <c r="R72" s="90"/>
    </row>
    <row r="73" spans="1:21" x14ac:dyDescent="0.15">
      <c r="K73" s="90"/>
      <c r="R73" s="90"/>
    </row>
    <row r="74" spans="1:21" x14ac:dyDescent="0.15">
      <c r="K74" s="90"/>
      <c r="R74" s="90"/>
    </row>
    <row r="75" spans="1:21" x14ac:dyDescent="0.15">
      <c r="K75" s="90"/>
      <c r="R75" s="90"/>
    </row>
    <row r="76" spans="1:21" x14ac:dyDescent="0.15">
      <c r="K76" s="90"/>
      <c r="R76" s="90"/>
    </row>
    <row r="77" spans="1:21" x14ac:dyDescent="0.15">
      <c r="K77" s="90"/>
      <c r="R77" s="90"/>
    </row>
    <row r="78" spans="1:21" x14ac:dyDescent="0.15">
      <c r="K78" s="90"/>
      <c r="R78" s="90"/>
    </row>
    <row r="79" spans="1:21" x14ac:dyDescent="0.15">
      <c r="K79" s="90"/>
      <c r="R79" s="90"/>
    </row>
    <row r="80" spans="1:21" x14ac:dyDescent="0.15">
      <c r="K80" s="90"/>
      <c r="R80" s="90"/>
    </row>
    <row r="81" spans="11:18" x14ac:dyDescent="0.15">
      <c r="K81" s="90"/>
      <c r="R81" s="90"/>
    </row>
    <row r="82" spans="11:18" x14ac:dyDescent="0.15">
      <c r="K82" s="90"/>
      <c r="R82" s="90"/>
    </row>
    <row r="83" spans="11:18" x14ac:dyDescent="0.15">
      <c r="K83" s="90"/>
      <c r="R83" s="90"/>
    </row>
    <row r="84" spans="11:18" x14ac:dyDescent="0.15">
      <c r="K84" s="90"/>
      <c r="R84" s="90"/>
    </row>
    <row r="85" spans="11:18" x14ac:dyDescent="0.15">
      <c r="K85" s="90"/>
      <c r="R85" s="90"/>
    </row>
    <row r="86" spans="11:18" x14ac:dyDescent="0.15">
      <c r="K86" s="90"/>
    </row>
    <row r="87" spans="11:18" x14ac:dyDescent="0.15">
      <c r="K87" s="90"/>
    </row>
    <row r="88" spans="11:18" x14ac:dyDescent="0.15">
      <c r="K88" s="90"/>
    </row>
    <row r="89" spans="11:18" x14ac:dyDescent="0.15">
      <c r="K89" s="90"/>
    </row>
    <row r="90" spans="11:18" x14ac:dyDescent="0.15">
      <c r="K90" s="90"/>
    </row>
    <row r="91" spans="11:18" x14ac:dyDescent="0.15">
      <c r="K91" s="90"/>
    </row>
    <row r="92" spans="11:18" x14ac:dyDescent="0.15">
      <c r="K92" s="90"/>
    </row>
    <row r="93" spans="11:18" x14ac:dyDescent="0.15">
      <c r="K93" s="90"/>
    </row>
    <row r="94" spans="11:18" x14ac:dyDescent="0.15">
      <c r="K94" s="90"/>
    </row>
    <row r="95" spans="11:18" x14ac:dyDescent="0.15">
      <c r="K95" s="90"/>
    </row>
    <row r="96" spans="11:18" x14ac:dyDescent="0.15">
      <c r="K96" s="90"/>
    </row>
    <row r="97" spans="11:11" x14ac:dyDescent="0.15">
      <c r="K97" s="90"/>
    </row>
    <row r="98" spans="11:11" x14ac:dyDescent="0.15">
      <c r="K98" s="90"/>
    </row>
    <row r="99" spans="11:11" x14ac:dyDescent="0.15">
      <c r="K99" s="90"/>
    </row>
    <row r="100" spans="11:11" x14ac:dyDescent="0.15">
      <c r="K100" s="90"/>
    </row>
  </sheetData>
  <mergeCells count="35">
    <mergeCell ref="A6:D6"/>
    <mergeCell ref="A42:D42"/>
    <mergeCell ref="L39:L40"/>
    <mergeCell ref="M39:M40"/>
    <mergeCell ref="I38:I40"/>
    <mergeCell ref="E38:E40"/>
    <mergeCell ref="J38:J40"/>
    <mergeCell ref="U3:U4"/>
    <mergeCell ref="N39:N40"/>
    <mergeCell ref="R39:R40"/>
    <mergeCell ref="S39:S40"/>
    <mergeCell ref="U39:U40"/>
    <mergeCell ref="Q39:Q40"/>
    <mergeCell ref="T39:T40"/>
    <mergeCell ref="R3:R4"/>
    <mergeCell ref="P39:P40"/>
    <mergeCell ref="S3:S4"/>
    <mergeCell ref="P3:P4"/>
    <mergeCell ref="Q3:Q4"/>
    <mergeCell ref="T3:T4"/>
    <mergeCell ref="O3:O4"/>
    <mergeCell ref="N3:N4"/>
    <mergeCell ref="E2:E4"/>
    <mergeCell ref="F2:F4"/>
    <mergeCell ref="H2:H4"/>
    <mergeCell ref="F38:F40"/>
    <mergeCell ref="K38:K40"/>
    <mergeCell ref="L3:L4"/>
    <mergeCell ref="G2:G4"/>
    <mergeCell ref="G38:G40"/>
    <mergeCell ref="O39:O40"/>
    <mergeCell ref="I2:I4"/>
    <mergeCell ref="J2:J4"/>
    <mergeCell ref="K2:K4"/>
    <mergeCell ref="M3:M4"/>
  </mergeCells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83" firstPageNumber="43" orientation="landscape" useFirstPageNumber="1" r:id="rId1"/>
  <headerFooter alignWithMargins="0">
    <oddFooter>&amp;C- &amp;P -</oddFoot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69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7" width="9" style="3"/>
    <col min="8" max="9" width="7.375" style="3" customWidth="1"/>
    <col min="10" max="11" width="7.5" style="3" customWidth="1"/>
    <col min="12" max="14" width="6.875" style="3" customWidth="1"/>
    <col min="15" max="16384" width="9" style="3"/>
  </cols>
  <sheetData>
    <row r="1" spans="1:14" x14ac:dyDescent="0.15">
      <c r="A1" s="90"/>
      <c r="B1" s="90"/>
      <c r="C1" s="76" t="s">
        <v>164</v>
      </c>
      <c r="D1" s="90"/>
      <c r="I1" s="31"/>
      <c r="K1" s="90"/>
      <c r="L1" s="90"/>
      <c r="M1" s="90"/>
      <c r="N1" s="319" t="s">
        <v>3</v>
      </c>
    </row>
    <row r="2" spans="1:14" s="2" customFormat="1" ht="15" customHeight="1" x14ac:dyDescent="0.15">
      <c r="A2" s="6"/>
      <c r="B2" s="14"/>
      <c r="C2" s="14"/>
      <c r="D2" s="10"/>
      <c r="E2" s="94" t="s">
        <v>153</v>
      </c>
      <c r="F2" s="105"/>
      <c r="G2" s="101"/>
      <c r="H2" s="21" t="s">
        <v>122</v>
      </c>
      <c r="I2" s="91"/>
      <c r="J2" s="91" t="s">
        <v>25</v>
      </c>
      <c r="K2" s="180"/>
      <c r="L2" s="508" t="s">
        <v>112</v>
      </c>
      <c r="M2" s="509"/>
      <c r="N2" s="181"/>
    </row>
    <row r="3" spans="1:14" s="507" customFormat="1" ht="24.75" customHeight="1" x14ac:dyDescent="0.15">
      <c r="A3" s="505"/>
      <c r="B3" s="506"/>
      <c r="C3" s="506"/>
      <c r="D3" s="240"/>
      <c r="E3" s="481" t="s">
        <v>250</v>
      </c>
      <c r="F3" s="478" t="s">
        <v>241</v>
      </c>
      <c r="G3" s="477" t="s">
        <v>251</v>
      </c>
      <c r="H3" s="481" t="s">
        <v>246</v>
      </c>
      <c r="I3" s="477" t="s">
        <v>251</v>
      </c>
      <c r="J3" s="481" t="s">
        <v>246</v>
      </c>
      <c r="K3" s="491" t="s">
        <v>251</v>
      </c>
      <c r="L3" s="244" t="s">
        <v>250</v>
      </c>
      <c r="M3" s="489" t="s">
        <v>241</v>
      </c>
      <c r="N3" s="491" t="s">
        <v>251</v>
      </c>
    </row>
    <row r="4" spans="1:14" s="87" customFormat="1" ht="12" customHeight="1" x14ac:dyDescent="0.15">
      <c r="A4" s="84"/>
      <c r="B4" s="85"/>
      <c r="C4" s="85"/>
      <c r="D4" s="86"/>
      <c r="E4" s="212" t="s">
        <v>31</v>
      </c>
      <c r="F4" s="218" t="s">
        <v>31</v>
      </c>
      <c r="G4" s="73" t="s">
        <v>97</v>
      </c>
      <c r="H4" s="212" t="s">
        <v>31</v>
      </c>
      <c r="I4" s="260" t="s">
        <v>97</v>
      </c>
      <c r="J4" s="72" t="s">
        <v>4</v>
      </c>
      <c r="K4" s="222" t="s">
        <v>252</v>
      </c>
      <c r="L4" s="212" t="s">
        <v>4</v>
      </c>
      <c r="M4" s="218" t="s">
        <v>4</v>
      </c>
      <c r="N4" s="73" t="s">
        <v>110</v>
      </c>
    </row>
    <row r="5" spans="1:14" ht="13.5" customHeight="1" x14ac:dyDescent="0.15">
      <c r="A5" s="510" t="s">
        <v>278</v>
      </c>
      <c r="B5" s="511"/>
      <c r="C5" s="511"/>
      <c r="D5" s="512"/>
      <c r="E5" s="246">
        <v>113922</v>
      </c>
      <c r="F5" s="252">
        <v>114808</v>
      </c>
      <c r="G5" s="330">
        <v>118664</v>
      </c>
      <c r="H5" s="246">
        <v>886</v>
      </c>
      <c r="I5" s="316">
        <v>3856</v>
      </c>
      <c r="J5" s="249">
        <v>0.8</v>
      </c>
      <c r="K5" s="317">
        <v>3.4</v>
      </c>
      <c r="L5" s="249">
        <v>100</v>
      </c>
      <c r="M5" s="255">
        <v>100</v>
      </c>
      <c r="N5" s="318">
        <v>100</v>
      </c>
    </row>
    <row r="6" spans="1:14" ht="12.75" customHeight="1" x14ac:dyDescent="0.15">
      <c r="A6" s="155" t="s">
        <v>148</v>
      </c>
      <c r="B6" s="33"/>
      <c r="C6" s="16" t="s">
        <v>6</v>
      </c>
      <c r="D6" s="12"/>
      <c r="E6" s="247">
        <v>80695</v>
      </c>
      <c r="F6" s="253">
        <v>80125</v>
      </c>
      <c r="G6" s="265">
        <v>86018</v>
      </c>
      <c r="H6" s="247">
        <v>-570</v>
      </c>
      <c r="I6" s="321">
        <v>5893</v>
      </c>
      <c r="J6" s="258">
        <v>-0.7</v>
      </c>
      <c r="K6" s="322">
        <v>7.4</v>
      </c>
      <c r="L6" s="250">
        <v>70.8</v>
      </c>
      <c r="M6" s="256">
        <v>69.8</v>
      </c>
      <c r="N6" s="323">
        <v>72.5</v>
      </c>
    </row>
    <row r="7" spans="1:14" ht="12.75" customHeight="1" x14ac:dyDescent="0.15">
      <c r="A7" s="155" t="s">
        <v>125</v>
      </c>
      <c r="B7" s="33"/>
      <c r="C7" s="16" t="s">
        <v>7</v>
      </c>
      <c r="D7" s="12"/>
      <c r="E7" s="247">
        <v>62542</v>
      </c>
      <c r="F7" s="253">
        <v>60289</v>
      </c>
      <c r="G7" s="265">
        <v>58200</v>
      </c>
      <c r="H7" s="247">
        <v>-2253</v>
      </c>
      <c r="I7" s="321">
        <v>-2089</v>
      </c>
      <c r="J7" s="258">
        <v>-3.6</v>
      </c>
      <c r="K7" s="322">
        <v>-3.5</v>
      </c>
      <c r="L7" s="250">
        <v>54.9</v>
      </c>
      <c r="M7" s="256">
        <v>52.5</v>
      </c>
      <c r="N7" s="323">
        <v>49</v>
      </c>
    </row>
    <row r="8" spans="1:14" ht="12.75" customHeight="1" x14ac:dyDescent="0.15">
      <c r="A8" s="155" t="s">
        <v>126</v>
      </c>
      <c r="B8" s="33"/>
      <c r="C8" s="16" t="s">
        <v>8</v>
      </c>
      <c r="D8" s="12"/>
      <c r="E8" s="247">
        <v>20440</v>
      </c>
      <c r="F8" s="253">
        <v>21112</v>
      </c>
      <c r="G8" s="265">
        <v>20543</v>
      </c>
      <c r="H8" s="247">
        <v>672</v>
      </c>
      <c r="I8" s="321">
        <v>-569</v>
      </c>
      <c r="J8" s="258">
        <v>3.3</v>
      </c>
      <c r="K8" s="322">
        <v>-2.7</v>
      </c>
      <c r="L8" s="250">
        <v>17.899999999999999</v>
      </c>
      <c r="M8" s="256">
        <v>18.399999999999999</v>
      </c>
      <c r="N8" s="323">
        <v>17.3</v>
      </c>
    </row>
    <row r="9" spans="1:14" ht="12.75" customHeight="1" x14ac:dyDescent="0.15">
      <c r="A9" s="155" t="s">
        <v>127</v>
      </c>
      <c r="B9" s="33"/>
      <c r="C9" s="16" t="s">
        <v>9</v>
      </c>
      <c r="D9" s="12"/>
      <c r="E9" s="247">
        <v>30592</v>
      </c>
      <c r="F9" s="253">
        <v>31046</v>
      </c>
      <c r="G9" s="265">
        <v>32609</v>
      </c>
      <c r="H9" s="247">
        <v>454</v>
      </c>
      <c r="I9" s="321">
        <v>1563</v>
      </c>
      <c r="J9" s="258">
        <v>1.5</v>
      </c>
      <c r="K9" s="322">
        <v>5</v>
      </c>
      <c r="L9" s="250">
        <v>26.9</v>
      </c>
      <c r="M9" s="256">
        <v>27</v>
      </c>
      <c r="N9" s="323">
        <v>27.5</v>
      </c>
    </row>
    <row r="10" spans="1:14" ht="12.75" customHeight="1" x14ac:dyDescent="0.15">
      <c r="A10" s="155" t="s">
        <v>128</v>
      </c>
      <c r="B10" s="33"/>
      <c r="C10" s="16" t="s">
        <v>10</v>
      </c>
      <c r="D10" s="12"/>
      <c r="E10" s="247">
        <v>33273</v>
      </c>
      <c r="F10" s="253">
        <v>33727</v>
      </c>
      <c r="G10" s="265">
        <v>35440</v>
      </c>
      <c r="H10" s="247">
        <v>454</v>
      </c>
      <c r="I10" s="321">
        <v>1713</v>
      </c>
      <c r="J10" s="258">
        <v>1.4</v>
      </c>
      <c r="K10" s="322">
        <v>5.0999999999999996</v>
      </c>
      <c r="L10" s="250">
        <v>29.2</v>
      </c>
      <c r="M10" s="256">
        <v>29.4</v>
      </c>
      <c r="N10" s="323">
        <v>29.9</v>
      </c>
    </row>
    <row r="11" spans="1:14" ht="12.75" customHeight="1" x14ac:dyDescent="0.15">
      <c r="A11" s="155" t="s">
        <v>129</v>
      </c>
      <c r="B11" s="33"/>
      <c r="C11" s="16" t="s">
        <v>11</v>
      </c>
      <c r="D11" s="12"/>
      <c r="E11" s="247">
        <v>59515</v>
      </c>
      <c r="F11" s="253">
        <v>58334</v>
      </c>
      <c r="G11" s="265">
        <v>62538</v>
      </c>
      <c r="H11" s="247">
        <v>-1181</v>
      </c>
      <c r="I11" s="321">
        <v>4204</v>
      </c>
      <c r="J11" s="258">
        <v>-2</v>
      </c>
      <c r="K11" s="322">
        <v>7.2</v>
      </c>
      <c r="L11" s="250">
        <v>52.2</v>
      </c>
      <c r="M11" s="256">
        <v>50.8</v>
      </c>
      <c r="N11" s="323">
        <v>52.7</v>
      </c>
    </row>
    <row r="12" spans="1:14" ht="12.75" customHeight="1" x14ac:dyDescent="0.15">
      <c r="A12" s="155" t="s">
        <v>130</v>
      </c>
      <c r="B12" s="33"/>
      <c r="C12" s="16" t="s">
        <v>12</v>
      </c>
      <c r="D12" s="12"/>
      <c r="E12" s="247">
        <v>33243</v>
      </c>
      <c r="F12" s="253">
        <v>33134</v>
      </c>
      <c r="G12" s="265">
        <v>34322</v>
      </c>
      <c r="H12" s="247">
        <v>-109</v>
      </c>
      <c r="I12" s="321">
        <v>1188</v>
      </c>
      <c r="J12" s="258">
        <v>-0.3</v>
      </c>
      <c r="K12" s="322">
        <v>3.6</v>
      </c>
      <c r="L12" s="250">
        <v>29.2</v>
      </c>
      <c r="M12" s="256">
        <v>28.9</v>
      </c>
      <c r="N12" s="323">
        <v>28.9</v>
      </c>
    </row>
    <row r="13" spans="1:14" ht="12.75" customHeight="1" x14ac:dyDescent="0.15">
      <c r="A13" s="155" t="s">
        <v>131</v>
      </c>
      <c r="B13" s="33"/>
      <c r="C13" s="16" t="s">
        <v>13</v>
      </c>
      <c r="D13" s="12"/>
      <c r="E13" s="247">
        <v>849879</v>
      </c>
      <c r="F13" s="253">
        <v>757858</v>
      </c>
      <c r="G13" s="265">
        <v>783840</v>
      </c>
      <c r="H13" s="247">
        <v>-92021</v>
      </c>
      <c r="I13" s="321">
        <v>25982</v>
      </c>
      <c r="J13" s="258">
        <v>-10.8</v>
      </c>
      <c r="K13" s="322">
        <v>3.4</v>
      </c>
      <c r="L13" s="250">
        <v>746</v>
      </c>
      <c r="M13" s="256">
        <v>660.1</v>
      </c>
      <c r="N13" s="323">
        <v>660.6</v>
      </c>
    </row>
    <row r="14" spans="1:14" ht="12.75" customHeight="1" x14ac:dyDescent="0.15">
      <c r="A14" s="155" t="s">
        <v>132</v>
      </c>
      <c r="B14" s="33"/>
      <c r="C14" s="16" t="s">
        <v>14</v>
      </c>
      <c r="D14" s="12"/>
      <c r="E14" s="247">
        <v>44479</v>
      </c>
      <c r="F14" s="253">
        <v>42896</v>
      </c>
      <c r="G14" s="265">
        <v>35461</v>
      </c>
      <c r="H14" s="247">
        <v>-1583</v>
      </c>
      <c r="I14" s="321">
        <v>-7435</v>
      </c>
      <c r="J14" s="258">
        <v>-3.6</v>
      </c>
      <c r="K14" s="322">
        <v>-17.3</v>
      </c>
      <c r="L14" s="250">
        <v>39</v>
      </c>
      <c r="M14" s="256">
        <v>37.4</v>
      </c>
      <c r="N14" s="323">
        <v>29.9</v>
      </c>
    </row>
    <row r="15" spans="1:14" ht="12.75" customHeight="1" x14ac:dyDescent="0.15">
      <c r="A15" s="155" t="s">
        <v>133</v>
      </c>
      <c r="B15" s="33"/>
      <c r="C15" s="16" t="s">
        <v>99</v>
      </c>
      <c r="D15" s="12"/>
      <c r="E15" s="247">
        <v>77806</v>
      </c>
      <c r="F15" s="253">
        <v>75676</v>
      </c>
      <c r="G15" s="265">
        <v>73197</v>
      </c>
      <c r="H15" s="247">
        <v>-2130</v>
      </c>
      <c r="I15" s="321">
        <v>-2479</v>
      </c>
      <c r="J15" s="258">
        <v>-2.7</v>
      </c>
      <c r="K15" s="322">
        <v>-3.3</v>
      </c>
      <c r="L15" s="250">
        <v>68.3</v>
      </c>
      <c r="M15" s="256">
        <v>65.900000000000006</v>
      </c>
      <c r="N15" s="323">
        <v>61.7</v>
      </c>
    </row>
    <row r="16" spans="1:14" ht="12.75" customHeight="1" x14ac:dyDescent="0.15">
      <c r="A16" s="155" t="s">
        <v>134</v>
      </c>
      <c r="B16" s="33"/>
      <c r="C16" s="16" t="s">
        <v>15</v>
      </c>
      <c r="D16" s="12"/>
      <c r="E16" s="247">
        <v>31483</v>
      </c>
      <c r="F16" s="253">
        <v>36192</v>
      </c>
      <c r="G16" s="265">
        <v>32685</v>
      </c>
      <c r="H16" s="247">
        <v>4709</v>
      </c>
      <c r="I16" s="321">
        <v>-3507</v>
      </c>
      <c r="J16" s="258">
        <v>15</v>
      </c>
      <c r="K16" s="322">
        <v>-9.6999999999999993</v>
      </c>
      <c r="L16" s="250">
        <v>27.6</v>
      </c>
      <c r="M16" s="256">
        <v>31.5</v>
      </c>
      <c r="N16" s="323">
        <v>27.5</v>
      </c>
    </row>
    <row r="17" spans="1:14" ht="12.75" customHeight="1" x14ac:dyDescent="0.15">
      <c r="A17" s="155" t="s">
        <v>135</v>
      </c>
      <c r="B17" s="33"/>
      <c r="C17" s="16" t="s">
        <v>16</v>
      </c>
      <c r="D17" s="12"/>
      <c r="E17" s="247">
        <v>87967</v>
      </c>
      <c r="F17" s="253">
        <v>79943</v>
      </c>
      <c r="G17" s="265">
        <v>72956</v>
      </c>
      <c r="H17" s="247">
        <v>-8024</v>
      </c>
      <c r="I17" s="321">
        <v>-6987</v>
      </c>
      <c r="J17" s="258">
        <v>-9.1</v>
      </c>
      <c r="K17" s="322">
        <v>-8.6999999999999993</v>
      </c>
      <c r="L17" s="250">
        <v>77.2</v>
      </c>
      <c r="M17" s="256">
        <v>69.599999999999994</v>
      </c>
      <c r="N17" s="323">
        <v>61.5</v>
      </c>
    </row>
    <row r="18" spans="1:14" ht="12.75" customHeight="1" x14ac:dyDescent="0.15">
      <c r="A18" s="155" t="s">
        <v>136</v>
      </c>
      <c r="B18" s="33"/>
      <c r="C18" s="16" t="s">
        <v>17</v>
      </c>
      <c r="D18" s="12"/>
      <c r="E18" s="247">
        <v>81788</v>
      </c>
      <c r="F18" s="253">
        <v>97423</v>
      </c>
      <c r="G18" s="265">
        <v>104399</v>
      </c>
      <c r="H18" s="247">
        <v>15635</v>
      </c>
      <c r="I18" s="321">
        <v>6976</v>
      </c>
      <c r="J18" s="258">
        <v>19.100000000000001</v>
      </c>
      <c r="K18" s="322">
        <v>7.2</v>
      </c>
      <c r="L18" s="250">
        <v>71.8</v>
      </c>
      <c r="M18" s="256">
        <v>84.9</v>
      </c>
      <c r="N18" s="323">
        <v>88</v>
      </c>
    </row>
    <row r="19" spans="1:14" ht="12.75" customHeight="1" x14ac:dyDescent="0.15">
      <c r="A19" s="155" t="s">
        <v>137</v>
      </c>
      <c r="B19" s="33"/>
      <c r="C19" s="16" t="s">
        <v>18</v>
      </c>
      <c r="D19" s="12"/>
      <c r="E19" s="247">
        <v>67027</v>
      </c>
      <c r="F19" s="253">
        <v>74094</v>
      </c>
      <c r="G19" s="265">
        <v>72998</v>
      </c>
      <c r="H19" s="247">
        <v>7067</v>
      </c>
      <c r="I19" s="321">
        <v>-1096</v>
      </c>
      <c r="J19" s="258">
        <v>10.5</v>
      </c>
      <c r="K19" s="322">
        <v>-1.5</v>
      </c>
      <c r="L19" s="250">
        <v>58.8</v>
      </c>
      <c r="M19" s="256">
        <v>64.5</v>
      </c>
      <c r="N19" s="323">
        <v>61.5</v>
      </c>
    </row>
    <row r="20" spans="1:14" ht="12.75" customHeight="1" x14ac:dyDescent="0.15">
      <c r="A20" s="155" t="s">
        <v>138</v>
      </c>
      <c r="B20" s="33"/>
      <c r="C20" s="16" t="s">
        <v>19</v>
      </c>
      <c r="D20" s="12"/>
      <c r="E20" s="247">
        <v>143906</v>
      </c>
      <c r="F20" s="253">
        <v>137904</v>
      </c>
      <c r="G20" s="265">
        <v>138167</v>
      </c>
      <c r="H20" s="247">
        <v>-6002</v>
      </c>
      <c r="I20" s="321">
        <v>263</v>
      </c>
      <c r="J20" s="258">
        <v>-4.2</v>
      </c>
      <c r="K20" s="322">
        <v>0.2</v>
      </c>
      <c r="L20" s="250">
        <v>126.3</v>
      </c>
      <c r="M20" s="256">
        <v>120.1</v>
      </c>
      <c r="N20" s="323">
        <v>116.4</v>
      </c>
    </row>
    <row r="21" spans="1:14" ht="12.75" customHeight="1" x14ac:dyDescent="0.15">
      <c r="A21" s="155" t="s">
        <v>139</v>
      </c>
      <c r="B21" s="33"/>
      <c r="C21" s="16" t="s">
        <v>20</v>
      </c>
      <c r="D21" s="12"/>
      <c r="E21" s="247">
        <v>41293</v>
      </c>
      <c r="F21" s="253">
        <v>45586</v>
      </c>
      <c r="G21" s="265">
        <v>45650</v>
      </c>
      <c r="H21" s="247">
        <v>4293</v>
      </c>
      <c r="I21" s="321">
        <v>64</v>
      </c>
      <c r="J21" s="258">
        <v>10.4</v>
      </c>
      <c r="K21" s="322">
        <v>0.1</v>
      </c>
      <c r="L21" s="250">
        <v>36.200000000000003</v>
      </c>
      <c r="M21" s="256">
        <v>39.700000000000003</v>
      </c>
      <c r="N21" s="323">
        <v>38.5</v>
      </c>
    </row>
    <row r="22" spans="1:14" ht="12.75" customHeight="1" x14ac:dyDescent="0.15">
      <c r="A22" s="155" t="s">
        <v>140</v>
      </c>
      <c r="B22" s="33"/>
      <c r="C22" s="16" t="s">
        <v>100</v>
      </c>
      <c r="D22" s="12"/>
      <c r="E22" s="247">
        <v>103844</v>
      </c>
      <c r="F22" s="253">
        <v>111049</v>
      </c>
      <c r="G22" s="265">
        <v>96767</v>
      </c>
      <c r="H22" s="247">
        <v>7205</v>
      </c>
      <c r="I22" s="321">
        <v>-14282</v>
      </c>
      <c r="J22" s="258">
        <v>6.9</v>
      </c>
      <c r="K22" s="322">
        <v>-12.9</v>
      </c>
      <c r="L22" s="250">
        <v>91.2</v>
      </c>
      <c r="M22" s="256">
        <v>96.7</v>
      </c>
      <c r="N22" s="323">
        <v>81.5</v>
      </c>
    </row>
    <row r="23" spans="1:14" ht="12.75" customHeight="1" x14ac:dyDescent="0.15">
      <c r="A23" s="155" t="s">
        <v>141</v>
      </c>
      <c r="B23" s="33"/>
      <c r="C23" s="16" t="s">
        <v>101</v>
      </c>
      <c r="D23" s="12"/>
      <c r="E23" s="247">
        <v>80359</v>
      </c>
      <c r="F23" s="253">
        <v>84070</v>
      </c>
      <c r="G23" s="265">
        <v>76307</v>
      </c>
      <c r="H23" s="247">
        <v>3711</v>
      </c>
      <c r="I23" s="321">
        <v>-7763</v>
      </c>
      <c r="J23" s="258">
        <v>4.5999999999999996</v>
      </c>
      <c r="K23" s="322">
        <v>-9.1999999999999993</v>
      </c>
      <c r="L23" s="250">
        <v>70.5</v>
      </c>
      <c r="M23" s="256">
        <v>73.2</v>
      </c>
      <c r="N23" s="323">
        <v>64.3</v>
      </c>
    </row>
    <row r="24" spans="1:14" ht="12.75" customHeight="1" x14ac:dyDescent="0.15">
      <c r="A24" s="155" t="s">
        <v>142</v>
      </c>
      <c r="B24" s="33"/>
      <c r="C24" s="16" t="s">
        <v>102</v>
      </c>
      <c r="D24" s="12"/>
      <c r="E24" s="247">
        <v>89662</v>
      </c>
      <c r="F24" s="253">
        <v>106942</v>
      </c>
      <c r="G24" s="265">
        <v>110229</v>
      </c>
      <c r="H24" s="247">
        <v>17280</v>
      </c>
      <c r="I24" s="321">
        <v>3287</v>
      </c>
      <c r="J24" s="258">
        <v>19.3</v>
      </c>
      <c r="K24" s="322">
        <v>3.1</v>
      </c>
      <c r="L24" s="250">
        <v>78.7</v>
      </c>
      <c r="M24" s="256">
        <v>93.1</v>
      </c>
      <c r="N24" s="323">
        <v>92.9</v>
      </c>
    </row>
    <row r="25" spans="1:14" ht="12.75" customHeight="1" x14ac:dyDescent="0.15">
      <c r="A25" s="155" t="s">
        <v>143</v>
      </c>
      <c r="B25" s="33"/>
      <c r="C25" s="16" t="s">
        <v>103</v>
      </c>
      <c r="D25" s="12"/>
      <c r="E25" s="247">
        <v>451749</v>
      </c>
      <c r="F25" s="253">
        <v>428242</v>
      </c>
      <c r="G25" s="265">
        <v>479646</v>
      </c>
      <c r="H25" s="247">
        <v>-23507</v>
      </c>
      <c r="I25" s="321">
        <v>51404</v>
      </c>
      <c r="J25" s="258">
        <v>-5.2</v>
      </c>
      <c r="K25" s="322">
        <v>12</v>
      </c>
      <c r="L25" s="250">
        <v>396.5</v>
      </c>
      <c r="M25" s="256">
        <v>373</v>
      </c>
      <c r="N25" s="323">
        <v>404.2</v>
      </c>
    </row>
    <row r="26" spans="1:14" ht="12.75" customHeight="1" x14ac:dyDescent="0.15">
      <c r="A26" s="155" t="s">
        <v>144</v>
      </c>
      <c r="B26" s="33"/>
      <c r="C26" s="16" t="s">
        <v>104</v>
      </c>
      <c r="D26" s="12"/>
      <c r="E26" s="247">
        <v>107897</v>
      </c>
      <c r="F26" s="253">
        <v>109350</v>
      </c>
      <c r="G26" s="265">
        <v>112053</v>
      </c>
      <c r="H26" s="247">
        <v>1453</v>
      </c>
      <c r="I26" s="321">
        <v>2703</v>
      </c>
      <c r="J26" s="258">
        <v>1.3</v>
      </c>
      <c r="K26" s="322">
        <v>2.5</v>
      </c>
      <c r="L26" s="250">
        <v>94.7</v>
      </c>
      <c r="M26" s="256">
        <v>95.2</v>
      </c>
      <c r="N26" s="323">
        <v>94.4</v>
      </c>
    </row>
    <row r="27" spans="1:14" ht="12.75" customHeight="1" x14ac:dyDescent="0.15">
      <c r="A27" s="155" t="s">
        <v>145</v>
      </c>
      <c r="B27" s="33"/>
      <c r="C27" s="16" t="s">
        <v>105</v>
      </c>
      <c r="D27" s="12"/>
      <c r="E27" s="247">
        <v>731670</v>
      </c>
      <c r="F27" s="253">
        <v>859998</v>
      </c>
      <c r="G27" s="265">
        <v>924021</v>
      </c>
      <c r="H27" s="247">
        <v>128328</v>
      </c>
      <c r="I27" s="321">
        <v>64023</v>
      </c>
      <c r="J27" s="258">
        <v>17.5</v>
      </c>
      <c r="K27" s="322">
        <v>7.4</v>
      </c>
      <c r="L27" s="250">
        <v>642.29999999999995</v>
      </c>
      <c r="M27" s="256">
        <v>749.1</v>
      </c>
      <c r="N27" s="323">
        <v>778.7</v>
      </c>
    </row>
    <row r="28" spans="1:14" ht="12.75" customHeight="1" x14ac:dyDescent="0.15">
      <c r="A28" s="155" t="s">
        <v>146</v>
      </c>
      <c r="B28" s="33"/>
      <c r="C28" s="16" t="s">
        <v>21</v>
      </c>
      <c r="D28" s="12"/>
      <c r="E28" s="247">
        <v>133834</v>
      </c>
      <c r="F28" s="253">
        <v>144832</v>
      </c>
      <c r="G28" s="265">
        <v>139226</v>
      </c>
      <c r="H28" s="247">
        <v>10998</v>
      </c>
      <c r="I28" s="321">
        <v>-5606</v>
      </c>
      <c r="J28" s="258">
        <v>8.1999999999999993</v>
      </c>
      <c r="K28" s="322">
        <v>-3.9</v>
      </c>
      <c r="L28" s="250">
        <v>117.5</v>
      </c>
      <c r="M28" s="256">
        <v>126.2</v>
      </c>
      <c r="N28" s="323">
        <v>117.3</v>
      </c>
    </row>
    <row r="29" spans="1:14" ht="12.75" customHeight="1" x14ac:dyDescent="0.15">
      <c r="A29" s="155" t="s">
        <v>147</v>
      </c>
      <c r="B29" s="33"/>
      <c r="C29" s="16" t="s">
        <v>106</v>
      </c>
      <c r="D29" s="12"/>
      <c r="E29" s="247">
        <v>423973</v>
      </c>
      <c r="F29" s="253">
        <v>333226</v>
      </c>
      <c r="G29" s="265">
        <v>345209</v>
      </c>
      <c r="H29" s="247">
        <v>-90747</v>
      </c>
      <c r="I29" s="321">
        <v>11983</v>
      </c>
      <c r="J29" s="258">
        <v>-21.4</v>
      </c>
      <c r="K29" s="322">
        <v>3.6</v>
      </c>
      <c r="L29" s="250">
        <v>372.2</v>
      </c>
      <c r="M29" s="256">
        <v>290.2</v>
      </c>
      <c r="N29" s="323">
        <v>290.89999999999998</v>
      </c>
    </row>
    <row r="30" spans="1:14" ht="5.0999999999999996" customHeight="1" x14ac:dyDescent="0.15">
      <c r="A30" s="331"/>
      <c r="B30" s="332"/>
      <c r="C30" s="333"/>
      <c r="D30" s="334"/>
      <c r="E30" s="358"/>
      <c r="F30" s="359"/>
      <c r="G30" s="360"/>
      <c r="H30" s="358"/>
      <c r="I30" s="340"/>
      <c r="J30" s="361"/>
      <c r="K30" s="342"/>
      <c r="L30" s="362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47">
        <v>97730</v>
      </c>
      <c r="F31" s="253">
        <v>100078</v>
      </c>
      <c r="G31" s="265">
        <v>102129</v>
      </c>
      <c r="H31" s="247">
        <v>2348</v>
      </c>
      <c r="I31" s="321">
        <v>2051</v>
      </c>
      <c r="J31" s="258">
        <v>2.4</v>
      </c>
      <c r="K31" s="322">
        <v>2</v>
      </c>
      <c r="L31" s="250">
        <v>85.8</v>
      </c>
      <c r="M31" s="256">
        <v>87.2</v>
      </c>
      <c r="N31" s="323">
        <v>86.1</v>
      </c>
    </row>
    <row r="32" spans="1:14" ht="17.45" customHeight="1" x14ac:dyDescent="0.15">
      <c r="A32" s="497" t="s">
        <v>274</v>
      </c>
      <c r="B32" s="492"/>
      <c r="C32" s="492"/>
      <c r="D32" s="157"/>
      <c r="E32" s="247">
        <v>171087</v>
      </c>
      <c r="F32" s="253">
        <v>177016</v>
      </c>
      <c r="G32" s="265">
        <v>182957</v>
      </c>
      <c r="H32" s="247">
        <v>5929</v>
      </c>
      <c r="I32" s="321">
        <v>5941</v>
      </c>
      <c r="J32" s="258">
        <v>3.5</v>
      </c>
      <c r="K32" s="322">
        <v>3.4</v>
      </c>
      <c r="L32" s="250">
        <v>150.19999999999999</v>
      </c>
      <c r="M32" s="256">
        <v>154.19999999999999</v>
      </c>
      <c r="N32" s="323">
        <v>154.19999999999999</v>
      </c>
    </row>
    <row r="33" spans="1:14" ht="17.45" customHeight="1" x14ac:dyDescent="0.15">
      <c r="A33" s="495" t="s">
        <v>275</v>
      </c>
      <c r="B33" s="494"/>
      <c r="C33" s="496"/>
      <c r="D33" s="164"/>
      <c r="E33" s="248">
        <v>77330</v>
      </c>
      <c r="F33" s="254">
        <v>72561</v>
      </c>
      <c r="G33" s="364">
        <v>73905</v>
      </c>
      <c r="H33" s="248">
        <v>-4769</v>
      </c>
      <c r="I33" s="324">
        <v>1344</v>
      </c>
      <c r="J33" s="259">
        <v>-6.2</v>
      </c>
      <c r="K33" s="325">
        <v>1.9</v>
      </c>
      <c r="L33" s="251">
        <v>67.900000000000006</v>
      </c>
      <c r="M33" s="257">
        <v>63.2</v>
      </c>
      <c r="N33" s="326">
        <v>62.3</v>
      </c>
    </row>
    <row r="34" spans="1:14" ht="12.75" customHeight="1" x14ac:dyDescent="0.15">
      <c r="A34" s="148"/>
      <c r="C34" s="2"/>
    </row>
    <row r="35" spans="1:14" ht="7.5" customHeight="1" x14ac:dyDescent="0.15"/>
    <row r="36" spans="1:14" ht="12.75" customHeight="1" x14ac:dyDescent="0.15">
      <c r="A36" s="90"/>
      <c r="B36" s="90"/>
      <c r="C36" s="76" t="s">
        <v>165</v>
      </c>
      <c r="D36" s="90"/>
      <c r="E36" s="90"/>
      <c r="F36" s="90"/>
      <c r="G36" s="90"/>
      <c r="H36" s="90"/>
      <c r="K36" s="90"/>
      <c r="L36" s="90"/>
      <c r="M36" s="90"/>
      <c r="N36" s="319" t="s">
        <v>203</v>
      </c>
    </row>
    <row r="37" spans="1:14" s="2" customFormat="1" ht="15" customHeight="1" x14ac:dyDescent="0.15">
      <c r="A37" s="6"/>
      <c r="B37" s="14"/>
      <c r="C37" s="14"/>
      <c r="D37" s="10"/>
      <c r="E37" s="94" t="s">
        <v>153</v>
      </c>
      <c r="F37" s="105"/>
      <c r="G37" s="101"/>
      <c r="H37" s="21" t="s">
        <v>122</v>
      </c>
      <c r="I37" s="91"/>
      <c r="J37" s="91" t="s">
        <v>25</v>
      </c>
      <c r="K37" s="180"/>
      <c r="L37" s="96" t="s">
        <v>112</v>
      </c>
      <c r="M37" s="108"/>
      <c r="N37" s="181"/>
    </row>
    <row r="38" spans="1:14" s="2" customFormat="1" ht="25.5" customHeight="1" x14ac:dyDescent="0.15">
      <c r="A38" s="18"/>
      <c r="B38" s="19"/>
      <c r="C38" s="19"/>
      <c r="D38" s="20"/>
      <c r="E38" s="481" t="s">
        <v>250</v>
      </c>
      <c r="F38" s="478" t="s">
        <v>241</v>
      </c>
      <c r="G38" s="477" t="s">
        <v>251</v>
      </c>
      <c r="H38" s="481" t="s">
        <v>246</v>
      </c>
      <c r="I38" s="477" t="s">
        <v>251</v>
      </c>
      <c r="J38" s="481" t="s">
        <v>246</v>
      </c>
      <c r="K38" s="491" t="s">
        <v>251</v>
      </c>
      <c r="L38" s="244" t="s">
        <v>250</v>
      </c>
      <c r="M38" s="489" t="s">
        <v>241</v>
      </c>
      <c r="N38" s="491" t="s">
        <v>251</v>
      </c>
    </row>
    <row r="39" spans="1:14" s="87" customFormat="1" ht="12" customHeight="1" x14ac:dyDescent="0.15">
      <c r="A39" s="84"/>
      <c r="B39" s="85"/>
      <c r="C39" s="85"/>
      <c r="D39" s="86"/>
      <c r="E39" s="212" t="s">
        <v>31</v>
      </c>
      <c r="F39" s="261" t="s">
        <v>31</v>
      </c>
      <c r="G39" s="243" t="s">
        <v>97</v>
      </c>
      <c r="H39" s="212" t="s">
        <v>31</v>
      </c>
      <c r="I39" s="260" t="s">
        <v>97</v>
      </c>
      <c r="J39" s="212" t="s">
        <v>4</v>
      </c>
      <c r="K39" s="260" t="s">
        <v>253</v>
      </c>
      <c r="L39" s="212" t="s">
        <v>4</v>
      </c>
      <c r="M39" s="218" t="s">
        <v>4</v>
      </c>
      <c r="N39" s="73" t="s">
        <v>110</v>
      </c>
    </row>
    <row r="40" spans="1:14" ht="12.75" customHeight="1" x14ac:dyDescent="0.15">
      <c r="A40" s="510" t="s">
        <v>278</v>
      </c>
      <c r="B40" s="511"/>
      <c r="C40" s="511"/>
      <c r="D40" s="512"/>
      <c r="E40" s="246">
        <v>342089</v>
      </c>
      <c r="F40" s="252">
        <v>342094</v>
      </c>
      <c r="G40" s="330">
        <v>344841</v>
      </c>
      <c r="H40" s="246">
        <v>5</v>
      </c>
      <c r="I40" s="316">
        <v>2747</v>
      </c>
      <c r="J40" s="249">
        <v>0</v>
      </c>
      <c r="K40" s="317">
        <v>0.8</v>
      </c>
      <c r="L40" s="249">
        <v>100</v>
      </c>
      <c r="M40" s="255">
        <v>100</v>
      </c>
      <c r="N40" s="318">
        <v>100</v>
      </c>
    </row>
    <row r="41" spans="1:14" ht="12.75" customHeight="1" x14ac:dyDescent="0.15">
      <c r="A41" s="155" t="s">
        <v>148</v>
      </c>
      <c r="B41" s="35"/>
      <c r="C41" s="16" t="s">
        <v>6</v>
      </c>
      <c r="D41" s="12"/>
      <c r="E41" s="247">
        <v>265152</v>
      </c>
      <c r="F41" s="262">
        <v>254987</v>
      </c>
      <c r="G41" s="265">
        <v>257994</v>
      </c>
      <c r="H41" s="247">
        <v>-10165</v>
      </c>
      <c r="I41" s="321">
        <v>3007</v>
      </c>
      <c r="J41" s="250">
        <v>-3.8</v>
      </c>
      <c r="K41" s="322">
        <v>1.2</v>
      </c>
      <c r="L41" s="250">
        <v>77.5</v>
      </c>
      <c r="M41" s="256">
        <v>74.5</v>
      </c>
      <c r="N41" s="323">
        <v>74.8</v>
      </c>
    </row>
    <row r="42" spans="1:14" ht="12.75" customHeight="1" x14ac:dyDescent="0.15">
      <c r="A42" s="155" t="s">
        <v>125</v>
      </c>
      <c r="B42" s="35"/>
      <c r="C42" s="16" t="s">
        <v>7</v>
      </c>
      <c r="D42" s="12"/>
      <c r="E42" s="247">
        <v>337647</v>
      </c>
      <c r="F42" s="262">
        <v>294936</v>
      </c>
      <c r="G42" s="265">
        <v>308358</v>
      </c>
      <c r="H42" s="247">
        <v>-42711</v>
      </c>
      <c r="I42" s="321">
        <v>13422</v>
      </c>
      <c r="J42" s="250">
        <v>-12.6</v>
      </c>
      <c r="K42" s="322">
        <v>4.5999999999999996</v>
      </c>
      <c r="L42" s="250">
        <v>98.7</v>
      </c>
      <c r="M42" s="256">
        <v>86.2</v>
      </c>
      <c r="N42" s="323">
        <v>89.4</v>
      </c>
    </row>
    <row r="43" spans="1:14" ht="12.75" customHeight="1" x14ac:dyDescent="0.15">
      <c r="A43" s="155" t="s">
        <v>126</v>
      </c>
      <c r="B43" s="35"/>
      <c r="C43" s="16" t="s">
        <v>8</v>
      </c>
      <c r="D43" s="12"/>
      <c r="E43" s="247">
        <v>55622</v>
      </c>
      <c r="F43" s="262">
        <v>58653</v>
      </c>
      <c r="G43" s="265">
        <v>54628</v>
      </c>
      <c r="H43" s="247">
        <v>3031</v>
      </c>
      <c r="I43" s="321">
        <v>-4025</v>
      </c>
      <c r="J43" s="250">
        <v>5.4</v>
      </c>
      <c r="K43" s="322">
        <v>-6.9</v>
      </c>
      <c r="L43" s="250">
        <v>16.3</v>
      </c>
      <c r="M43" s="256">
        <v>17.100000000000001</v>
      </c>
      <c r="N43" s="323">
        <v>15.8</v>
      </c>
    </row>
    <row r="44" spans="1:14" ht="12.75" customHeight="1" x14ac:dyDescent="0.15">
      <c r="A44" s="155" t="s">
        <v>127</v>
      </c>
      <c r="B44" s="35"/>
      <c r="C44" s="16" t="s">
        <v>9</v>
      </c>
      <c r="D44" s="12"/>
      <c r="E44" s="247">
        <v>114330</v>
      </c>
      <c r="F44" s="262">
        <v>141217</v>
      </c>
      <c r="G44" s="265">
        <v>112496</v>
      </c>
      <c r="H44" s="247">
        <v>26887</v>
      </c>
      <c r="I44" s="321">
        <v>-28721</v>
      </c>
      <c r="J44" s="250">
        <v>23.5</v>
      </c>
      <c r="K44" s="322">
        <v>-20.3</v>
      </c>
      <c r="L44" s="250">
        <v>33.4</v>
      </c>
      <c r="M44" s="256">
        <v>41.3</v>
      </c>
      <c r="N44" s="323">
        <v>32.6</v>
      </c>
    </row>
    <row r="45" spans="1:14" ht="12.75" customHeight="1" x14ac:dyDescent="0.15">
      <c r="A45" s="155" t="s">
        <v>128</v>
      </c>
      <c r="B45" s="35"/>
      <c r="C45" s="16" t="s">
        <v>10</v>
      </c>
      <c r="D45" s="12"/>
      <c r="E45" s="247">
        <v>143448</v>
      </c>
      <c r="F45" s="262">
        <v>144361</v>
      </c>
      <c r="G45" s="265">
        <v>150388</v>
      </c>
      <c r="H45" s="247">
        <v>913</v>
      </c>
      <c r="I45" s="321">
        <v>6027</v>
      </c>
      <c r="J45" s="250">
        <v>0.6</v>
      </c>
      <c r="K45" s="322">
        <v>4.2</v>
      </c>
      <c r="L45" s="250">
        <v>41.9</v>
      </c>
      <c r="M45" s="256">
        <v>42.2</v>
      </c>
      <c r="N45" s="323">
        <v>43.6</v>
      </c>
    </row>
    <row r="46" spans="1:14" ht="12.75" customHeight="1" x14ac:dyDescent="0.15">
      <c r="A46" s="155" t="s">
        <v>129</v>
      </c>
      <c r="B46" s="35"/>
      <c r="C46" s="16" t="s">
        <v>11</v>
      </c>
      <c r="D46" s="12"/>
      <c r="E46" s="247">
        <v>138861</v>
      </c>
      <c r="F46" s="262">
        <v>136933</v>
      </c>
      <c r="G46" s="265">
        <v>151483</v>
      </c>
      <c r="H46" s="247">
        <v>-1928</v>
      </c>
      <c r="I46" s="321">
        <v>14550</v>
      </c>
      <c r="J46" s="250">
        <v>-1.4</v>
      </c>
      <c r="K46" s="322">
        <v>10.6</v>
      </c>
      <c r="L46" s="250">
        <v>40.6</v>
      </c>
      <c r="M46" s="256">
        <v>40</v>
      </c>
      <c r="N46" s="323">
        <v>43.9</v>
      </c>
    </row>
    <row r="47" spans="1:14" ht="12.75" customHeight="1" x14ac:dyDescent="0.15">
      <c r="A47" s="155" t="s">
        <v>130</v>
      </c>
      <c r="B47" s="35"/>
      <c r="C47" s="16" t="s">
        <v>12</v>
      </c>
      <c r="D47" s="12"/>
      <c r="E47" s="247">
        <v>105698</v>
      </c>
      <c r="F47" s="262">
        <v>112762</v>
      </c>
      <c r="G47" s="265">
        <v>111824</v>
      </c>
      <c r="H47" s="247">
        <v>7064</v>
      </c>
      <c r="I47" s="321">
        <v>-938</v>
      </c>
      <c r="J47" s="250">
        <v>6.7</v>
      </c>
      <c r="K47" s="322">
        <v>-0.8</v>
      </c>
      <c r="L47" s="250">
        <v>30.9</v>
      </c>
      <c r="M47" s="256">
        <v>33</v>
      </c>
      <c r="N47" s="323">
        <v>32.4</v>
      </c>
    </row>
    <row r="48" spans="1:14" ht="12.75" customHeight="1" x14ac:dyDescent="0.15">
      <c r="A48" s="155" t="s">
        <v>131</v>
      </c>
      <c r="B48" s="35"/>
      <c r="C48" s="16" t="s">
        <v>13</v>
      </c>
      <c r="D48" s="12"/>
      <c r="E48" s="247">
        <v>1409136</v>
      </c>
      <c r="F48" s="262">
        <v>1303089</v>
      </c>
      <c r="G48" s="265">
        <v>1314488</v>
      </c>
      <c r="H48" s="247">
        <v>-106047</v>
      </c>
      <c r="I48" s="321">
        <v>11399</v>
      </c>
      <c r="J48" s="250">
        <v>-7.5</v>
      </c>
      <c r="K48" s="322">
        <v>0.9</v>
      </c>
      <c r="L48" s="250">
        <v>411.9</v>
      </c>
      <c r="M48" s="256">
        <v>380.9</v>
      </c>
      <c r="N48" s="323">
        <v>381.2</v>
      </c>
    </row>
    <row r="49" spans="1:14" ht="12.75" customHeight="1" x14ac:dyDescent="0.15">
      <c r="A49" s="155" t="s">
        <v>132</v>
      </c>
      <c r="B49" s="35"/>
      <c r="C49" s="16" t="s">
        <v>14</v>
      </c>
      <c r="D49" s="12"/>
      <c r="E49" s="247" t="s">
        <v>254</v>
      </c>
      <c r="F49" s="262" t="s">
        <v>254</v>
      </c>
      <c r="G49" s="265" t="s">
        <v>254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ht="12.75" customHeight="1" x14ac:dyDescent="0.15">
      <c r="A50" s="155" t="s">
        <v>133</v>
      </c>
      <c r="B50" s="35"/>
      <c r="C50" s="16" t="s">
        <v>99</v>
      </c>
      <c r="D50" s="12"/>
      <c r="E50" s="247">
        <v>132574</v>
      </c>
      <c r="F50" s="262">
        <v>155426</v>
      </c>
      <c r="G50" s="265">
        <v>156489</v>
      </c>
      <c r="H50" s="247">
        <v>22852</v>
      </c>
      <c r="I50" s="321">
        <v>1063</v>
      </c>
      <c r="J50" s="250">
        <v>17.2</v>
      </c>
      <c r="K50" s="322">
        <v>0.7</v>
      </c>
      <c r="L50" s="250">
        <v>38.799999999999997</v>
      </c>
      <c r="M50" s="275">
        <v>45.4</v>
      </c>
      <c r="N50" s="323">
        <v>45.4</v>
      </c>
    </row>
    <row r="51" spans="1:14" ht="12.75" customHeight="1" x14ac:dyDescent="0.15">
      <c r="A51" s="155" t="s">
        <v>134</v>
      </c>
      <c r="B51" s="35"/>
      <c r="C51" s="16" t="s">
        <v>15</v>
      </c>
      <c r="D51" s="12"/>
      <c r="E51" s="247" t="s">
        <v>254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255</v>
      </c>
      <c r="L51" s="250" t="s">
        <v>254</v>
      </c>
      <c r="M51" s="275" t="s">
        <v>256</v>
      </c>
      <c r="N51" s="366" t="s">
        <v>254</v>
      </c>
    </row>
    <row r="52" spans="1:14" ht="12.75" customHeight="1" x14ac:dyDescent="0.15">
      <c r="A52" s="155" t="s">
        <v>135</v>
      </c>
      <c r="B52" s="35"/>
      <c r="C52" s="16" t="s">
        <v>16</v>
      </c>
      <c r="D52" s="12"/>
      <c r="E52" s="247">
        <v>223215</v>
      </c>
      <c r="F52" s="262">
        <v>250011</v>
      </c>
      <c r="G52" s="265">
        <v>217307</v>
      </c>
      <c r="H52" s="247">
        <v>26796</v>
      </c>
      <c r="I52" s="321">
        <v>-32704</v>
      </c>
      <c r="J52" s="250">
        <v>12</v>
      </c>
      <c r="K52" s="322">
        <v>-13.1</v>
      </c>
      <c r="L52" s="250">
        <v>65.3</v>
      </c>
      <c r="M52" s="275">
        <v>73.099999999999994</v>
      </c>
      <c r="N52" s="323">
        <v>63</v>
      </c>
    </row>
    <row r="53" spans="1:14" ht="12.75" customHeight="1" x14ac:dyDescent="0.15">
      <c r="A53" s="155" t="s">
        <v>136</v>
      </c>
      <c r="B53" s="35"/>
      <c r="C53" s="16" t="s">
        <v>17</v>
      </c>
      <c r="D53" s="12"/>
      <c r="E53" s="247">
        <v>267535</v>
      </c>
      <c r="F53" s="262">
        <v>344630</v>
      </c>
      <c r="G53" s="265">
        <v>385512</v>
      </c>
      <c r="H53" s="247">
        <v>77095</v>
      </c>
      <c r="I53" s="321">
        <v>40882</v>
      </c>
      <c r="J53" s="250">
        <v>28.8</v>
      </c>
      <c r="K53" s="322">
        <v>11.9</v>
      </c>
      <c r="L53" s="250">
        <v>78.2</v>
      </c>
      <c r="M53" s="256">
        <v>100.7</v>
      </c>
      <c r="N53" s="323">
        <v>111.8</v>
      </c>
    </row>
    <row r="54" spans="1:14" ht="12.75" customHeight="1" x14ac:dyDescent="0.15">
      <c r="A54" s="155" t="s">
        <v>137</v>
      </c>
      <c r="B54" s="35"/>
      <c r="C54" s="16" t="s">
        <v>18</v>
      </c>
      <c r="D54" s="12"/>
      <c r="E54" s="247">
        <v>171633</v>
      </c>
      <c r="F54" s="262">
        <v>243064</v>
      </c>
      <c r="G54" s="265">
        <v>200388</v>
      </c>
      <c r="H54" s="247">
        <v>71431</v>
      </c>
      <c r="I54" s="321">
        <v>-42676</v>
      </c>
      <c r="J54" s="250">
        <v>41.6</v>
      </c>
      <c r="K54" s="322">
        <v>-17.600000000000001</v>
      </c>
      <c r="L54" s="250">
        <v>50.2</v>
      </c>
      <c r="M54" s="256">
        <v>71.099999999999994</v>
      </c>
      <c r="N54" s="323">
        <v>58.1</v>
      </c>
    </row>
    <row r="55" spans="1:14" ht="12.75" customHeight="1" x14ac:dyDescent="0.15">
      <c r="A55" s="155" t="s">
        <v>138</v>
      </c>
      <c r="B55" s="35"/>
      <c r="C55" s="16" t="s">
        <v>19</v>
      </c>
      <c r="D55" s="12"/>
      <c r="E55" s="247">
        <v>529976</v>
      </c>
      <c r="F55" s="262">
        <v>556246</v>
      </c>
      <c r="G55" s="265">
        <v>608596</v>
      </c>
      <c r="H55" s="247">
        <v>26270</v>
      </c>
      <c r="I55" s="321">
        <v>52350</v>
      </c>
      <c r="J55" s="250">
        <v>5</v>
      </c>
      <c r="K55" s="322">
        <v>9.4</v>
      </c>
      <c r="L55" s="250">
        <v>154.9</v>
      </c>
      <c r="M55" s="256">
        <v>162.6</v>
      </c>
      <c r="N55" s="323">
        <v>176.5</v>
      </c>
    </row>
    <row r="56" spans="1:14" ht="12.75" customHeight="1" x14ac:dyDescent="0.15">
      <c r="A56" s="155" t="s">
        <v>139</v>
      </c>
      <c r="B56" s="35"/>
      <c r="C56" s="16" t="s">
        <v>20</v>
      </c>
      <c r="D56" s="12"/>
      <c r="E56" s="247">
        <v>140991</v>
      </c>
      <c r="F56" s="262">
        <v>151223</v>
      </c>
      <c r="G56" s="265">
        <v>146469</v>
      </c>
      <c r="H56" s="247">
        <v>10232</v>
      </c>
      <c r="I56" s="321">
        <v>-4754</v>
      </c>
      <c r="J56" s="250">
        <v>7.3</v>
      </c>
      <c r="K56" s="322">
        <v>-3.1</v>
      </c>
      <c r="L56" s="250">
        <v>41.2</v>
      </c>
      <c r="M56" s="256">
        <v>44.2</v>
      </c>
      <c r="N56" s="323">
        <v>42.5</v>
      </c>
    </row>
    <row r="57" spans="1:14" ht="12.75" customHeight="1" x14ac:dyDescent="0.15">
      <c r="A57" s="155" t="s">
        <v>140</v>
      </c>
      <c r="B57" s="35"/>
      <c r="C57" s="16" t="s">
        <v>100</v>
      </c>
      <c r="D57" s="12"/>
      <c r="E57" s="247">
        <v>235064</v>
      </c>
      <c r="F57" s="262">
        <v>230854</v>
      </c>
      <c r="G57" s="265">
        <v>212648</v>
      </c>
      <c r="H57" s="247">
        <v>-4210</v>
      </c>
      <c r="I57" s="321">
        <v>-18206</v>
      </c>
      <c r="J57" s="250">
        <v>-1.8</v>
      </c>
      <c r="K57" s="322">
        <v>-7.9</v>
      </c>
      <c r="L57" s="250">
        <v>68.7</v>
      </c>
      <c r="M57" s="256">
        <v>67.5</v>
      </c>
      <c r="N57" s="323">
        <v>61.7</v>
      </c>
    </row>
    <row r="58" spans="1:14" ht="12.75" customHeight="1" x14ac:dyDescent="0.15">
      <c r="A58" s="155" t="s">
        <v>141</v>
      </c>
      <c r="B58" s="35"/>
      <c r="C58" s="16" t="s">
        <v>101</v>
      </c>
      <c r="D58" s="12"/>
      <c r="E58" s="247">
        <v>224210</v>
      </c>
      <c r="F58" s="262">
        <v>240949</v>
      </c>
      <c r="G58" s="265">
        <v>213233</v>
      </c>
      <c r="H58" s="247">
        <v>16739</v>
      </c>
      <c r="I58" s="321">
        <v>-27716</v>
      </c>
      <c r="J58" s="250">
        <v>7.5</v>
      </c>
      <c r="K58" s="322">
        <v>-11.5</v>
      </c>
      <c r="L58" s="250">
        <v>65.5</v>
      </c>
      <c r="M58" s="256">
        <v>70.400000000000006</v>
      </c>
      <c r="N58" s="323">
        <v>61.8</v>
      </c>
    </row>
    <row r="59" spans="1:14" ht="12.75" customHeight="1" x14ac:dyDescent="0.15">
      <c r="A59" s="155" t="s">
        <v>142</v>
      </c>
      <c r="B59" s="35"/>
      <c r="C59" s="16" t="s">
        <v>102</v>
      </c>
      <c r="D59" s="12"/>
      <c r="E59" s="247">
        <v>166930</v>
      </c>
      <c r="F59" s="262">
        <v>212961</v>
      </c>
      <c r="G59" s="265">
        <v>238481</v>
      </c>
      <c r="H59" s="247">
        <v>46031</v>
      </c>
      <c r="I59" s="321">
        <v>25520</v>
      </c>
      <c r="J59" s="250">
        <v>27.6</v>
      </c>
      <c r="K59" s="322">
        <v>12</v>
      </c>
      <c r="L59" s="250">
        <v>48.8</v>
      </c>
      <c r="M59" s="256">
        <v>62.3</v>
      </c>
      <c r="N59" s="323">
        <v>69.2</v>
      </c>
    </row>
    <row r="60" spans="1:14" ht="12.75" customHeight="1" x14ac:dyDescent="0.15">
      <c r="A60" s="155" t="s">
        <v>143</v>
      </c>
      <c r="B60" s="35"/>
      <c r="C60" s="16" t="s">
        <v>103</v>
      </c>
      <c r="D60" s="12"/>
      <c r="E60" s="247">
        <v>881808</v>
      </c>
      <c r="F60" s="262">
        <v>770710</v>
      </c>
      <c r="G60" s="265">
        <v>860043</v>
      </c>
      <c r="H60" s="247">
        <v>-111098</v>
      </c>
      <c r="I60" s="321">
        <v>89333</v>
      </c>
      <c r="J60" s="250">
        <v>-12.6</v>
      </c>
      <c r="K60" s="322">
        <v>11.6</v>
      </c>
      <c r="L60" s="250">
        <v>257.8</v>
      </c>
      <c r="M60" s="256">
        <v>225.3</v>
      </c>
      <c r="N60" s="323">
        <v>249.4</v>
      </c>
    </row>
    <row r="61" spans="1:14" ht="12.75" customHeight="1" x14ac:dyDescent="0.15">
      <c r="A61" s="155" t="s">
        <v>144</v>
      </c>
      <c r="B61" s="35"/>
      <c r="C61" s="16" t="s">
        <v>104</v>
      </c>
      <c r="D61" s="12"/>
      <c r="E61" s="247">
        <v>279525</v>
      </c>
      <c r="F61" s="262">
        <v>284693</v>
      </c>
      <c r="G61" s="265">
        <v>284372</v>
      </c>
      <c r="H61" s="247">
        <v>5168</v>
      </c>
      <c r="I61" s="321">
        <v>-321</v>
      </c>
      <c r="J61" s="250">
        <v>1.8</v>
      </c>
      <c r="K61" s="322">
        <v>-0.1</v>
      </c>
      <c r="L61" s="250">
        <v>81.7</v>
      </c>
      <c r="M61" s="256">
        <v>83.2</v>
      </c>
      <c r="N61" s="323">
        <v>82.5</v>
      </c>
    </row>
    <row r="62" spans="1:14" ht="12.75" customHeight="1" x14ac:dyDescent="0.15">
      <c r="A62" s="155" t="s">
        <v>145</v>
      </c>
      <c r="B62" s="35"/>
      <c r="C62" s="16" t="s">
        <v>105</v>
      </c>
      <c r="D62" s="12"/>
      <c r="E62" s="247">
        <v>1302891</v>
      </c>
      <c r="F62" s="262">
        <v>1470918</v>
      </c>
      <c r="G62" s="265">
        <v>1534946</v>
      </c>
      <c r="H62" s="247">
        <v>168027</v>
      </c>
      <c r="I62" s="321">
        <v>64028</v>
      </c>
      <c r="J62" s="250">
        <v>12.9</v>
      </c>
      <c r="K62" s="322">
        <v>4.4000000000000004</v>
      </c>
      <c r="L62" s="250">
        <v>380.9</v>
      </c>
      <c r="M62" s="256">
        <v>430</v>
      </c>
      <c r="N62" s="323">
        <v>445.1</v>
      </c>
    </row>
    <row r="63" spans="1:14" ht="12.75" customHeight="1" x14ac:dyDescent="0.15">
      <c r="A63" s="155" t="s">
        <v>146</v>
      </c>
      <c r="B63" s="35"/>
      <c r="C63" s="16" t="s">
        <v>21</v>
      </c>
      <c r="D63" s="12"/>
      <c r="E63" s="247">
        <v>285049</v>
      </c>
      <c r="F63" s="262">
        <v>286906</v>
      </c>
      <c r="G63" s="265">
        <v>274453</v>
      </c>
      <c r="H63" s="247">
        <v>1857</v>
      </c>
      <c r="I63" s="321">
        <v>-12453</v>
      </c>
      <c r="J63" s="250">
        <v>0.7</v>
      </c>
      <c r="K63" s="322">
        <v>-4.3</v>
      </c>
      <c r="L63" s="250">
        <v>83.3</v>
      </c>
      <c r="M63" s="256">
        <v>83.9</v>
      </c>
      <c r="N63" s="323">
        <v>79.599999999999994</v>
      </c>
    </row>
    <row r="64" spans="1:14" ht="12.75" customHeight="1" x14ac:dyDescent="0.15">
      <c r="A64" s="155" t="s">
        <v>147</v>
      </c>
      <c r="B64" s="35"/>
      <c r="C64" s="16" t="s">
        <v>106</v>
      </c>
      <c r="D64" s="12"/>
      <c r="E64" s="247">
        <v>2267361</v>
      </c>
      <c r="F64" s="262">
        <v>1833211</v>
      </c>
      <c r="G64" s="265">
        <v>1489741</v>
      </c>
      <c r="H64" s="247">
        <v>-434150</v>
      </c>
      <c r="I64" s="321">
        <v>-343470</v>
      </c>
      <c r="J64" s="250">
        <v>-19.100000000000001</v>
      </c>
      <c r="K64" s="322">
        <v>-18.7</v>
      </c>
      <c r="L64" s="250">
        <v>662.8</v>
      </c>
      <c r="M64" s="256">
        <v>535.9</v>
      </c>
      <c r="N64" s="323">
        <v>432</v>
      </c>
    </row>
    <row r="65" spans="1:14" ht="5.0999999999999996" customHeight="1" x14ac:dyDescent="0.15">
      <c r="A65" s="331"/>
      <c r="B65" s="332"/>
      <c r="C65" s="333"/>
      <c r="D65" s="334"/>
      <c r="E65" s="358"/>
      <c r="F65" s="367"/>
      <c r="G65" s="360"/>
      <c r="H65" s="358"/>
      <c r="I65" s="340"/>
      <c r="J65" s="362"/>
      <c r="K65" s="342"/>
      <c r="L65" s="362"/>
      <c r="M65" s="363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47">
        <v>314876</v>
      </c>
      <c r="F66" s="262">
        <v>328910</v>
      </c>
      <c r="G66" s="265">
        <v>328141</v>
      </c>
      <c r="H66" s="247">
        <v>14034</v>
      </c>
      <c r="I66" s="321">
        <v>-769</v>
      </c>
      <c r="J66" s="250">
        <v>4.5</v>
      </c>
      <c r="K66" s="322">
        <v>-0.2</v>
      </c>
      <c r="L66" s="250">
        <v>92</v>
      </c>
      <c r="M66" s="256">
        <v>96.1</v>
      </c>
      <c r="N66" s="323">
        <v>95.2</v>
      </c>
    </row>
    <row r="67" spans="1:14" ht="17.45" customHeight="1" x14ac:dyDescent="0.15">
      <c r="A67" s="497" t="s">
        <v>274</v>
      </c>
      <c r="B67" s="492"/>
      <c r="C67" s="492"/>
      <c r="D67" s="157"/>
      <c r="E67" s="247">
        <v>406919</v>
      </c>
      <c r="F67" s="262">
        <v>411375</v>
      </c>
      <c r="G67" s="265">
        <v>425678</v>
      </c>
      <c r="H67" s="247">
        <v>4456</v>
      </c>
      <c r="I67" s="321">
        <v>14303</v>
      </c>
      <c r="J67" s="250">
        <v>1.1000000000000001</v>
      </c>
      <c r="K67" s="322">
        <v>3.5</v>
      </c>
      <c r="L67" s="250">
        <v>119</v>
      </c>
      <c r="M67" s="256">
        <v>120.3</v>
      </c>
      <c r="N67" s="323">
        <v>123.4</v>
      </c>
    </row>
    <row r="68" spans="1:14" ht="17.45" customHeight="1" x14ac:dyDescent="0.15">
      <c r="A68" s="495" t="s">
        <v>275</v>
      </c>
      <c r="B68" s="494"/>
      <c r="C68" s="496"/>
      <c r="D68" s="164"/>
      <c r="E68" s="248">
        <v>277426</v>
      </c>
      <c r="F68" s="263">
        <v>259944</v>
      </c>
      <c r="G68" s="364">
        <v>250589</v>
      </c>
      <c r="H68" s="248">
        <v>-17482</v>
      </c>
      <c r="I68" s="324">
        <v>-9355</v>
      </c>
      <c r="J68" s="251">
        <v>-6.3</v>
      </c>
      <c r="K68" s="325">
        <v>-3.6</v>
      </c>
      <c r="L68" s="251">
        <v>81.099999999999994</v>
      </c>
      <c r="M68" s="257">
        <v>76</v>
      </c>
      <c r="N68" s="326">
        <v>72.7</v>
      </c>
    </row>
    <row r="69" spans="1:14" ht="12.75" customHeight="1" x14ac:dyDescent="0.15">
      <c r="A69" s="148"/>
      <c r="C69" s="2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38" orientation="portrait" useFirstPageNumber="1" r:id="rId1"/>
  <headerFooter alignWithMargins="0">
    <oddFooter>&amp;C- &amp;P -</oddFooter>
  </headerFooter>
  <rowBreaks count="1" manualBreakCount="1">
    <brk id="69" max="12" man="1"/>
  </rowBreaks>
  <ignoredErrors>
    <ignoredError sqref="A6:D30 A35:D37 B34:D34 A38:D39 A41:D6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83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7" width="8.375" style="3" customWidth="1"/>
    <col min="8" max="9" width="7.125" style="3" customWidth="1"/>
    <col min="10" max="11" width="7.375" style="3" customWidth="1"/>
    <col min="12" max="14" width="7.125" style="3" customWidth="1"/>
    <col min="15" max="16384" width="9" style="3"/>
  </cols>
  <sheetData>
    <row r="1" spans="1:14" x14ac:dyDescent="0.15">
      <c r="A1" s="90"/>
      <c r="B1" s="90"/>
      <c r="C1" s="76" t="s">
        <v>166</v>
      </c>
      <c r="D1" s="90"/>
      <c r="I1" s="31"/>
      <c r="K1" s="90"/>
      <c r="L1" s="90"/>
      <c r="M1" s="90"/>
      <c r="N1" s="319" t="s">
        <v>3</v>
      </c>
    </row>
    <row r="2" spans="1:14" s="2" customFormat="1" ht="15" customHeight="1" x14ac:dyDescent="0.15">
      <c r="A2" s="152"/>
      <c r="B2" s="153"/>
      <c r="C2" s="153"/>
      <c r="D2" s="154"/>
      <c r="E2" s="94" t="s">
        <v>153</v>
      </c>
      <c r="F2" s="105"/>
      <c r="G2" s="101"/>
      <c r="H2" s="91" t="s">
        <v>122</v>
      </c>
      <c r="I2" s="91"/>
      <c r="J2" s="91" t="s">
        <v>25</v>
      </c>
      <c r="K2" s="513"/>
      <c r="L2" s="96" t="s">
        <v>154</v>
      </c>
      <c r="M2" s="108"/>
      <c r="N2" s="191"/>
    </row>
    <row r="3" spans="1:14" s="507" customFormat="1" ht="22.5" customHeight="1" x14ac:dyDescent="0.15">
      <c r="A3" s="484"/>
      <c r="B3" s="178"/>
      <c r="C3" s="178"/>
      <c r="D3" s="482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s="87" customFormat="1" ht="12" customHeight="1" x14ac:dyDescent="0.15">
      <c r="A4" s="167"/>
      <c r="B4" s="168"/>
      <c r="C4" s="168"/>
      <c r="D4" s="169"/>
      <c r="E4" s="212" t="s">
        <v>31</v>
      </c>
      <c r="F4" s="261" t="s">
        <v>31</v>
      </c>
      <c r="G4" s="243" t="s">
        <v>97</v>
      </c>
      <c r="H4" s="212" t="s">
        <v>31</v>
      </c>
      <c r="I4" s="264" t="s">
        <v>97</v>
      </c>
      <c r="J4" s="212" t="s">
        <v>4</v>
      </c>
      <c r="K4" s="264" t="s">
        <v>110</v>
      </c>
      <c r="L4" s="212" t="s">
        <v>4</v>
      </c>
      <c r="M4" s="218" t="s">
        <v>4</v>
      </c>
      <c r="N4" s="73" t="s">
        <v>110</v>
      </c>
    </row>
    <row r="5" spans="1:14" ht="12.75" customHeight="1" x14ac:dyDescent="0.15">
      <c r="A5" s="510" t="s">
        <v>278</v>
      </c>
      <c r="B5" s="511"/>
      <c r="C5" s="511"/>
      <c r="D5" s="512"/>
      <c r="E5" s="246">
        <v>2798</v>
      </c>
      <c r="F5" s="252">
        <v>2768</v>
      </c>
      <c r="G5" s="330">
        <v>2820</v>
      </c>
      <c r="H5" s="246">
        <v>-30</v>
      </c>
      <c r="I5" s="316">
        <v>52</v>
      </c>
      <c r="J5" s="249">
        <v>-1.1000000000000001</v>
      </c>
      <c r="K5" s="317">
        <v>1.9</v>
      </c>
      <c r="L5" s="249">
        <v>100</v>
      </c>
      <c r="M5" s="255">
        <v>100</v>
      </c>
      <c r="N5" s="318">
        <v>100</v>
      </c>
    </row>
    <row r="6" spans="1:14" ht="12.75" customHeight="1" x14ac:dyDescent="0.15">
      <c r="A6" s="155" t="s">
        <v>148</v>
      </c>
      <c r="B6" s="159"/>
      <c r="C6" s="92" t="s">
        <v>6</v>
      </c>
      <c r="D6" s="157"/>
      <c r="E6" s="247">
        <v>2162</v>
      </c>
      <c r="F6" s="262">
        <v>2136</v>
      </c>
      <c r="G6" s="265">
        <v>2174</v>
      </c>
      <c r="H6" s="247">
        <v>-26</v>
      </c>
      <c r="I6" s="321">
        <v>38</v>
      </c>
      <c r="J6" s="250">
        <v>-1.2</v>
      </c>
      <c r="K6" s="322">
        <v>1.8</v>
      </c>
      <c r="L6" s="250">
        <v>77.3</v>
      </c>
      <c r="M6" s="256">
        <v>77.2</v>
      </c>
      <c r="N6" s="323">
        <v>77.099999999999994</v>
      </c>
    </row>
    <row r="7" spans="1:14" ht="12.75" customHeight="1" x14ac:dyDescent="0.15">
      <c r="A7" s="155" t="s">
        <v>125</v>
      </c>
      <c r="B7" s="159"/>
      <c r="C7" s="92" t="s">
        <v>7</v>
      </c>
      <c r="D7" s="157"/>
      <c r="E7" s="247">
        <v>3097</v>
      </c>
      <c r="F7" s="262">
        <v>2873</v>
      </c>
      <c r="G7" s="265">
        <v>2803</v>
      </c>
      <c r="H7" s="247">
        <v>-224</v>
      </c>
      <c r="I7" s="321">
        <v>-70</v>
      </c>
      <c r="J7" s="250">
        <v>-7.2</v>
      </c>
      <c r="K7" s="322">
        <v>-2.4</v>
      </c>
      <c r="L7" s="250">
        <v>110.7</v>
      </c>
      <c r="M7" s="256">
        <v>103.8</v>
      </c>
      <c r="N7" s="323">
        <v>99.4</v>
      </c>
    </row>
    <row r="8" spans="1:14" ht="12.75" customHeight="1" x14ac:dyDescent="0.15">
      <c r="A8" s="155" t="s">
        <v>126</v>
      </c>
      <c r="B8" s="159"/>
      <c r="C8" s="92" t="s">
        <v>8</v>
      </c>
      <c r="D8" s="157"/>
      <c r="E8" s="247">
        <v>747</v>
      </c>
      <c r="F8" s="262">
        <v>763</v>
      </c>
      <c r="G8" s="265">
        <v>728</v>
      </c>
      <c r="H8" s="247">
        <v>16</v>
      </c>
      <c r="I8" s="321">
        <v>-35</v>
      </c>
      <c r="J8" s="250">
        <v>2.1</v>
      </c>
      <c r="K8" s="322">
        <v>-4.5999999999999996</v>
      </c>
      <c r="L8" s="250">
        <v>26.7</v>
      </c>
      <c r="M8" s="256">
        <v>27.6</v>
      </c>
      <c r="N8" s="323">
        <v>25.8</v>
      </c>
    </row>
    <row r="9" spans="1:14" ht="12.75" customHeight="1" x14ac:dyDescent="0.15">
      <c r="A9" s="155" t="s">
        <v>127</v>
      </c>
      <c r="B9" s="159"/>
      <c r="C9" s="92" t="s">
        <v>9</v>
      </c>
      <c r="D9" s="157"/>
      <c r="E9" s="247">
        <v>2118</v>
      </c>
      <c r="F9" s="262">
        <v>2117</v>
      </c>
      <c r="G9" s="265">
        <v>2072</v>
      </c>
      <c r="H9" s="247">
        <v>-1</v>
      </c>
      <c r="I9" s="321">
        <v>-45</v>
      </c>
      <c r="J9" s="473">
        <v>0</v>
      </c>
      <c r="K9" s="322">
        <v>-2.1</v>
      </c>
      <c r="L9" s="250">
        <v>75.7</v>
      </c>
      <c r="M9" s="256">
        <v>76.5</v>
      </c>
      <c r="N9" s="323">
        <v>73.5</v>
      </c>
    </row>
    <row r="10" spans="1:14" ht="12.75" customHeight="1" x14ac:dyDescent="0.15">
      <c r="A10" s="155" t="s">
        <v>128</v>
      </c>
      <c r="B10" s="159"/>
      <c r="C10" s="92" t="s">
        <v>10</v>
      </c>
      <c r="D10" s="157"/>
      <c r="E10" s="247">
        <v>1397</v>
      </c>
      <c r="F10" s="262">
        <v>1381</v>
      </c>
      <c r="G10" s="265">
        <v>1451</v>
      </c>
      <c r="H10" s="247">
        <v>-16</v>
      </c>
      <c r="I10" s="321">
        <v>70</v>
      </c>
      <c r="J10" s="250">
        <v>-1.1000000000000001</v>
      </c>
      <c r="K10" s="322">
        <v>5.0999999999999996</v>
      </c>
      <c r="L10" s="250">
        <v>49.9</v>
      </c>
      <c r="M10" s="256">
        <v>49.9</v>
      </c>
      <c r="N10" s="323">
        <v>51.5</v>
      </c>
    </row>
    <row r="11" spans="1:14" ht="12.75" customHeight="1" x14ac:dyDescent="0.15">
      <c r="A11" s="155" t="s">
        <v>129</v>
      </c>
      <c r="B11" s="159"/>
      <c r="C11" s="92" t="s">
        <v>11</v>
      </c>
      <c r="D11" s="157"/>
      <c r="E11" s="247">
        <v>2228</v>
      </c>
      <c r="F11" s="262">
        <v>2144</v>
      </c>
      <c r="G11" s="265">
        <v>2323</v>
      </c>
      <c r="H11" s="247">
        <v>-84</v>
      </c>
      <c r="I11" s="321">
        <v>179</v>
      </c>
      <c r="J11" s="250">
        <v>-3.8</v>
      </c>
      <c r="K11" s="322">
        <v>8.3000000000000007</v>
      </c>
      <c r="L11" s="250">
        <v>79.599999999999994</v>
      </c>
      <c r="M11" s="256">
        <v>77.5</v>
      </c>
      <c r="N11" s="323">
        <v>82.4</v>
      </c>
    </row>
    <row r="12" spans="1:14" ht="12.75" customHeight="1" x14ac:dyDescent="0.15">
      <c r="A12" s="155" t="s">
        <v>130</v>
      </c>
      <c r="B12" s="159"/>
      <c r="C12" s="92" t="s">
        <v>12</v>
      </c>
      <c r="D12" s="157"/>
      <c r="E12" s="247">
        <v>1337</v>
      </c>
      <c r="F12" s="262">
        <v>1304</v>
      </c>
      <c r="G12" s="265">
        <v>1346</v>
      </c>
      <c r="H12" s="247">
        <v>-33</v>
      </c>
      <c r="I12" s="321">
        <v>42</v>
      </c>
      <c r="J12" s="250">
        <v>-2.5</v>
      </c>
      <c r="K12" s="322">
        <v>3.2</v>
      </c>
      <c r="L12" s="250">
        <v>47.8</v>
      </c>
      <c r="M12" s="256">
        <v>47.1</v>
      </c>
      <c r="N12" s="323">
        <v>47.7</v>
      </c>
    </row>
    <row r="13" spans="1:14" ht="12.75" customHeight="1" x14ac:dyDescent="0.15">
      <c r="A13" s="155" t="s">
        <v>131</v>
      </c>
      <c r="B13" s="159"/>
      <c r="C13" s="92" t="s">
        <v>13</v>
      </c>
      <c r="D13" s="157"/>
      <c r="E13" s="247">
        <v>8015</v>
      </c>
      <c r="F13" s="262">
        <v>7304</v>
      </c>
      <c r="G13" s="265">
        <v>7338</v>
      </c>
      <c r="H13" s="247">
        <v>-711</v>
      </c>
      <c r="I13" s="321">
        <v>34</v>
      </c>
      <c r="J13" s="250">
        <v>-8.9</v>
      </c>
      <c r="K13" s="322">
        <v>0.5</v>
      </c>
      <c r="L13" s="250">
        <v>286.5</v>
      </c>
      <c r="M13" s="256">
        <v>263.89999999999998</v>
      </c>
      <c r="N13" s="323">
        <v>260.2</v>
      </c>
    </row>
    <row r="14" spans="1:14" ht="12.75" customHeight="1" x14ac:dyDescent="0.15">
      <c r="A14" s="155" t="s">
        <v>132</v>
      </c>
      <c r="B14" s="159"/>
      <c r="C14" s="92" t="s">
        <v>14</v>
      </c>
      <c r="D14" s="157"/>
      <c r="E14" s="247">
        <v>5209</v>
      </c>
      <c r="F14" s="262">
        <v>4680</v>
      </c>
      <c r="G14" s="265">
        <v>3940</v>
      </c>
      <c r="H14" s="247">
        <v>-529</v>
      </c>
      <c r="I14" s="321">
        <v>-740</v>
      </c>
      <c r="J14" s="250">
        <v>-10.199999999999999</v>
      </c>
      <c r="K14" s="322">
        <v>-15.8</v>
      </c>
      <c r="L14" s="250">
        <v>186.2</v>
      </c>
      <c r="M14" s="256">
        <v>169.1</v>
      </c>
      <c r="N14" s="323">
        <v>139.69999999999999</v>
      </c>
    </row>
    <row r="15" spans="1:14" ht="12.75" customHeight="1" x14ac:dyDescent="0.15">
      <c r="A15" s="155" t="s">
        <v>133</v>
      </c>
      <c r="B15" s="159"/>
      <c r="C15" s="92" t="s">
        <v>99</v>
      </c>
      <c r="D15" s="157"/>
      <c r="E15" s="247">
        <v>1827</v>
      </c>
      <c r="F15" s="262">
        <v>1696</v>
      </c>
      <c r="G15" s="265">
        <v>1626</v>
      </c>
      <c r="H15" s="247">
        <v>-131</v>
      </c>
      <c r="I15" s="321">
        <v>-70</v>
      </c>
      <c r="J15" s="250">
        <v>-7.2</v>
      </c>
      <c r="K15" s="322">
        <v>-4.0999999999999996</v>
      </c>
      <c r="L15" s="250">
        <v>65.3</v>
      </c>
      <c r="M15" s="256">
        <v>61.3</v>
      </c>
      <c r="N15" s="323">
        <v>57.7</v>
      </c>
    </row>
    <row r="16" spans="1:14" ht="12.75" customHeight="1" x14ac:dyDescent="0.15">
      <c r="A16" s="155" t="s">
        <v>134</v>
      </c>
      <c r="B16" s="159"/>
      <c r="C16" s="92" t="s">
        <v>15</v>
      </c>
      <c r="D16" s="157"/>
      <c r="E16" s="247">
        <v>946</v>
      </c>
      <c r="F16" s="262">
        <v>1008</v>
      </c>
      <c r="G16" s="265">
        <v>1049</v>
      </c>
      <c r="H16" s="247">
        <v>62</v>
      </c>
      <c r="I16" s="321">
        <v>41</v>
      </c>
      <c r="J16" s="250">
        <v>6.6</v>
      </c>
      <c r="K16" s="322">
        <v>4.0999999999999996</v>
      </c>
      <c r="L16" s="250">
        <v>33.799999999999997</v>
      </c>
      <c r="M16" s="256">
        <v>36.4</v>
      </c>
      <c r="N16" s="323">
        <v>37.200000000000003</v>
      </c>
    </row>
    <row r="17" spans="1:14" ht="12.75" customHeight="1" x14ac:dyDescent="0.15">
      <c r="A17" s="155" t="s">
        <v>135</v>
      </c>
      <c r="B17" s="159"/>
      <c r="C17" s="92" t="s">
        <v>16</v>
      </c>
      <c r="D17" s="157"/>
      <c r="E17" s="247">
        <v>1825</v>
      </c>
      <c r="F17" s="262">
        <v>1832</v>
      </c>
      <c r="G17" s="265">
        <v>1901</v>
      </c>
      <c r="H17" s="247">
        <v>7</v>
      </c>
      <c r="I17" s="321">
        <v>69</v>
      </c>
      <c r="J17" s="250">
        <v>0.4</v>
      </c>
      <c r="K17" s="322">
        <v>3.8</v>
      </c>
      <c r="L17" s="250">
        <v>65.2</v>
      </c>
      <c r="M17" s="256">
        <v>66.2</v>
      </c>
      <c r="N17" s="323">
        <v>67.400000000000006</v>
      </c>
    </row>
    <row r="18" spans="1:14" ht="12.75" customHeight="1" x14ac:dyDescent="0.15">
      <c r="A18" s="155" t="s">
        <v>136</v>
      </c>
      <c r="B18" s="159"/>
      <c r="C18" s="92" t="s">
        <v>17</v>
      </c>
      <c r="D18" s="157"/>
      <c r="E18" s="247">
        <v>2206</v>
      </c>
      <c r="F18" s="262">
        <v>2464</v>
      </c>
      <c r="G18" s="265">
        <v>2739</v>
      </c>
      <c r="H18" s="247">
        <v>258</v>
      </c>
      <c r="I18" s="321">
        <v>275</v>
      </c>
      <c r="J18" s="250">
        <v>11.7</v>
      </c>
      <c r="K18" s="322">
        <v>11.2</v>
      </c>
      <c r="L18" s="250">
        <v>78.8</v>
      </c>
      <c r="M18" s="256">
        <v>89</v>
      </c>
      <c r="N18" s="323">
        <v>97.1</v>
      </c>
    </row>
    <row r="19" spans="1:14" ht="12.75" customHeight="1" x14ac:dyDescent="0.15">
      <c r="A19" s="155" t="s">
        <v>137</v>
      </c>
      <c r="B19" s="159"/>
      <c r="C19" s="92" t="s">
        <v>18</v>
      </c>
      <c r="D19" s="157"/>
      <c r="E19" s="247">
        <v>2316</v>
      </c>
      <c r="F19" s="262">
        <v>2834</v>
      </c>
      <c r="G19" s="265">
        <v>2635</v>
      </c>
      <c r="H19" s="247">
        <v>518</v>
      </c>
      <c r="I19" s="321">
        <v>-199</v>
      </c>
      <c r="J19" s="250">
        <v>22.4</v>
      </c>
      <c r="K19" s="322">
        <v>-7</v>
      </c>
      <c r="L19" s="250">
        <v>82.8</v>
      </c>
      <c r="M19" s="256">
        <v>102.4</v>
      </c>
      <c r="N19" s="323">
        <v>93.4</v>
      </c>
    </row>
    <row r="20" spans="1:14" ht="12.75" customHeight="1" x14ac:dyDescent="0.15">
      <c r="A20" s="155" t="s">
        <v>138</v>
      </c>
      <c r="B20" s="159"/>
      <c r="C20" s="92" t="s">
        <v>19</v>
      </c>
      <c r="D20" s="157"/>
      <c r="E20" s="247">
        <v>3088</v>
      </c>
      <c r="F20" s="262">
        <v>3108</v>
      </c>
      <c r="G20" s="265">
        <v>3198</v>
      </c>
      <c r="H20" s="247">
        <v>20</v>
      </c>
      <c r="I20" s="321">
        <v>90</v>
      </c>
      <c r="J20" s="250">
        <v>0.6</v>
      </c>
      <c r="K20" s="322">
        <v>2.9</v>
      </c>
      <c r="L20" s="250">
        <v>110.4</v>
      </c>
      <c r="M20" s="256">
        <v>112.3</v>
      </c>
      <c r="N20" s="323">
        <v>113.4</v>
      </c>
    </row>
    <row r="21" spans="1:14" ht="12.75" customHeight="1" x14ac:dyDescent="0.15">
      <c r="A21" s="155" t="s">
        <v>139</v>
      </c>
      <c r="B21" s="159"/>
      <c r="C21" s="92" t="s">
        <v>20</v>
      </c>
      <c r="D21" s="157"/>
      <c r="E21" s="247">
        <v>1860</v>
      </c>
      <c r="F21" s="262">
        <v>2032</v>
      </c>
      <c r="G21" s="265">
        <v>1933</v>
      </c>
      <c r="H21" s="247">
        <v>172</v>
      </c>
      <c r="I21" s="321">
        <v>-99</v>
      </c>
      <c r="J21" s="250">
        <v>9.1999999999999993</v>
      </c>
      <c r="K21" s="322">
        <v>-4.9000000000000004</v>
      </c>
      <c r="L21" s="250">
        <v>66.5</v>
      </c>
      <c r="M21" s="256">
        <v>73.400000000000006</v>
      </c>
      <c r="N21" s="323">
        <v>68.5</v>
      </c>
    </row>
    <row r="22" spans="1:14" ht="12.75" customHeight="1" x14ac:dyDescent="0.15">
      <c r="A22" s="155" t="s">
        <v>140</v>
      </c>
      <c r="B22" s="159"/>
      <c r="C22" s="92" t="s">
        <v>100</v>
      </c>
      <c r="D22" s="157"/>
      <c r="E22" s="247">
        <v>2185</v>
      </c>
      <c r="F22" s="262">
        <v>2181</v>
      </c>
      <c r="G22" s="265">
        <v>2067</v>
      </c>
      <c r="H22" s="247">
        <v>-4</v>
      </c>
      <c r="I22" s="321">
        <v>-114</v>
      </c>
      <c r="J22" s="250">
        <v>-0.2</v>
      </c>
      <c r="K22" s="322">
        <v>-5.2</v>
      </c>
      <c r="L22" s="250">
        <v>78.099999999999994</v>
      </c>
      <c r="M22" s="256">
        <v>78.8</v>
      </c>
      <c r="N22" s="323">
        <v>73.3</v>
      </c>
    </row>
    <row r="23" spans="1:14" ht="12.75" customHeight="1" x14ac:dyDescent="0.15">
      <c r="A23" s="155" t="s">
        <v>141</v>
      </c>
      <c r="B23" s="159"/>
      <c r="C23" s="92" t="s">
        <v>101</v>
      </c>
      <c r="D23" s="157"/>
      <c r="E23" s="247">
        <v>2198</v>
      </c>
      <c r="F23" s="262">
        <v>2310</v>
      </c>
      <c r="G23" s="265">
        <v>2075</v>
      </c>
      <c r="H23" s="247">
        <v>112</v>
      </c>
      <c r="I23" s="321">
        <v>-235</v>
      </c>
      <c r="J23" s="250">
        <v>5.0999999999999996</v>
      </c>
      <c r="K23" s="322">
        <v>-10.199999999999999</v>
      </c>
      <c r="L23" s="250">
        <v>78.599999999999994</v>
      </c>
      <c r="M23" s="256">
        <v>83.5</v>
      </c>
      <c r="N23" s="323">
        <v>73.599999999999994</v>
      </c>
    </row>
    <row r="24" spans="1:14" ht="12.75" customHeight="1" x14ac:dyDescent="0.15">
      <c r="A24" s="155" t="s">
        <v>142</v>
      </c>
      <c r="B24" s="159"/>
      <c r="C24" s="92" t="s">
        <v>102</v>
      </c>
      <c r="D24" s="157"/>
      <c r="E24" s="247">
        <v>1739</v>
      </c>
      <c r="F24" s="262">
        <v>1973</v>
      </c>
      <c r="G24" s="265">
        <v>2042</v>
      </c>
      <c r="H24" s="247">
        <v>234</v>
      </c>
      <c r="I24" s="321">
        <v>69</v>
      </c>
      <c r="J24" s="250">
        <v>13.5</v>
      </c>
      <c r="K24" s="322">
        <v>3.5</v>
      </c>
      <c r="L24" s="250">
        <v>62.2</v>
      </c>
      <c r="M24" s="256">
        <v>71.3</v>
      </c>
      <c r="N24" s="323">
        <v>72.400000000000006</v>
      </c>
    </row>
    <row r="25" spans="1:14" ht="12.75" customHeight="1" x14ac:dyDescent="0.15">
      <c r="A25" s="155" t="s">
        <v>143</v>
      </c>
      <c r="B25" s="159"/>
      <c r="C25" s="92" t="s">
        <v>103</v>
      </c>
      <c r="D25" s="157"/>
      <c r="E25" s="247">
        <v>3579</v>
      </c>
      <c r="F25" s="262">
        <v>3472</v>
      </c>
      <c r="G25" s="265">
        <v>3792</v>
      </c>
      <c r="H25" s="247">
        <v>-107</v>
      </c>
      <c r="I25" s="321">
        <v>320</v>
      </c>
      <c r="J25" s="250">
        <v>-3</v>
      </c>
      <c r="K25" s="322">
        <v>9.1999999999999993</v>
      </c>
      <c r="L25" s="250">
        <v>127.9</v>
      </c>
      <c r="M25" s="256">
        <v>125.4</v>
      </c>
      <c r="N25" s="323">
        <v>134.5</v>
      </c>
    </row>
    <row r="26" spans="1:14" ht="12.75" customHeight="1" x14ac:dyDescent="0.15">
      <c r="A26" s="155" t="s">
        <v>144</v>
      </c>
      <c r="B26" s="159"/>
      <c r="C26" s="92" t="s">
        <v>104</v>
      </c>
      <c r="D26" s="157"/>
      <c r="E26" s="247">
        <v>2323</v>
      </c>
      <c r="F26" s="262">
        <v>2376</v>
      </c>
      <c r="G26" s="265">
        <v>2462</v>
      </c>
      <c r="H26" s="247">
        <v>53</v>
      </c>
      <c r="I26" s="321">
        <v>86</v>
      </c>
      <c r="J26" s="250">
        <v>2.2999999999999998</v>
      </c>
      <c r="K26" s="322">
        <v>3.6</v>
      </c>
      <c r="L26" s="250">
        <v>83</v>
      </c>
      <c r="M26" s="256">
        <v>85.8</v>
      </c>
      <c r="N26" s="323">
        <v>87.3</v>
      </c>
    </row>
    <row r="27" spans="1:14" ht="12.75" customHeight="1" x14ac:dyDescent="0.15">
      <c r="A27" s="155" t="s">
        <v>145</v>
      </c>
      <c r="B27" s="159"/>
      <c r="C27" s="92" t="s">
        <v>105</v>
      </c>
      <c r="D27" s="157"/>
      <c r="E27" s="247">
        <v>9462</v>
      </c>
      <c r="F27" s="262">
        <v>7822</v>
      </c>
      <c r="G27" s="265">
        <v>8996</v>
      </c>
      <c r="H27" s="247">
        <v>-1640</v>
      </c>
      <c r="I27" s="321">
        <v>1174</v>
      </c>
      <c r="J27" s="250">
        <v>-17.3</v>
      </c>
      <c r="K27" s="322">
        <v>15</v>
      </c>
      <c r="L27" s="250">
        <v>338.2</v>
      </c>
      <c r="M27" s="256">
        <v>282.60000000000002</v>
      </c>
      <c r="N27" s="323">
        <v>319</v>
      </c>
    </row>
    <row r="28" spans="1:14" ht="12.75" customHeight="1" x14ac:dyDescent="0.15">
      <c r="A28" s="155" t="s">
        <v>146</v>
      </c>
      <c r="B28" s="159"/>
      <c r="C28" s="92" t="s">
        <v>21</v>
      </c>
      <c r="D28" s="157"/>
      <c r="E28" s="247">
        <v>1929</v>
      </c>
      <c r="F28" s="262">
        <v>2004</v>
      </c>
      <c r="G28" s="265">
        <v>1997</v>
      </c>
      <c r="H28" s="247">
        <v>75</v>
      </c>
      <c r="I28" s="321">
        <v>-7</v>
      </c>
      <c r="J28" s="250">
        <v>3.9</v>
      </c>
      <c r="K28" s="322">
        <v>-0.3</v>
      </c>
      <c r="L28" s="250">
        <v>68.900000000000006</v>
      </c>
      <c r="M28" s="256">
        <v>72.400000000000006</v>
      </c>
      <c r="N28" s="323">
        <v>70.8</v>
      </c>
    </row>
    <row r="29" spans="1:14" ht="12.75" customHeight="1" x14ac:dyDescent="0.15">
      <c r="A29" s="155" t="s">
        <v>147</v>
      </c>
      <c r="B29" s="159"/>
      <c r="C29" s="92" t="s">
        <v>106</v>
      </c>
      <c r="D29" s="157"/>
      <c r="E29" s="247">
        <v>8404</v>
      </c>
      <c r="F29" s="262">
        <v>7049</v>
      </c>
      <c r="G29" s="265">
        <v>5795</v>
      </c>
      <c r="H29" s="247">
        <v>-1355</v>
      </c>
      <c r="I29" s="321">
        <v>-1254</v>
      </c>
      <c r="J29" s="250">
        <v>-16.100000000000001</v>
      </c>
      <c r="K29" s="322">
        <v>-17.8</v>
      </c>
      <c r="L29" s="250">
        <v>300.39999999999998</v>
      </c>
      <c r="M29" s="256">
        <v>254.7</v>
      </c>
      <c r="N29" s="323">
        <v>205.5</v>
      </c>
    </row>
    <row r="30" spans="1:14" ht="5.0999999999999996" customHeight="1" x14ac:dyDescent="0.15">
      <c r="A30" s="331"/>
      <c r="B30" s="332"/>
      <c r="C30" s="333"/>
      <c r="D30" s="334"/>
      <c r="E30" s="358"/>
      <c r="F30" s="367"/>
      <c r="G30" s="360"/>
      <c r="H30" s="358"/>
      <c r="I30" s="340"/>
      <c r="J30" s="362"/>
      <c r="K30" s="342"/>
      <c r="L30" s="362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47">
        <v>3040</v>
      </c>
      <c r="F31" s="262">
        <v>3026</v>
      </c>
      <c r="G31" s="265">
        <v>3053</v>
      </c>
      <c r="H31" s="247">
        <v>-14</v>
      </c>
      <c r="I31" s="321">
        <v>27</v>
      </c>
      <c r="J31" s="250">
        <v>-0.5</v>
      </c>
      <c r="K31" s="322">
        <v>0.9</v>
      </c>
      <c r="L31" s="250">
        <v>108.6</v>
      </c>
      <c r="M31" s="256">
        <v>109.3</v>
      </c>
      <c r="N31" s="323">
        <v>108.3</v>
      </c>
    </row>
    <row r="32" spans="1:14" ht="17.45" customHeight="1" x14ac:dyDescent="0.15">
      <c r="A32" s="497" t="s">
        <v>274</v>
      </c>
      <c r="B32" s="492"/>
      <c r="C32" s="492"/>
      <c r="D32" s="157"/>
      <c r="E32" s="247">
        <v>2961</v>
      </c>
      <c r="F32" s="262">
        <v>3001</v>
      </c>
      <c r="G32" s="265">
        <v>3133</v>
      </c>
      <c r="H32" s="247">
        <v>40</v>
      </c>
      <c r="I32" s="321">
        <v>132</v>
      </c>
      <c r="J32" s="250">
        <v>1.4</v>
      </c>
      <c r="K32" s="322">
        <v>4.4000000000000004</v>
      </c>
      <c r="L32" s="250">
        <v>105.8</v>
      </c>
      <c r="M32" s="256">
        <v>108.4</v>
      </c>
      <c r="N32" s="323">
        <v>111.1</v>
      </c>
    </row>
    <row r="33" spans="1:14" ht="17.45" customHeight="1" x14ac:dyDescent="0.15">
      <c r="A33" s="495" t="s">
        <v>275</v>
      </c>
      <c r="B33" s="494"/>
      <c r="C33" s="496"/>
      <c r="D33" s="164"/>
      <c r="E33" s="248">
        <v>2384</v>
      </c>
      <c r="F33" s="263">
        <v>2228</v>
      </c>
      <c r="G33" s="364">
        <v>2178</v>
      </c>
      <c r="H33" s="248">
        <v>-156</v>
      </c>
      <c r="I33" s="324">
        <v>-50</v>
      </c>
      <c r="J33" s="251">
        <v>-6.5</v>
      </c>
      <c r="K33" s="325">
        <v>-2.2000000000000002</v>
      </c>
      <c r="L33" s="251">
        <v>85.2</v>
      </c>
      <c r="M33" s="257">
        <v>80.5</v>
      </c>
      <c r="N33" s="326">
        <v>77.2</v>
      </c>
    </row>
    <row r="34" spans="1:14" ht="12.75" customHeight="1" x14ac:dyDescent="0.15">
      <c r="A34" s="148"/>
      <c r="B34" s="90"/>
      <c r="C34" s="148"/>
      <c r="D34" s="90"/>
      <c r="L34" s="90"/>
    </row>
    <row r="35" spans="1:14" ht="8.25" customHeight="1" x14ac:dyDescent="0.15">
      <c r="A35" s="90"/>
      <c r="B35" s="90"/>
      <c r="C35" s="90"/>
      <c r="D35" s="90"/>
      <c r="E35" s="90"/>
      <c r="L35" s="90"/>
    </row>
    <row r="36" spans="1:14" ht="12.75" customHeight="1" x14ac:dyDescent="0.15">
      <c r="A36" s="90"/>
      <c r="B36" s="90"/>
      <c r="C36" s="76" t="s">
        <v>167</v>
      </c>
      <c r="D36" s="90"/>
      <c r="E36" s="90"/>
      <c r="K36" s="90"/>
      <c r="L36" s="90"/>
      <c r="M36" s="90"/>
      <c r="N36" s="319" t="s">
        <v>203</v>
      </c>
    </row>
    <row r="37" spans="1:14" s="2" customFormat="1" ht="15" customHeight="1" x14ac:dyDescent="0.15">
      <c r="A37" s="152"/>
      <c r="B37" s="153"/>
      <c r="C37" s="153"/>
      <c r="D37" s="154"/>
      <c r="E37" s="94" t="s">
        <v>153</v>
      </c>
      <c r="F37" s="105"/>
      <c r="G37" s="101"/>
      <c r="H37" s="91" t="s">
        <v>122</v>
      </c>
      <c r="I37" s="91"/>
      <c r="J37" s="91" t="s">
        <v>25</v>
      </c>
      <c r="K37" s="513"/>
      <c r="L37" s="96" t="s">
        <v>154</v>
      </c>
      <c r="M37" s="108"/>
      <c r="N37" s="191"/>
    </row>
    <row r="38" spans="1:14" s="2" customFormat="1" ht="22.5" customHeight="1" x14ac:dyDescent="0.15">
      <c r="A38" s="149"/>
      <c r="B38" s="150"/>
      <c r="C38" s="150"/>
      <c r="D38" s="151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s="87" customFormat="1" ht="12" customHeight="1" x14ac:dyDescent="0.15">
      <c r="A39" s="167"/>
      <c r="B39" s="168"/>
      <c r="C39" s="168"/>
      <c r="D39" s="169"/>
      <c r="E39" s="212" t="s">
        <v>31</v>
      </c>
      <c r="F39" s="261" t="s">
        <v>31</v>
      </c>
      <c r="G39" s="243" t="s">
        <v>97</v>
      </c>
      <c r="H39" s="212" t="s">
        <v>31</v>
      </c>
      <c r="I39" s="260" t="s">
        <v>97</v>
      </c>
      <c r="J39" s="212" t="s">
        <v>4</v>
      </c>
      <c r="K39" s="260" t="s">
        <v>110</v>
      </c>
      <c r="L39" s="212" t="s">
        <v>4</v>
      </c>
      <c r="M39" s="218" t="s">
        <v>4</v>
      </c>
      <c r="N39" s="73" t="s">
        <v>110</v>
      </c>
    </row>
    <row r="40" spans="1:14" ht="12.75" customHeight="1" x14ac:dyDescent="0.15">
      <c r="A40" s="510" t="s">
        <v>278</v>
      </c>
      <c r="B40" s="511"/>
      <c r="C40" s="511"/>
      <c r="D40" s="512"/>
      <c r="E40" s="246">
        <v>3118</v>
      </c>
      <c r="F40" s="252">
        <v>3068</v>
      </c>
      <c r="G40" s="330">
        <v>3112</v>
      </c>
      <c r="H40" s="246">
        <v>-50</v>
      </c>
      <c r="I40" s="316">
        <v>44</v>
      </c>
      <c r="J40" s="249">
        <v>-1.6</v>
      </c>
      <c r="K40" s="317">
        <v>1.4</v>
      </c>
      <c r="L40" s="249">
        <v>100</v>
      </c>
      <c r="M40" s="255">
        <v>100</v>
      </c>
      <c r="N40" s="318">
        <v>100</v>
      </c>
    </row>
    <row r="41" spans="1:14" ht="12.75" customHeight="1" x14ac:dyDescent="0.15">
      <c r="A41" s="155" t="s">
        <v>148</v>
      </c>
      <c r="B41" s="159"/>
      <c r="C41" s="92" t="s">
        <v>6</v>
      </c>
      <c r="D41" s="157"/>
      <c r="E41" s="247">
        <v>2428</v>
      </c>
      <c r="F41" s="262">
        <v>2394</v>
      </c>
      <c r="G41" s="265">
        <v>2407</v>
      </c>
      <c r="H41" s="247">
        <v>-34</v>
      </c>
      <c r="I41" s="321">
        <v>13</v>
      </c>
      <c r="J41" s="250">
        <v>-1.4</v>
      </c>
      <c r="K41" s="322">
        <v>0.5</v>
      </c>
      <c r="L41" s="250">
        <v>77.900000000000006</v>
      </c>
      <c r="M41" s="256">
        <v>78</v>
      </c>
      <c r="N41" s="323">
        <v>77.3</v>
      </c>
    </row>
    <row r="42" spans="1:14" ht="12.75" customHeight="1" x14ac:dyDescent="0.15">
      <c r="A42" s="155" t="s">
        <v>125</v>
      </c>
      <c r="B42" s="159"/>
      <c r="C42" s="92" t="s">
        <v>7</v>
      </c>
      <c r="D42" s="157"/>
      <c r="E42" s="247">
        <v>4729</v>
      </c>
      <c r="F42" s="262">
        <v>4235</v>
      </c>
      <c r="G42" s="265">
        <v>4090</v>
      </c>
      <c r="H42" s="247">
        <v>-494</v>
      </c>
      <c r="I42" s="321">
        <v>-145</v>
      </c>
      <c r="J42" s="250">
        <v>-10.4</v>
      </c>
      <c r="K42" s="322">
        <v>-3.4</v>
      </c>
      <c r="L42" s="250">
        <v>151.69999999999999</v>
      </c>
      <c r="M42" s="256">
        <v>138</v>
      </c>
      <c r="N42" s="323">
        <v>131.4</v>
      </c>
    </row>
    <row r="43" spans="1:14" ht="12.75" customHeight="1" x14ac:dyDescent="0.15">
      <c r="A43" s="155" t="s">
        <v>126</v>
      </c>
      <c r="B43" s="159"/>
      <c r="C43" s="92" t="s">
        <v>8</v>
      </c>
      <c r="D43" s="157"/>
      <c r="E43" s="247">
        <v>834</v>
      </c>
      <c r="F43" s="262">
        <v>842</v>
      </c>
      <c r="G43" s="265">
        <v>794</v>
      </c>
      <c r="H43" s="247">
        <v>8</v>
      </c>
      <c r="I43" s="321">
        <v>-48</v>
      </c>
      <c r="J43" s="250">
        <v>1</v>
      </c>
      <c r="K43" s="322">
        <v>-5.7</v>
      </c>
      <c r="L43" s="250">
        <v>26.7</v>
      </c>
      <c r="M43" s="256">
        <v>27.4</v>
      </c>
      <c r="N43" s="323">
        <v>25.5</v>
      </c>
    </row>
    <row r="44" spans="1:14" ht="12.75" customHeight="1" x14ac:dyDescent="0.15">
      <c r="A44" s="155" t="s">
        <v>127</v>
      </c>
      <c r="B44" s="159"/>
      <c r="C44" s="92" t="s">
        <v>9</v>
      </c>
      <c r="D44" s="157"/>
      <c r="E44" s="247">
        <v>2225</v>
      </c>
      <c r="F44" s="262">
        <v>2810</v>
      </c>
      <c r="G44" s="265">
        <v>2045</v>
      </c>
      <c r="H44" s="247">
        <v>585</v>
      </c>
      <c r="I44" s="321">
        <v>-765</v>
      </c>
      <c r="J44" s="250">
        <v>26.3</v>
      </c>
      <c r="K44" s="322">
        <v>-27.2</v>
      </c>
      <c r="L44" s="250">
        <v>71.400000000000006</v>
      </c>
      <c r="M44" s="256">
        <v>91.6</v>
      </c>
      <c r="N44" s="323">
        <v>65.7</v>
      </c>
    </row>
    <row r="45" spans="1:14" ht="12.75" customHeight="1" x14ac:dyDescent="0.15">
      <c r="A45" s="155" t="s">
        <v>128</v>
      </c>
      <c r="B45" s="159"/>
      <c r="C45" s="92" t="s">
        <v>10</v>
      </c>
      <c r="D45" s="157"/>
      <c r="E45" s="247">
        <v>1501</v>
      </c>
      <c r="F45" s="262">
        <v>1516</v>
      </c>
      <c r="G45" s="265">
        <v>1617</v>
      </c>
      <c r="H45" s="247">
        <v>15</v>
      </c>
      <c r="I45" s="321">
        <v>101</v>
      </c>
      <c r="J45" s="250">
        <v>1</v>
      </c>
      <c r="K45" s="322">
        <v>6.7</v>
      </c>
      <c r="L45" s="250">
        <v>48.1</v>
      </c>
      <c r="M45" s="256">
        <v>49.4</v>
      </c>
      <c r="N45" s="323">
        <v>52</v>
      </c>
    </row>
    <row r="46" spans="1:14" ht="12.75" customHeight="1" x14ac:dyDescent="0.15">
      <c r="A46" s="155" t="s">
        <v>129</v>
      </c>
      <c r="B46" s="159"/>
      <c r="C46" s="92" t="s">
        <v>11</v>
      </c>
      <c r="D46" s="157"/>
      <c r="E46" s="247">
        <v>2354</v>
      </c>
      <c r="F46" s="262">
        <v>2298</v>
      </c>
      <c r="G46" s="265">
        <v>2476</v>
      </c>
      <c r="H46" s="247">
        <v>-56</v>
      </c>
      <c r="I46" s="321">
        <v>178</v>
      </c>
      <c r="J46" s="250">
        <v>-2.4</v>
      </c>
      <c r="K46" s="322">
        <v>7.7</v>
      </c>
      <c r="L46" s="250">
        <v>75.5</v>
      </c>
      <c r="M46" s="256">
        <v>74.900000000000006</v>
      </c>
      <c r="N46" s="323">
        <v>79.599999999999994</v>
      </c>
    </row>
    <row r="47" spans="1:14" ht="12.75" customHeight="1" x14ac:dyDescent="0.15">
      <c r="A47" s="155" t="s">
        <v>130</v>
      </c>
      <c r="B47" s="159"/>
      <c r="C47" s="92" t="s">
        <v>12</v>
      </c>
      <c r="D47" s="157"/>
      <c r="E47" s="247">
        <v>1512</v>
      </c>
      <c r="F47" s="262">
        <v>1487</v>
      </c>
      <c r="G47" s="265">
        <v>1525</v>
      </c>
      <c r="H47" s="247">
        <v>-25</v>
      </c>
      <c r="I47" s="321">
        <v>38</v>
      </c>
      <c r="J47" s="250">
        <v>-1.7</v>
      </c>
      <c r="K47" s="322">
        <v>2.6</v>
      </c>
      <c r="L47" s="250">
        <v>48.5</v>
      </c>
      <c r="M47" s="256">
        <v>48.5</v>
      </c>
      <c r="N47" s="323">
        <v>49</v>
      </c>
    </row>
    <row r="48" spans="1:14" ht="12.75" customHeight="1" x14ac:dyDescent="0.15">
      <c r="A48" s="155" t="s">
        <v>131</v>
      </c>
      <c r="B48" s="159"/>
      <c r="C48" s="92" t="s">
        <v>13</v>
      </c>
      <c r="D48" s="157"/>
      <c r="E48" s="247">
        <v>8165</v>
      </c>
      <c r="F48" s="262">
        <v>7471</v>
      </c>
      <c r="G48" s="265">
        <v>7157</v>
      </c>
      <c r="H48" s="247">
        <v>-694</v>
      </c>
      <c r="I48" s="321">
        <v>-314</v>
      </c>
      <c r="J48" s="250">
        <v>-8.5</v>
      </c>
      <c r="K48" s="322">
        <v>-4.2</v>
      </c>
      <c r="L48" s="250">
        <v>261.89999999999998</v>
      </c>
      <c r="M48" s="256">
        <v>243.5</v>
      </c>
      <c r="N48" s="323">
        <v>230</v>
      </c>
    </row>
    <row r="49" spans="1:14" ht="12.75" customHeight="1" x14ac:dyDescent="0.15">
      <c r="A49" s="155" t="s">
        <v>132</v>
      </c>
      <c r="B49" s="159"/>
      <c r="C49" s="92" t="s">
        <v>14</v>
      </c>
      <c r="D49" s="157"/>
      <c r="E49" s="247" t="s">
        <v>254</v>
      </c>
      <c r="F49" s="262" t="s">
        <v>254</v>
      </c>
      <c r="G49" s="265" t="s">
        <v>254</v>
      </c>
      <c r="H49" s="247" t="s">
        <v>254</v>
      </c>
      <c r="I49" s="301" t="s">
        <v>254</v>
      </c>
      <c r="J49" s="250" t="s">
        <v>254</v>
      </c>
      <c r="K49" s="365" t="s">
        <v>254</v>
      </c>
      <c r="L49" s="250" t="s">
        <v>254</v>
      </c>
      <c r="M49" s="275" t="s">
        <v>254</v>
      </c>
      <c r="N49" s="366" t="s">
        <v>254</v>
      </c>
    </row>
    <row r="50" spans="1:14" ht="12.75" customHeight="1" x14ac:dyDescent="0.15">
      <c r="A50" s="155" t="s">
        <v>133</v>
      </c>
      <c r="B50" s="159"/>
      <c r="C50" s="92" t="s">
        <v>99</v>
      </c>
      <c r="D50" s="157"/>
      <c r="E50" s="247">
        <v>1532</v>
      </c>
      <c r="F50" s="262">
        <v>1687</v>
      </c>
      <c r="G50" s="265">
        <v>1720</v>
      </c>
      <c r="H50" s="247">
        <v>155</v>
      </c>
      <c r="I50" s="321">
        <v>33</v>
      </c>
      <c r="J50" s="250">
        <v>10.1</v>
      </c>
      <c r="K50" s="322">
        <v>2</v>
      </c>
      <c r="L50" s="250">
        <v>49.1</v>
      </c>
      <c r="M50" s="275">
        <v>55</v>
      </c>
      <c r="N50" s="323">
        <v>55.3</v>
      </c>
    </row>
    <row r="51" spans="1:14" ht="12.75" customHeight="1" x14ac:dyDescent="0.15">
      <c r="A51" s="155" t="s">
        <v>134</v>
      </c>
      <c r="B51" s="159"/>
      <c r="C51" s="92" t="s">
        <v>15</v>
      </c>
      <c r="D51" s="157"/>
      <c r="E51" s="247" t="s">
        <v>254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</row>
    <row r="52" spans="1:14" ht="12.75" customHeight="1" x14ac:dyDescent="0.15">
      <c r="A52" s="155" t="s">
        <v>135</v>
      </c>
      <c r="B52" s="159"/>
      <c r="C52" s="92" t="s">
        <v>16</v>
      </c>
      <c r="D52" s="157"/>
      <c r="E52" s="247">
        <v>2019</v>
      </c>
      <c r="F52" s="262">
        <v>2227</v>
      </c>
      <c r="G52" s="265">
        <v>2372</v>
      </c>
      <c r="H52" s="247">
        <v>208</v>
      </c>
      <c r="I52" s="321">
        <v>145</v>
      </c>
      <c r="J52" s="250">
        <v>10.3</v>
      </c>
      <c r="K52" s="322">
        <v>6.5</v>
      </c>
      <c r="L52" s="250">
        <v>64.8</v>
      </c>
      <c r="M52" s="275">
        <v>72.599999999999994</v>
      </c>
      <c r="N52" s="323">
        <v>76.2</v>
      </c>
    </row>
    <row r="53" spans="1:14" ht="12.75" customHeight="1" x14ac:dyDescent="0.15">
      <c r="A53" s="155" t="s">
        <v>136</v>
      </c>
      <c r="B53" s="159"/>
      <c r="C53" s="92" t="s">
        <v>17</v>
      </c>
      <c r="D53" s="157"/>
      <c r="E53" s="247">
        <v>2249</v>
      </c>
      <c r="F53" s="262">
        <v>2600</v>
      </c>
      <c r="G53" s="265">
        <v>2982</v>
      </c>
      <c r="H53" s="247">
        <v>351</v>
      </c>
      <c r="I53" s="321">
        <v>382</v>
      </c>
      <c r="J53" s="250">
        <v>15.6</v>
      </c>
      <c r="K53" s="322">
        <v>14.7</v>
      </c>
      <c r="L53" s="250">
        <v>72.099999999999994</v>
      </c>
      <c r="M53" s="275">
        <v>84.7</v>
      </c>
      <c r="N53" s="323">
        <v>95.8</v>
      </c>
    </row>
    <row r="54" spans="1:14" ht="12.75" customHeight="1" x14ac:dyDescent="0.15">
      <c r="A54" s="155" t="s">
        <v>137</v>
      </c>
      <c r="B54" s="159"/>
      <c r="C54" s="92" t="s">
        <v>18</v>
      </c>
      <c r="D54" s="157"/>
      <c r="E54" s="247">
        <v>2295</v>
      </c>
      <c r="F54" s="262">
        <v>3022</v>
      </c>
      <c r="G54" s="265">
        <v>2748</v>
      </c>
      <c r="H54" s="247">
        <v>727</v>
      </c>
      <c r="I54" s="321">
        <v>-274</v>
      </c>
      <c r="J54" s="250">
        <v>31.7</v>
      </c>
      <c r="K54" s="322">
        <v>-9.1</v>
      </c>
      <c r="L54" s="250">
        <v>73.599999999999994</v>
      </c>
      <c r="M54" s="256">
        <v>98.5</v>
      </c>
      <c r="N54" s="323">
        <v>88.3</v>
      </c>
    </row>
    <row r="55" spans="1:14" ht="12.75" customHeight="1" x14ac:dyDescent="0.15">
      <c r="A55" s="155" t="s">
        <v>138</v>
      </c>
      <c r="B55" s="159"/>
      <c r="C55" s="92" t="s">
        <v>19</v>
      </c>
      <c r="D55" s="157"/>
      <c r="E55" s="247">
        <v>3562</v>
      </c>
      <c r="F55" s="262">
        <v>3692</v>
      </c>
      <c r="G55" s="265">
        <v>3936</v>
      </c>
      <c r="H55" s="247">
        <v>130</v>
      </c>
      <c r="I55" s="321">
        <v>244</v>
      </c>
      <c r="J55" s="250">
        <v>3.6</v>
      </c>
      <c r="K55" s="322">
        <v>6.6</v>
      </c>
      <c r="L55" s="250">
        <v>114.2</v>
      </c>
      <c r="M55" s="256">
        <v>120.3</v>
      </c>
      <c r="N55" s="323">
        <v>126.5</v>
      </c>
    </row>
    <row r="56" spans="1:14" ht="12.75" customHeight="1" x14ac:dyDescent="0.15">
      <c r="A56" s="155" t="s">
        <v>139</v>
      </c>
      <c r="B56" s="159"/>
      <c r="C56" s="92" t="s">
        <v>20</v>
      </c>
      <c r="D56" s="157"/>
      <c r="E56" s="247">
        <v>2193</v>
      </c>
      <c r="F56" s="262">
        <v>2453</v>
      </c>
      <c r="G56" s="265">
        <v>2311</v>
      </c>
      <c r="H56" s="247">
        <v>260</v>
      </c>
      <c r="I56" s="321">
        <v>-142</v>
      </c>
      <c r="J56" s="250">
        <v>11.9</v>
      </c>
      <c r="K56" s="322">
        <v>-5.8</v>
      </c>
      <c r="L56" s="250">
        <v>70.3</v>
      </c>
      <c r="M56" s="256">
        <v>80</v>
      </c>
      <c r="N56" s="323">
        <v>74.3</v>
      </c>
    </row>
    <row r="57" spans="1:14" ht="12.75" customHeight="1" x14ac:dyDescent="0.15">
      <c r="A57" s="155" t="s">
        <v>140</v>
      </c>
      <c r="B57" s="159"/>
      <c r="C57" s="92" t="s">
        <v>100</v>
      </c>
      <c r="D57" s="157"/>
      <c r="E57" s="247">
        <v>2370</v>
      </c>
      <c r="F57" s="262">
        <v>2345</v>
      </c>
      <c r="G57" s="265">
        <v>2224</v>
      </c>
      <c r="H57" s="247">
        <v>-25</v>
      </c>
      <c r="I57" s="321">
        <v>-121</v>
      </c>
      <c r="J57" s="250">
        <v>-1.1000000000000001</v>
      </c>
      <c r="K57" s="322">
        <v>-5.2</v>
      </c>
      <c r="L57" s="250">
        <v>76</v>
      </c>
      <c r="M57" s="256">
        <v>76.400000000000006</v>
      </c>
      <c r="N57" s="323">
        <v>71.5</v>
      </c>
    </row>
    <row r="58" spans="1:14" ht="12.75" customHeight="1" x14ac:dyDescent="0.15">
      <c r="A58" s="155" t="s">
        <v>141</v>
      </c>
      <c r="B58" s="159"/>
      <c r="C58" s="92" t="s">
        <v>101</v>
      </c>
      <c r="D58" s="157"/>
      <c r="E58" s="247">
        <v>2515</v>
      </c>
      <c r="F58" s="262">
        <v>2669</v>
      </c>
      <c r="G58" s="265">
        <v>2370</v>
      </c>
      <c r="H58" s="247">
        <v>154</v>
      </c>
      <c r="I58" s="321">
        <v>-299</v>
      </c>
      <c r="J58" s="250">
        <v>6.1</v>
      </c>
      <c r="K58" s="322">
        <v>-11.2</v>
      </c>
      <c r="L58" s="250">
        <v>80.7</v>
      </c>
      <c r="M58" s="256">
        <v>87</v>
      </c>
      <c r="N58" s="323">
        <v>76.2</v>
      </c>
    </row>
    <row r="59" spans="1:14" ht="12.75" customHeight="1" x14ac:dyDescent="0.15">
      <c r="A59" s="155" t="s">
        <v>142</v>
      </c>
      <c r="B59" s="159"/>
      <c r="C59" s="92" t="s">
        <v>102</v>
      </c>
      <c r="D59" s="157"/>
      <c r="E59" s="247">
        <v>1882</v>
      </c>
      <c r="F59" s="262">
        <v>2153</v>
      </c>
      <c r="G59" s="265">
        <v>2254</v>
      </c>
      <c r="H59" s="247">
        <v>271</v>
      </c>
      <c r="I59" s="321">
        <v>101</v>
      </c>
      <c r="J59" s="250">
        <v>14.4</v>
      </c>
      <c r="K59" s="322">
        <v>4.7</v>
      </c>
      <c r="L59" s="250">
        <v>60.4</v>
      </c>
      <c r="M59" s="256">
        <v>70.2</v>
      </c>
      <c r="N59" s="323">
        <v>72.400000000000006</v>
      </c>
    </row>
    <row r="60" spans="1:14" ht="12.75" customHeight="1" x14ac:dyDescent="0.15">
      <c r="A60" s="155" t="s">
        <v>143</v>
      </c>
      <c r="B60" s="159"/>
      <c r="C60" s="92" t="s">
        <v>103</v>
      </c>
      <c r="D60" s="157"/>
      <c r="E60" s="247">
        <v>3436</v>
      </c>
      <c r="F60" s="262">
        <v>3116</v>
      </c>
      <c r="G60" s="265">
        <v>3495</v>
      </c>
      <c r="H60" s="247">
        <v>-320</v>
      </c>
      <c r="I60" s="321">
        <v>379</v>
      </c>
      <c r="J60" s="250">
        <v>-9.3000000000000007</v>
      </c>
      <c r="K60" s="322">
        <v>12.2</v>
      </c>
      <c r="L60" s="250">
        <v>110.2</v>
      </c>
      <c r="M60" s="256">
        <v>101.6</v>
      </c>
      <c r="N60" s="323">
        <v>112.3</v>
      </c>
    </row>
    <row r="61" spans="1:14" ht="12.75" customHeight="1" x14ac:dyDescent="0.15">
      <c r="A61" s="155" t="s">
        <v>144</v>
      </c>
      <c r="B61" s="159"/>
      <c r="C61" s="92" t="s">
        <v>104</v>
      </c>
      <c r="D61" s="157"/>
      <c r="E61" s="247">
        <v>2663</v>
      </c>
      <c r="F61" s="262">
        <v>2709</v>
      </c>
      <c r="G61" s="265">
        <v>2788</v>
      </c>
      <c r="H61" s="247">
        <v>46</v>
      </c>
      <c r="I61" s="321">
        <v>79</v>
      </c>
      <c r="J61" s="250">
        <v>1.7</v>
      </c>
      <c r="K61" s="322">
        <v>2.9</v>
      </c>
      <c r="L61" s="250">
        <v>85.4</v>
      </c>
      <c r="M61" s="256">
        <v>88.3</v>
      </c>
      <c r="N61" s="323">
        <v>89.6</v>
      </c>
    </row>
    <row r="62" spans="1:14" ht="12.75" customHeight="1" x14ac:dyDescent="0.15">
      <c r="A62" s="155" t="s">
        <v>145</v>
      </c>
      <c r="B62" s="159"/>
      <c r="C62" s="92" t="s">
        <v>105</v>
      </c>
      <c r="D62" s="157"/>
      <c r="E62" s="247">
        <v>9997</v>
      </c>
      <c r="F62" s="262">
        <v>8068</v>
      </c>
      <c r="G62" s="265">
        <v>9213</v>
      </c>
      <c r="H62" s="247">
        <v>-1929</v>
      </c>
      <c r="I62" s="321">
        <v>1145</v>
      </c>
      <c r="J62" s="250">
        <v>-19.3</v>
      </c>
      <c r="K62" s="322">
        <v>14.2</v>
      </c>
      <c r="L62" s="250">
        <v>320.60000000000002</v>
      </c>
      <c r="M62" s="256">
        <v>263</v>
      </c>
      <c r="N62" s="323">
        <v>296</v>
      </c>
    </row>
    <row r="63" spans="1:14" ht="12.75" customHeight="1" x14ac:dyDescent="0.15">
      <c r="A63" s="155" t="s">
        <v>146</v>
      </c>
      <c r="B63" s="159"/>
      <c r="C63" s="92" t="s">
        <v>21</v>
      </c>
      <c r="D63" s="157"/>
      <c r="E63" s="247">
        <v>2030</v>
      </c>
      <c r="F63" s="262">
        <v>2097</v>
      </c>
      <c r="G63" s="265">
        <v>2083</v>
      </c>
      <c r="H63" s="247">
        <v>67</v>
      </c>
      <c r="I63" s="321">
        <v>-14</v>
      </c>
      <c r="J63" s="250">
        <v>3.3</v>
      </c>
      <c r="K63" s="322">
        <v>-0.7</v>
      </c>
      <c r="L63" s="250">
        <v>65.099999999999994</v>
      </c>
      <c r="M63" s="256">
        <v>68.400000000000006</v>
      </c>
      <c r="N63" s="323">
        <v>66.900000000000006</v>
      </c>
    </row>
    <row r="64" spans="1:14" ht="12.75" customHeight="1" x14ac:dyDescent="0.15">
      <c r="A64" s="155" t="s">
        <v>147</v>
      </c>
      <c r="B64" s="159"/>
      <c r="C64" s="92" t="s">
        <v>106</v>
      </c>
      <c r="D64" s="157"/>
      <c r="E64" s="247">
        <v>9765</v>
      </c>
      <c r="F64" s="262">
        <v>8237</v>
      </c>
      <c r="G64" s="265">
        <v>6468</v>
      </c>
      <c r="H64" s="247">
        <v>-1528</v>
      </c>
      <c r="I64" s="321">
        <v>-1769</v>
      </c>
      <c r="J64" s="250">
        <v>-15.6</v>
      </c>
      <c r="K64" s="322">
        <v>-21.5</v>
      </c>
      <c r="L64" s="250">
        <v>313.2</v>
      </c>
      <c r="M64" s="256">
        <v>268.5</v>
      </c>
      <c r="N64" s="323">
        <v>207.8</v>
      </c>
    </row>
    <row r="65" spans="1:14" ht="5.0999999999999996" customHeight="1" x14ac:dyDescent="0.15">
      <c r="A65" s="331"/>
      <c r="B65" s="332"/>
      <c r="C65" s="333"/>
      <c r="D65" s="334"/>
      <c r="E65" s="358"/>
      <c r="F65" s="367"/>
      <c r="G65" s="360"/>
      <c r="H65" s="358"/>
      <c r="I65" s="340"/>
      <c r="J65" s="362"/>
      <c r="K65" s="342"/>
      <c r="L65" s="362"/>
      <c r="M65" s="363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47">
        <v>3408</v>
      </c>
      <c r="F66" s="262">
        <v>3470</v>
      </c>
      <c r="G66" s="265">
        <v>3462</v>
      </c>
      <c r="H66" s="247">
        <v>62</v>
      </c>
      <c r="I66" s="321">
        <v>-8</v>
      </c>
      <c r="J66" s="250">
        <v>1.8</v>
      </c>
      <c r="K66" s="322">
        <v>-0.2</v>
      </c>
      <c r="L66" s="250">
        <v>109.3</v>
      </c>
      <c r="M66" s="256">
        <v>113.1</v>
      </c>
      <c r="N66" s="323">
        <v>111.2</v>
      </c>
    </row>
    <row r="67" spans="1:14" ht="17.45" customHeight="1" x14ac:dyDescent="0.15">
      <c r="A67" s="497" t="s">
        <v>274</v>
      </c>
      <c r="B67" s="492"/>
      <c r="C67" s="492"/>
      <c r="D67" s="157"/>
      <c r="E67" s="247">
        <v>3149</v>
      </c>
      <c r="F67" s="262">
        <v>3131</v>
      </c>
      <c r="G67" s="265">
        <v>3288</v>
      </c>
      <c r="H67" s="247">
        <v>-18</v>
      </c>
      <c r="I67" s="321">
        <v>157</v>
      </c>
      <c r="J67" s="250">
        <v>-0.6</v>
      </c>
      <c r="K67" s="322">
        <v>5</v>
      </c>
      <c r="L67" s="250">
        <v>101</v>
      </c>
      <c r="M67" s="256">
        <v>102.1</v>
      </c>
      <c r="N67" s="323">
        <v>105.7</v>
      </c>
    </row>
    <row r="68" spans="1:14" ht="17.45" customHeight="1" x14ac:dyDescent="0.15">
      <c r="A68" s="495" t="s">
        <v>275</v>
      </c>
      <c r="B68" s="494"/>
      <c r="C68" s="496"/>
      <c r="D68" s="164"/>
      <c r="E68" s="248">
        <v>2865</v>
      </c>
      <c r="F68" s="263">
        <v>2671</v>
      </c>
      <c r="G68" s="364">
        <v>2561</v>
      </c>
      <c r="H68" s="248">
        <v>-194</v>
      </c>
      <c r="I68" s="324">
        <v>-110</v>
      </c>
      <c r="J68" s="251">
        <v>-6.8</v>
      </c>
      <c r="K68" s="325">
        <v>-4.0999999999999996</v>
      </c>
      <c r="L68" s="251">
        <v>91.9</v>
      </c>
      <c r="M68" s="257">
        <v>87.1</v>
      </c>
      <c r="N68" s="326">
        <v>82.3</v>
      </c>
    </row>
    <row r="69" spans="1:14" x14ac:dyDescent="0.15">
      <c r="A69" s="148"/>
      <c r="C69" s="2"/>
      <c r="K69" s="90"/>
    </row>
    <row r="70" spans="1:14" x14ac:dyDescent="0.15">
      <c r="K70" s="90"/>
    </row>
    <row r="71" spans="1:14" x14ac:dyDescent="0.15">
      <c r="K71" s="90"/>
    </row>
    <row r="72" spans="1:14" x14ac:dyDescent="0.15">
      <c r="K72" s="90"/>
    </row>
    <row r="73" spans="1:14" x14ac:dyDescent="0.15">
      <c r="K73" s="90"/>
    </row>
    <row r="74" spans="1:14" x14ac:dyDescent="0.15">
      <c r="K74" s="90"/>
    </row>
    <row r="75" spans="1:14" x14ac:dyDescent="0.15">
      <c r="K75" s="90"/>
    </row>
    <row r="76" spans="1:14" x14ac:dyDescent="0.15">
      <c r="K76" s="90"/>
    </row>
    <row r="77" spans="1:14" x14ac:dyDescent="0.15">
      <c r="K77" s="90"/>
    </row>
    <row r="78" spans="1:14" x14ac:dyDescent="0.15">
      <c r="K78" s="90"/>
    </row>
    <row r="79" spans="1:14" x14ac:dyDescent="0.15">
      <c r="K79" s="90"/>
    </row>
    <row r="80" spans="1:14" x14ac:dyDescent="0.15">
      <c r="K80" s="90"/>
    </row>
    <row r="81" spans="11:11" x14ac:dyDescent="0.15">
      <c r="K81" s="90"/>
    </row>
    <row r="82" spans="11:11" x14ac:dyDescent="0.15">
      <c r="K82" s="90"/>
    </row>
    <row r="83" spans="11:11" x14ac:dyDescent="0.15">
      <c r="K83" s="90"/>
    </row>
  </sheetData>
  <phoneticPr fontId="2"/>
  <pageMargins left="0.78740157480314965" right="0.78740157480314965" top="0.59055118110236227" bottom="0.59055118110236227" header="0.39370078740157483" footer="0.39370078740157483"/>
  <pageSetup paperSize="9" scale="91" firstPageNumber="39" orientation="portrait" useFirstPageNumber="1" r:id="rId1"/>
  <headerFooter alignWithMargins="0">
    <oddFooter>&amp;C- &amp;P -</oddFooter>
  </headerFooter>
  <ignoredErrors>
    <ignoredError sqref="A6:D30 A35:D37 B34:D34 A41:D64 A38:D3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82"/>
  <sheetViews>
    <sheetView view="pageBreakPreview" zoomScaleNormal="100" zoomScaleSheetLayoutView="100" workbookViewId="0"/>
  </sheetViews>
  <sheetFormatPr defaultRowHeight="11.25" x14ac:dyDescent="0.15"/>
  <cols>
    <col min="1" max="1" width="3.5" style="3" customWidth="1"/>
    <col min="2" max="2" width="1" style="3" customWidth="1"/>
    <col min="3" max="3" width="10.875" style="3" customWidth="1"/>
    <col min="4" max="4" width="1.375" style="3" customWidth="1"/>
    <col min="5" max="5" width="9.125" style="90" bestFit="1" customWidth="1"/>
    <col min="6" max="7" width="9.125" style="3" bestFit="1" customWidth="1"/>
    <col min="8" max="9" width="8.375" style="3" customWidth="1"/>
    <col min="10" max="11" width="7.625" style="3" customWidth="1"/>
    <col min="12" max="12" width="7.125" style="90" customWidth="1"/>
    <col min="13" max="14" width="7.125" style="3" customWidth="1"/>
    <col min="15" max="16384" width="9" style="3"/>
  </cols>
  <sheetData>
    <row r="1" spans="1:14" ht="11.25" customHeight="1" x14ac:dyDescent="0.15">
      <c r="A1" s="90"/>
      <c r="B1" s="90"/>
      <c r="C1" s="76" t="s">
        <v>168</v>
      </c>
      <c r="D1" s="90"/>
      <c r="I1" s="31"/>
      <c r="K1" s="90"/>
      <c r="M1" s="90"/>
      <c r="N1" s="319" t="s">
        <v>3</v>
      </c>
    </row>
    <row r="2" spans="1:14" s="2" customFormat="1" ht="12.95" customHeight="1" x14ac:dyDescent="0.15">
      <c r="A2" s="152"/>
      <c r="B2" s="153"/>
      <c r="C2" s="153"/>
      <c r="D2" s="154"/>
      <c r="E2" s="94" t="s">
        <v>201</v>
      </c>
      <c r="F2" s="105"/>
      <c r="G2" s="95"/>
      <c r="H2" s="91" t="s">
        <v>122</v>
      </c>
      <c r="I2" s="91"/>
      <c r="J2" s="91" t="s">
        <v>25</v>
      </c>
      <c r="K2" s="91"/>
      <c r="L2" s="94" t="s">
        <v>26</v>
      </c>
      <c r="M2" s="105"/>
      <c r="N2" s="95"/>
    </row>
    <row r="3" spans="1:14" s="179" customFormat="1" ht="20.25" customHeight="1" x14ac:dyDescent="0.15">
      <c r="A3" s="484"/>
      <c r="B3" s="178"/>
      <c r="C3" s="178"/>
      <c r="D3" s="482"/>
      <c r="E3" s="484" t="s">
        <v>250</v>
      </c>
      <c r="F3" s="485" t="s">
        <v>241</v>
      </c>
      <c r="G3" s="482" t="s">
        <v>251</v>
      </c>
      <c r="H3" s="484" t="s">
        <v>246</v>
      </c>
      <c r="I3" s="483" t="s">
        <v>251</v>
      </c>
      <c r="J3" s="484" t="s">
        <v>246</v>
      </c>
      <c r="K3" s="483" t="s">
        <v>251</v>
      </c>
      <c r="L3" s="484" t="s">
        <v>250</v>
      </c>
      <c r="M3" s="485" t="s">
        <v>241</v>
      </c>
      <c r="N3" s="482" t="s">
        <v>251</v>
      </c>
    </row>
    <row r="4" spans="1:14" ht="9.9499999999999993" customHeight="1" x14ac:dyDescent="0.15">
      <c r="A4" s="158"/>
      <c r="B4" s="159"/>
      <c r="C4" s="159"/>
      <c r="D4" s="157"/>
      <c r="E4" s="72" t="s">
        <v>31</v>
      </c>
      <c r="F4" s="218" t="s">
        <v>31</v>
      </c>
      <c r="G4" s="73" t="s">
        <v>31</v>
      </c>
      <c r="H4" s="72" t="s">
        <v>31</v>
      </c>
      <c r="I4" s="222" t="s">
        <v>31</v>
      </c>
      <c r="J4" s="72" t="s">
        <v>4</v>
      </c>
      <c r="K4" s="222" t="s">
        <v>4</v>
      </c>
      <c r="L4" s="72" t="s">
        <v>4</v>
      </c>
      <c r="M4" s="218" t="s">
        <v>4</v>
      </c>
      <c r="N4" s="73" t="s">
        <v>4</v>
      </c>
    </row>
    <row r="5" spans="1:14" ht="11.25" customHeight="1" x14ac:dyDescent="0.15">
      <c r="A5" s="118" t="s">
        <v>113</v>
      </c>
      <c r="B5" s="119"/>
      <c r="C5" s="23"/>
      <c r="D5" s="24"/>
      <c r="E5" s="246">
        <v>38522673</v>
      </c>
      <c r="F5" s="252">
        <v>38982480</v>
      </c>
      <c r="G5" s="330">
        <v>38520079</v>
      </c>
      <c r="H5" s="246">
        <v>459807</v>
      </c>
      <c r="I5" s="316">
        <v>-462401</v>
      </c>
      <c r="J5" s="249">
        <v>1.2</v>
      </c>
      <c r="K5" s="317">
        <v>-1.2</v>
      </c>
      <c r="L5" s="249">
        <v>100</v>
      </c>
      <c r="M5" s="255">
        <v>100</v>
      </c>
      <c r="N5" s="318">
        <v>100</v>
      </c>
    </row>
    <row r="6" spans="1:14" ht="11.25" customHeight="1" x14ac:dyDescent="0.15">
      <c r="A6" s="155" t="s">
        <v>202</v>
      </c>
      <c r="B6" s="159"/>
      <c r="C6" s="92" t="s">
        <v>6</v>
      </c>
      <c r="D6" s="157"/>
      <c r="E6" s="247">
        <v>4228374</v>
      </c>
      <c r="F6" s="262">
        <v>4268133</v>
      </c>
      <c r="G6" s="265">
        <v>4301468</v>
      </c>
      <c r="H6" s="30">
        <v>39759</v>
      </c>
      <c r="I6" s="321">
        <v>33335</v>
      </c>
      <c r="J6" s="258">
        <v>0.9</v>
      </c>
      <c r="K6" s="322">
        <v>0.8</v>
      </c>
      <c r="L6" s="258">
        <v>11</v>
      </c>
      <c r="M6" s="256">
        <v>10.9</v>
      </c>
      <c r="N6" s="323">
        <v>11.2</v>
      </c>
    </row>
    <row r="7" spans="1:14" ht="11.25" customHeight="1" x14ac:dyDescent="0.15">
      <c r="A7" s="155" t="s">
        <v>125</v>
      </c>
      <c r="B7" s="159"/>
      <c r="C7" s="92" t="s">
        <v>7</v>
      </c>
      <c r="D7" s="157"/>
      <c r="E7" s="247">
        <v>525545</v>
      </c>
      <c r="F7" s="262">
        <v>531757</v>
      </c>
      <c r="G7" s="265">
        <v>547142</v>
      </c>
      <c r="H7" s="30">
        <v>6212</v>
      </c>
      <c r="I7" s="321">
        <v>15385</v>
      </c>
      <c r="J7" s="258">
        <v>1.2</v>
      </c>
      <c r="K7" s="322">
        <v>2.9</v>
      </c>
      <c r="L7" s="258">
        <v>1.4</v>
      </c>
      <c r="M7" s="256">
        <v>1.4</v>
      </c>
      <c r="N7" s="323">
        <v>1.4</v>
      </c>
    </row>
    <row r="8" spans="1:14" ht="11.25" customHeight="1" x14ac:dyDescent="0.15">
      <c r="A8" s="155" t="s">
        <v>126</v>
      </c>
      <c r="B8" s="159"/>
      <c r="C8" s="92" t="s">
        <v>8</v>
      </c>
      <c r="D8" s="157"/>
      <c r="E8" s="247">
        <v>1479033</v>
      </c>
      <c r="F8" s="262">
        <v>1486906</v>
      </c>
      <c r="G8" s="265">
        <v>1375622</v>
      </c>
      <c r="H8" s="30">
        <v>7873</v>
      </c>
      <c r="I8" s="321">
        <v>-111284</v>
      </c>
      <c r="J8" s="258">
        <v>0.5</v>
      </c>
      <c r="K8" s="322">
        <v>-7.5</v>
      </c>
      <c r="L8" s="258">
        <v>3.8</v>
      </c>
      <c r="M8" s="256">
        <v>3.8</v>
      </c>
      <c r="N8" s="323">
        <v>3.6</v>
      </c>
    </row>
    <row r="9" spans="1:14" ht="11.25" customHeight="1" x14ac:dyDescent="0.15">
      <c r="A9" s="155" t="s">
        <v>127</v>
      </c>
      <c r="B9" s="159"/>
      <c r="C9" s="92" t="s">
        <v>9</v>
      </c>
      <c r="D9" s="157"/>
      <c r="E9" s="247">
        <v>317294</v>
      </c>
      <c r="F9" s="262">
        <v>325271</v>
      </c>
      <c r="G9" s="265">
        <v>325436</v>
      </c>
      <c r="H9" s="30">
        <v>7977</v>
      </c>
      <c r="I9" s="321">
        <v>165</v>
      </c>
      <c r="J9" s="258">
        <v>2.5</v>
      </c>
      <c r="K9" s="322">
        <v>0.1</v>
      </c>
      <c r="L9" s="258">
        <v>0.8</v>
      </c>
      <c r="M9" s="256">
        <v>0.8</v>
      </c>
      <c r="N9" s="323">
        <v>0.8</v>
      </c>
    </row>
    <row r="10" spans="1:14" ht="11.25" customHeight="1" x14ac:dyDescent="0.15">
      <c r="A10" s="155" t="s">
        <v>128</v>
      </c>
      <c r="B10" s="159"/>
      <c r="C10" s="92" t="s">
        <v>10</v>
      </c>
      <c r="D10" s="157"/>
      <c r="E10" s="247">
        <v>583536</v>
      </c>
      <c r="F10" s="262">
        <v>567881</v>
      </c>
      <c r="G10" s="265">
        <v>586445</v>
      </c>
      <c r="H10" s="30">
        <v>-15655</v>
      </c>
      <c r="I10" s="321">
        <v>18564</v>
      </c>
      <c r="J10" s="258">
        <v>-2.7</v>
      </c>
      <c r="K10" s="322">
        <v>3.3</v>
      </c>
      <c r="L10" s="258">
        <v>1.5</v>
      </c>
      <c r="M10" s="256">
        <v>1.5</v>
      </c>
      <c r="N10" s="323">
        <v>1.5</v>
      </c>
    </row>
    <row r="11" spans="1:14" ht="11.25" customHeight="1" x14ac:dyDescent="0.15">
      <c r="A11" s="155" t="s">
        <v>129</v>
      </c>
      <c r="B11" s="159"/>
      <c r="C11" s="92" t="s">
        <v>11</v>
      </c>
      <c r="D11" s="157"/>
      <c r="E11" s="247">
        <v>369713</v>
      </c>
      <c r="F11" s="262">
        <v>347464</v>
      </c>
      <c r="G11" s="265">
        <v>354186</v>
      </c>
      <c r="H11" s="30">
        <v>-22249</v>
      </c>
      <c r="I11" s="321">
        <v>6722</v>
      </c>
      <c r="J11" s="258">
        <v>-6</v>
      </c>
      <c r="K11" s="322">
        <v>1.9</v>
      </c>
      <c r="L11" s="258">
        <v>1</v>
      </c>
      <c r="M11" s="256">
        <v>0.9</v>
      </c>
      <c r="N11" s="323">
        <v>0.9</v>
      </c>
    </row>
    <row r="12" spans="1:14" ht="11.25" customHeight="1" x14ac:dyDescent="0.15">
      <c r="A12" s="155" t="s">
        <v>130</v>
      </c>
      <c r="B12" s="159"/>
      <c r="C12" s="92" t="s">
        <v>12</v>
      </c>
      <c r="D12" s="157"/>
      <c r="E12" s="247">
        <v>695332</v>
      </c>
      <c r="F12" s="262">
        <v>711374</v>
      </c>
      <c r="G12" s="265">
        <v>671219</v>
      </c>
      <c r="H12" s="30">
        <v>16042</v>
      </c>
      <c r="I12" s="321">
        <v>-40155</v>
      </c>
      <c r="J12" s="258">
        <v>2.2999999999999998</v>
      </c>
      <c r="K12" s="322">
        <v>-5.6</v>
      </c>
      <c r="L12" s="258">
        <v>1.8</v>
      </c>
      <c r="M12" s="256">
        <v>1.8</v>
      </c>
      <c r="N12" s="323">
        <v>1.7</v>
      </c>
    </row>
    <row r="13" spans="1:14" ht="11.25" customHeight="1" x14ac:dyDescent="0.15">
      <c r="A13" s="155" t="s">
        <v>131</v>
      </c>
      <c r="B13" s="159"/>
      <c r="C13" s="92" t="s">
        <v>13</v>
      </c>
      <c r="D13" s="157"/>
      <c r="E13" s="247">
        <v>1662705</v>
      </c>
      <c r="F13" s="262">
        <v>1718725</v>
      </c>
      <c r="G13" s="265">
        <v>1721485</v>
      </c>
      <c r="H13" s="30">
        <v>56020</v>
      </c>
      <c r="I13" s="321">
        <v>2760</v>
      </c>
      <c r="J13" s="258">
        <v>3.4</v>
      </c>
      <c r="K13" s="322">
        <v>0.2</v>
      </c>
      <c r="L13" s="258">
        <v>4.3</v>
      </c>
      <c r="M13" s="256">
        <v>4.4000000000000004</v>
      </c>
      <c r="N13" s="323">
        <v>4.5</v>
      </c>
    </row>
    <row r="14" spans="1:14" ht="11.25" customHeight="1" x14ac:dyDescent="0.15">
      <c r="A14" s="155" t="s">
        <v>132</v>
      </c>
      <c r="B14" s="159"/>
      <c r="C14" s="92" t="s">
        <v>14</v>
      </c>
      <c r="D14" s="157"/>
      <c r="E14" s="247">
        <v>48714</v>
      </c>
      <c r="F14" s="262">
        <v>48071</v>
      </c>
      <c r="G14" s="265">
        <v>47405</v>
      </c>
      <c r="H14" s="30">
        <v>-643</v>
      </c>
      <c r="I14" s="321">
        <v>-666</v>
      </c>
      <c r="J14" s="258">
        <v>-1.3</v>
      </c>
      <c r="K14" s="322">
        <v>-1.4</v>
      </c>
      <c r="L14" s="258">
        <v>0.1</v>
      </c>
      <c r="M14" s="256">
        <v>0.1</v>
      </c>
      <c r="N14" s="323">
        <v>0.1</v>
      </c>
    </row>
    <row r="15" spans="1:14" ht="11.25" customHeight="1" x14ac:dyDescent="0.15">
      <c r="A15" s="155" t="s">
        <v>133</v>
      </c>
      <c r="B15" s="159"/>
      <c r="C15" s="92" t="s">
        <v>99</v>
      </c>
      <c r="D15" s="157"/>
      <c r="E15" s="247">
        <v>1216861</v>
      </c>
      <c r="F15" s="262">
        <v>1279543</v>
      </c>
      <c r="G15" s="265">
        <v>1233931</v>
      </c>
      <c r="H15" s="30">
        <v>62682</v>
      </c>
      <c r="I15" s="321">
        <v>-45612</v>
      </c>
      <c r="J15" s="258">
        <v>5.2</v>
      </c>
      <c r="K15" s="322">
        <v>-3.6</v>
      </c>
      <c r="L15" s="258">
        <v>3.2</v>
      </c>
      <c r="M15" s="256">
        <v>3.3</v>
      </c>
      <c r="N15" s="323">
        <v>3.2</v>
      </c>
    </row>
    <row r="16" spans="1:14" ht="11.25" customHeight="1" x14ac:dyDescent="0.15">
      <c r="A16" s="155" t="s">
        <v>134</v>
      </c>
      <c r="B16" s="159"/>
      <c r="C16" s="92" t="s">
        <v>15</v>
      </c>
      <c r="D16" s="157"/>
      <c r="E16" s="247">
        <v>125124</v>
      </c>
      <c r="F16" s="262">
        <v>136450</v>
      </c>
      <c r="G16" s="265">
        <v>122419</v>
      </c>
      <c r="H16" s="30">
        <v>11326</v>
      </c>
      <c r="I16" s="321">
        <v>-14031</v>
      </c>
      <c r="J16" s="258">
        <v>9.1</v>
      </c>
      <c r="K16" s="322">
        <v>-10.3</v>
      </c>
      <c r="L16" s="258">
        <v>0.3</v>
      </c>
      <c r="M16" s="256">
        <v>0.4</v>
      </c>
      <c r="N16" s="323">
        <v>0.3</v>
      </c>
    </row>
    <row r="17" spans="1:14" ht="11.25" customHeight="1" x14ac:dyDescent="0.15">
      <c r="A17" s="155" t="s">
        <v>135</v>
      </c>
      <c r="B17" s="159"/>
      <c r="C17" s="92" t="s">
        <v>16</v>
      </c>
      <c r="D17" s="157"/>
      <c r="E17" s="247">
        <v>380975</v>
      </c>
      <c r="F17" s="262">
        <v>350495</v>
      </c>
      <c r="G17" s="265">
        <v>359067</v>
      </c>
      <c r="H17" s="30">
        <v>-30480</v>
      </c>
      <c r="I17" s="321">
        <v>8572</v>
      </c>
      <c r="J17" s="258">
        <v>-8</v>
      </c>
      <c r="K17" s="322">
        <v>2.4</v>
      </c>
      <c r="L17" s="258">
        <v>1</v>
      </c>
      <c r="M17" s="256">
        <v>0.9</v>
      </c>
      <c r="N17" s="323">
        <v>0.9</v>
      </c>
    </row>
    <row r="18" spans="1:14" ht="11.25" customHeight="1" x14ac:dyDescent="0.15">
      <c r="A18" s="155" t="s">
        <v>136</v>
      </c>
      <c r="B18" s="159"/>
      <c r="C18" s="92" t="s">
        <v>17</v>
      </c>
      <c r="D18" s="157"/>
      <c r="E18" s="247">
        <v>1685836</v>
      </c>
      <c r="F18" s="262">
        <v>1683667</v>
      </c>
      <c r="G18" s="265">
        <v>1663035</v>
      </c>
      <c r="H18" s="30">
        <v>-2169</v>
      </c>
      <c r="I18" s="321">
        <v>-20632</v>
      </c>
      <c r="J18" s="258">
        <v>-0.1</v>
      </c>
      <c r="K18" s="322">
        <v>-1.2</v>
      </c>
      <c r="L18" s="258">
        <v>4.4000000000000004</v>
      </c>
      <c r="M18" s="256">
        <v>4.3</v>
      </c>
      <c r="N18" s="323">
        <v>4.3</v>
      </c>
    </row>
    <row r="19" spans="1:14" ht="11.25" customHeight="1" x14ac:dyDescent="0.15">
      <c r="A19" s="155" t="s">
        <v>137</v>
      </c>
      <c r="B19" s="159"/>
      <c r="C19" s="92" t="s">
        <v>18</v>
      </c>
      <c r="D19" s="157"/>
      <c r="E19" s="247">
        <v>513857</v>
      </c>
      <c r="F19" s="262">
        <v>443116</v>
      </c>
      <c r="G19" s="265">
        <v>483566</v>
      </c>
      <c r="H19" s="30">
        <v>-70741</v>
      </c>
      <c r="I19" s="321">
        <v>40450</v>
      </c>
      <c r="J19" s="258">
        <v>-13.8</v>
      </c>
      <c r="K19" s="322">
        <v>9.1</v>
      </c>
      <c r="L19" s="258">
        <v>1.3</v>
      </c>
      <c r="M19" s="256">
        <v>1.1000000000000001</v>
      </c>
      <c r="N19" s="323">
        <v>1.3</v>
      </c>
    </row>
    <row r="20" spans="1:14" ht="11.25" customHeight="1" x14ac:dyDescent="0.15">
      <c r="A20" s="155" t="s">
        <v>138</v>
      </c>
      <c r="B20" s="159"/>
      <c r="C20" s="92" t="s">
        <v>19</v>
      </c>
      <c r="D20" s="157"/>
      <c r="E20" s="247">
        <v>774283</v>
      </c>
      <c r="F20" s="262">
        <v>828176</v>
      </c>
      <c r="G20" s="265">
        <v>818780</v>
      </c>
      <c r="H20" s="30">
        <v>53893</v>
      </c>
      <c r="I20" s="321">
        <v>-9396</v>
      </c>
      <c r="J20" s="258">
        <v>7</v>
      </c>
      <c r="K20" s="322">
        <v>-1.1000000000000001</v>
      </c>
      <c r="L20" s="258">
        <v>2</v>
      </c>
      <c r="M20" s="256">
        <v>2.1</v>
      </c>
      <c r="N20" s="323">
        <v>2.1</v>
      </c>
    </row>
    <row r="21" spans="1:14" ht="11.25" customHeight="1" x14ac:dyDescent="0.15">
      <c r="A21" s="155" t="s">
        <v>139</v>
      </c>
      <c r="B21" s="159"/>
      <c r="C21" s="92" t="s">
        <v>20</v>
      </c>
      <c r="D21" s="157"/>
      <c r="E21" s="247">
        <v>1935349</v>
      </c>
      <c r="F21" s="262">
        <v>1971165</v>
      </c>
      <c r="G21" s="265">
        <v>2023697</v>
      </c>
      <c r="H21" s="30">
        <v>35816</v>
      </c>
      <c r="I21" s="321">
        <v>52532</v>
      </c>
      <c r="J21" s="258">
        <v>1.9</v>
      </c>
      <c r="K21" s="322">
        <v>2.7</v>
      </c>
      <c r="L21" s="258">
        <v>5</v>
      </c>
      <c r="M21" s="256">
        <v>5.0999999999999996</v>
      </c>
      <c r="N21" s="323">
        <v>5.3</v>
      </c>
    </row>
    <row r="22" spans="1:14" ht="11.25" customHeight="1" x14ac:dyDescent="0.15">
      <c r="A22" s="155" t="s">
        <v>140</v>
      </c>
      <c r="B22" s="159"/>
      <c r="C22" s="92" t="s">
        <v>100</v>
      </c>
      <c r="D22" s="157"/>
      <c r="E22" s="247">
        <v>1232076</v>
      </c>
      <c r="F22" s="262">
        <v>1462269</v>
      </c>
      <c r="G22" s="265">
        <v>1332708</v>
      </c>
      <c r="H22" s="30">
        <v>230193</v>
      </c>
      <c r="I22" s="321">
        <v>-129561</v>
      </c>
      <c r="J22" s="258">
        <v>18.7</v>
      </c>
      <c r="K22" s="322">
        <v>-8.9</v>
      </c>
      <c r="L22" s="258">
        <v>3.2</v>
      </c>
      <c r="M22" s="256">
        <v>3.8</v>
      </c>
      <c r="N22" s="323">
        <v>3.5</v>
      </c>
    </row>
    <row r="23" spans="1:14" ht="11.25" customHeight="1" x14ac:dyDescent="0.15">
      <c r="A23" s="155" t="s">
        <v>141</v>
      </c>
      <c r="B23" s="159"/>
      <c r="C23" s="92" t="s">
        <v>101</v>
      </c>
      <c r="D23" s="157"/>
      <c r="E23" s="247">
        <v>4742674</v>
      </c>
      <c r="F23" s="262">
        <v>4779192</v>
      </c>
      <c r="G23" s="265">
        <v>4733198</v>
      </c>
      <c r="H23" s="30">
        <v>36518</v>
      </c>
      <c r="I23" s="321">
        <v>-45994</v>
      </c>
      <c r="J23" s="258">
        <v>0.8</v>
      </c>
      <c r="K23" s="322">
        <v>-1</v>
      </c>
      <c r="L23" s="258">
        <v>12.3</v>
      </c>
      <c r="M23" s="256">
        <v>12.3</v>
      </c>
      <c r="N23" s="323">
        <v>12.3</v>
      </c>
    </row>
    <row r="24" spans="1:14" ht="11.25" customHeight="1" x14ac:dyDescent="0.15">
      <c r="A24" s="155" t="s">
        <v>142</v>
      </c>
      <c r="B24" s="159"/>
      <c r="C24" s="92" t="s">
        <v>102</v>
      </c>
      <c r="D24" s="157"/>
      <c r="E24" s="247">
        <v>926123</v>
      </c>
      <c r="F24" s="262">
        <v>1049570</v>
      </c>
      <c r="G24" s="265">
        <v>1029268</v>
      </c>
      <c r="H24" s="30">
        <v>123447</v>
      </c>
      <c r="I24" s="321">
        <v>-20302</v>
      </c>
      <c r="J24" s="258">
        <v>13.3</v>
      </c>
      <c r="K24" s="322">
        <v>-1.9</v>
      </c>
      <c r="L24" s="258">
        <v>2.4</v>
      </c>
      <c r="M24" s="256">
        <v>2.7</v>
      </c>
      <c r="N24" s="323">
        <v>2.7</v>
      </c>
    </row>
    <row r="25" spans="1:14" ht="11.25" customHeight="1" x14ac:dyDescent="0.15">
      <c r="A25" s="155" t="s">
        <v>143</v>
      </c>
      <c r="B25" s="159"/>
      <c r="C25" s="92" t="s">
        <v>103</v>
      </c>
      <c r="D25" s="157"/>
      <c r="E25" s="247">
        <v>7200381</v>
      </c>
      <c r="F25" s="262">
        <v>6657520</v>
      </c>
      <c r="G25" s="265">
        <v>6594490</v>
      </c>
      <c r="H25" s="30">
        <v>-542861</v>
      </c>
      <c r="I25" s="321">
        <v>-63030</v>
      </c>
      <c r="J25" s="258">
        <v>-7.5</v>
      </c>
      <c r="K25" s="322">
        <v>-0.9</v>
      </c>
      <c r="L25" s="258">
        <v>18.7</v>
      </c>
      <c r="M25" s="256">
        <v>17.100000000000001</v>
      </c>
      <c r="N25" s="323">
        <v>17.100000000000001</v>
      </c>
    </row>
    <row r="26" spans="1:14" ht="11.25" customHeight="1" x14ac:dyDescent="0.15">
      <c r="A26" s="155" t="s">
        <v>144</v>
      </c>
      <c r="B26" s="159"/>
      <c r="C26" s="92" t="s">
        <v>104</v>
      </c>
      <c r="D26" s="157"/>
      <c r="E26" s="247">
        <v>2308170</v>
      </c>
      <c r="F26" s="262">
        <v>2331213</v>
      </c>
      <c r="G26" s="265">
        <v>2348988</v>
      </c>
      <c r="H26" s="30">
        <v>23043</v>
      </c>
      <c r="I26" s="321">
        <v>17775</v>
      </c>
      <c r="J26" s="258">
        <v>1</v>
      </c>
      <c r="K26" s="322">
        <v>0.8</v>
      </c>
      <c r="L26" s="258">
        <v>6</v>
      </c>
      <c r="M26" s="256">
        <v>6</v>
      </c>
      <c r="N26" s="323">
        <v>6.1</v>
      </c>
    </row>
    <row r="27" spans="1:14" ht="11.25" customHeight="1" x14ac:dyDescent="0.15">
      <c r="A27" s="155" t="s">
        <v>145</v>
      </c>
      <c r="B27" s="159"/>
      <c r="C27" s="92" t="s">
        <v>105</v>
      </c>
      <c r="D27" s="157"/>
      <c r="E27" s="247">
        <v>1395461</v>
      </c>
      <c r="F27" s="262">
        <v>1834843</v>
      </c>
      <c r="G27" s="265">
        <v>1830423</v>
      </c>
      <c r="H27" s="30">
        <v>439382</v>
      </c>
      <c r="I27" s="321">
        <v>-4420</v>
      </c>
      <c r="J27" s="258">
        <v>31.5</v>
      </c>
      <c r="K27" s="322">
        <v>-0.2</v>
      </c>
      <c r="L27" s="258">
        <v>3.6</v>
      </c>
      <c r="M27" s="256">
        <v>4.7</v>
      </c>
      <c r="N27" s="323">
        <v>4.8</v>
      </c>
    </row>
    <row r="28" spans="1:14" ht="11.25" customHeight="1" x14ac:dyDescent="0.15">
      <c r="A28" s="155" t="s">
        <v>146</v>
      </c>
      <c r="B28" s="159"/>
      <c r="C28" s="92" t="s">
        <v>21</v>
      </c>
      <c r="D28" s="157"/>
      <c r="E28" s="247">
        <v>2799798</v>
      </c>
      <c r="F28" s="262">
        <v>2746292</v>
      </c>
      <c r="G28" s="265">
        <v>2591895</v>
      </c>
      <c r="H28" s="30">
        <v>-53506</v>
      </c>
      <c r="I28" s="321">
        <v>-154397</v>
      </c>
      <c r="J28" s="258">
        <v>-1.9</v>
      </c>
      <c r="K28" s="322">
        <v>-5.6</v>
      </c>
      <c r="L28" s="258">
        <v>7.3</v>
      </c>
      <c r="M28" s="256">
        <v>7</v>
      </c>
      <c r="N28" s="323">
        <v>6.7</v>
      </c>
    </row>
    <row r="29" spans="1:14" ht="11.25" customHeight="1" x14ac:dyDescent="0.15">
      <c r="A29" s="155" t="s">
        <v>147</v>
      </c>
      <c r="B29" s="159"/>
      <c r="C29" s="92" t="s">
        <v>106</v>
      </c>
      <c r="D29" s="157"/>
      <c r="E29" s="247">
        <v>1375459</v>
      </c>
      <c r="F29" s="262">
        <v>1423387</v>
      </c>
      <c r="G29" s="265">
        <v>1424206</v>
      </c>
      <c r="H29" s="30">
        <v>47928</v>
      </c>
      <c r="I29" s="321">
        <v>819</v>
      </c>
      <c r="J29" s="258">
        <v>3.5</v>
      </c>
      <c r="K29" s="322">
        <v>0.1</v>
      </c>
      <c r="L29" s="258">
        <v>3.6</v>
      </c>
      <c r="M29" s="256">
        <v>3.7</v>
      </c>
      <c r="N29" s="323">
        <v>3.7</v>
      </c>
    </row>
    <row r="30" spans="1:14" ht="3.75" customHeight="1" x14ac:dyDescent="0.15">
      <c r="A30" s="331"/>
      <c r="B30" s="332"/>
      <c r="C30" s="333"/>
      <c r="D30" s="334"/>
      <c r="E30" s="358"/>
      <c r="F30" s="367"/>
      <c r="G30" s="360"/>
      <c r="H30" s="335"/>
      <c r="I30" s="340"/>
      <c r="J30" s="361"/>
      <c r="K30" s="342"/>
      <c r="L30" s="361"/>
      <c r="M30" s="363"/>
      <c r="N30" s="344"/>
    </row>
    <row r="31" spans="1:14" ht="17.45" customHeight="1" x14ac:dyDescent="0.15">
      <c r="A31" s="493" t="s">
        <v>273</v>
      </c>
      <c r="B31" s="492"/>
      <c r="C31" s="492"/>
      <c r="D31" s="157"/>
      <c r="E31" s="204">
        <v>8649736</v>
      </c>
      <c r="F31" s="210">
        <v>8781648</v>
      </c>
      <c r="G31" s="328">
        <v>8793940</v>
      </c>
      <c r="H31" s="30">
        <v>131912</v>
      </c>
      <c r="I31" s="321">
        <v>12292</v>
      </c>
      <c r="J31" s="258">
        <v>1.5</v>
      </c>
      <c r="K31" s="322">
        <v>0.1</v>
      </c>
      <c r="L31" s="258">
        <v>22.5</v>
      </c>
      <c r="M31" s="256">
        <v>22.5</v>
      </c>
      <c r="N31" s="323">
        <v>22.8</v>
      </c>
    </row>
    <row r="32" spans="1:14" ht="17.45" customHeight="1" x14ac:dyDescent="0.15">
      <c r="A32" s="497" t="s">
        <v>274</v>
      </c>
      <c r="B32" s="492"/>
      <c r="C32" s="492"/>
      <c r="D32" s="157"/>
      <c r="E32" s="204">
        <v>20604683</v>
      </c>
      <c r="F32" s="210">
        <v>20860899</v>
      </c>
      <c r="G32" s="328">
        <v>20460970</v>
      </c>
      <c r="H32" s="30">
        <v>256216</v>
      </c>
      <c r="I32" s="321">
        <v>-399929</v>
      </c>
      <c r="J32" s="258">
        <v>1.2</v>
      </c>
      <c r="K32" s="322">
        <v>-1.9</v>
      </c>
      <c r="L32" s="258">
        <v>53.5</v>
      </c>
      <c r="M32" s="256">
        <v>53.5</v>
      </c>
      <c r="N32" s="323">
        <v>53.1</v>
      </c>
    </row>
    <row r="33" spans="1:14" ht="17.45" customHeight="1" x14ac:dyDescent="0.15">
      <c r="A33" s="495" t="s">
        <v>275</v>
      </c>
      <c r="B33" s="494"/>
      <c r="C33" s="496"/>
      <c r="D33" s="164"/>
      <c r="E33" s="205">
        <v>9268254</v>
      </c>
      <c r="F33" s="211">
        <v>9339933</v>
      </c>
      <c r="G33" s="329">
        <v>9265169</v>
      </c>
      <c r="H33" s="266">
        <v>71679</v>
      </c>
      <c r="I33" s="324">
        <v>-74764</v>
      </c>
      <c r="J33" s="259">
        <v>0.8</v>
      </c>
      <c r="K33" s="325">
        <v>-0.8</v>
      </c>
      <c r="L33" s="259">
        <v>24.1</v>
      </c>
      <c r="M33" s="257">
        <v>24</v>
      </c>
      <c r="N33" s="326">
        <v>24.1</v>
      </c>
    </row>
    <row r="34" spans="1:14" ht="11.1" customHeight="1" x14ac:dyDescent="0.15">
      <c r="A34" s="148"/>
      <c r="B34" s="90"/>
      <c r="C34" s="148"/>
      <c r="D34" s="90"/>
    </row>
    <row r="35" spans="1:14" ht="3.95" customHeight="1" x14ac:dyDescent="0.15">
      <c r="A35" s="148"/>
      <c r="B35" s="90"/>
      <c r="C35" s="148"/>
      <c r="D35" s="90"/>
    </row>
    <row r="36" spans="1:14" ht="11.25" customHeight="1" x14ac:dyDescent="0.15">
      <c r="A36" s="90"/>
      <c r="B36" s="90"/>
      <c r="C36" s="76" t="s">
        <v>169</v>
      </c>
      <c r="D36" s="90"/>
      <c r="K36" s="90"/>
      <c r="M36" s="90"/>
      <c r="N36" s="319" t="s">
        <v>149</v>
      </c>
    </row>
    <row r="37" spans="1:14" s="2" customFormat="1" ht="12.95" customHeight="1" x14ac:dyDescent="0.15">
      <c r="A37" s="6"/>
      <c r="B37" s="14"/>
      <c r="C37" s="14"/>
      <c r="D37" s="10"/>
      <c r="E37" s="94" t="s">
        <v>193</v>
      </c>
      <c r="F37" s="105"/>
      <c r="G37" s="95"/>
      <c r="H37" s="91" t="s">
        <v>122</v>
      </c>
      <c r="I37" s="91"/>
      <c r="J37" s="91" t="s">
        <v>25</v>
      </c>
      <c r="K37" s="91"/>
      <c r="L37" s="94" t="s">
        <v>26</v>
      </c>
      <c r="M37" s="105"/>
      <c r="N37" s="95"/>
    </row>
    <row r="38" spans="1:14" s="2" customFormat="1" ht="21.75" customHeight="1" x14ac:dyDescent="0.15">
      <c r="A38" s="18"/>
      <c r="B38" s="19"/>
      <c r="C38" s="19"/>
      <c r="D38" s="20"/>
      <c r="E38" s="484" t="s">
        <v>250</v>
      </c>
      <c r="F38" s="485" t="s">
        <v>241</v>
      </c>
      <c r="G38" s="482" t="s">
        <v>251</v>
      </c>
      <c r="H38" s="484" t="s">
        <v>246</v>
      </c>
      <c r="I38" s="483" t="s">
        <v>251</v>
      </c>
      <c r="J38" s="484" t="s">
        <v>246</v>
      </c>
      <c r="K38" s="483" t="s">
        <v>251</v>
      </c>
      <c r="L38" s="484" t="s">
        <v>250</v>
      </c>
      <c r="M38" s="485" t="s">
        <v>241</v>
      </c>
      <c r="N38" s="482" t="s">
        <v>251</v>
      </c>
    </row>
    <row r="39" spans="1:14" ht="9.9499999999999993" customHeight="1" x14ac:dyDescent="0.15">
      <c r="A39" s="8"/>
      <c r="B39" s="35"/>
      <c r="C39" s="35"/>
      <c r="D39" s="12"/>
      <c r="E39" s="72" t="s">
        <v>31</v>
      </c>
      <c r="F39" s="218" t="s">
        <v>31</v>
      </c>
      <c r="G39" s="73" t="s">
        <v>31</v>
      </c>
      <c r="H39" s="72" t="s">
        <v>31</v>
      </c>
      <c r="I39" s="222" t="s">
        <v>31</v>
      </c>
      <c r="J39" s="72" t="s">
        <v>4</v>
      </c>
      <c r="K39" s="222" t="s">
        <v>4</v>
      </c>
      <c r="L39" s="72" t="s">
        <v>4</v>
      </c>
      <c r="M39" s="218" t="s">
        <v>4</v>
      </c>
      <c r="N39" s="73" t="s">
        <v>4</v>
      </c>
    </row>
    <row r="40" spans="1:14" ht="11.25" customHeight="1" x14ac:dyDescent="0.15">
      <c r="A40" s="118" t="s">
        <v>113</v>
      </c>
      <c r="B40" s="119"/>
      <c r="C40" s="23"/>
      <c r="D40" s="24"/>
      <c r="E40" s="246">
        <v>32469752</v>
      </c>
      <c r="F40" s="252">
        <v>32876275</v>
      </c>
      <c r="G40" s="330">
        <v>32556191</v>
      </c>
      <c r="H40" s="246">
        <v>406523</v>
      </c>
      <c r="I40" s="316">
        <v>-320084</v>
      </c>
      <c r="J40" s="249">
        <v>1.3</v>
      </c>
      <c r="K40" s="317">
        <v>-1</v>
      </c>
      <c r="L40" s="249">
        <v>100</v>
      </c>
      <c r="M40" s="255">
        <v>100</v>
      </c>
      <c r="N40" s="318">
        <v>100</v>
      </c>
    </row>
    <row r="41" spans="1:14" ht="11.25" customHeight="1" x14ac:dyDescent="0.15">
      <c r="A41" s="155" t="s">
        <v>194</v>
      </c>
      <c r="B41" s="35"/>
      <c r="C41" s="16" t="s">
        <v>6</v>
      </c>
      <c r="D41" s="12"/>
      <c r="E41" s="247">
        <v>3457894</v>
      </c>
      <c r="F41" s="262">
        <v>3526072</v>
      </c>
      <c r="G41" s="265">
        <v>3593107</v>
      </c>
      <c r="H41" s="30">
        <v>68178</v>
      </c>
      <c r="I41" s="321">
        <v>67035</v>
      </c>
      <c r="J41" s="258">
        <v>2</v>
      </c>
      <c r="K41" s="322">
        <v>1.9</v>
      </c>
      <c r="L41" s="258">
        <v>10.6</v>
      </c>
      <c r="M41" s="256">
        <v>10.7</v>
      </c>
      <c r="N41" s="323">
        <v>11</v>
      </c>
    </row>
    <row r="42" spans="1:14" ht="11.25" customHeight="1" x14ac:dyDescent="0.15">
      <c r="A42" s="155" t="s">
        <v>125</v>
      </c>
      <c r="B42" s="35"/>
      <c r="C42" s="16" t="s">
        <v>7</v>
      </c>
      <c r="D42" s="12"/>
      <c r="E42" s="247">
        <v>301552</v>
      </c>
      <c r="F42" s="262">
        <v>307316</v>
      </c>
      <c r="G42" s="265">
        <v>311712</v>
      </c>
      <c r="H42" s="30">
        <v>5764</v>
      </c>
      <c r="I42" s="321">
        <v>4396</v>
      </c>
      <c r="J42" s="258">
        <v>1.9</v>
      </c>
      <c r="K42" s="322">
        <v>1.4</v>
      </c>
      <c r="L42" s="258">
        <v>0.9</v>
      </c>
      <c r="M42" s="256">
        <v>0.9</v>
      </c>
      <c r="N42" s="323">
        <v>1</v>
      </c>
    </row>
    <row r="43" spans="1:14" ht="11.25" customHeight="1" x14ac:dyDescent="0.15">
      <c r="A43" s="155" t="s">
        <v>126</v>
      </c>
      <c r="B43" s="35"/>
      <c r="C43" s="16" t="s">
        <v>8</v>
      </c>
      <c r="D43" s="12"/>
      <c r="E43" s="247">
        <v>1055190</v>
      </c>
      <c r="F43" s="262">
        <v>1029554</v>
      </c>
      <c r="G43" s="265">
        <v>974153</v>
      </c>
      <c r="H43" s="30">
        <v>-25636</v>
      </c>
      <c r="I43" s="321">
        <v>-55401</v>
      </c>
      <c r="J43" s="258">
        <v>-2.4</v>
      </c>
      <c r="K43" s="322">
        <v>-5.4</v>
      </c>
      <c r="L43" s="258">
        <v>3.2</v>
      </c>
      <c r="M43" s="256">
        <v>3.1</v>
      </c>
      <c r="N43" s="323">
        <v>3</v>
      </c>
    </row>
    <row r="44" spans="1:14" ht="11.25" customHeight="1" x14ac:dyDescent="0.15">
      <c r="A44" s="155" t="s">
        <v>127</v>
      </c>
      <c r="B44" s="35"/>
      <c r="C44" s="16" t="s">
        <v>9</v>
      </c>
      <c r="D44" s="12"/>
      <c r="E44" s="247">
        <v>128245</v>
      </c>
      <c r="F44" s="262">
        <v>146763</v>
      </c>
      <c r="G44" s="265">
        <v>137599</v>
      </c>
      <c r="H44" s="30">
        <v>18518</v>
      </c>
      <c r="I44" s="321">
        <v>-9164</v>
      </c>
      <c r="J44" s="258">
        <v>14.4</v>
      </c>
      <c r="K44" s="322">
        <v>-6.2</v>
      </c>
      <c r="L44" s="258">
        <v>0.4</v>
      </c>
      <c r="M44" s="256">
        <v>0.4</v>
      </c>
      <c r="N44" s="323">
        <v>0.4</v>
      </c>
    </row>
    <row r="45" spans="1:14" ht="11.25" customHeight="1" x14ac:dyDescent="0.15">
      <c r="A45" s="155" t="s">
        <v>128</v>
      </c>
      <c r="B45" s="35"/>
      <c r="C45" s="16" t="s">
        <v>10</v>
      </c>
      <c r="D45" s="12"/>
      <c r="E45" s="247">
        <v>398165</v>
      </c>
      <c r="F45" s="262">
        <v>399279</v>
      </c>
      <c r="G45" s="265">
        <v>408341</v>
      </c>
      <c r="H45" s="30">
        <v>1114</v>
      </c>
      <c r="I45" s="321">
        <v>9062</v>
      </c>
      <c r="J45" s="258">
        <v>0.3</v>
      </c>
      <c r="K45" s="322">
        <v>2.2999999999999998</v>
      </c>
      <c r="L45" s="258">
        <v>1.2</v>
      </c>
      <c r="M45" s="256">
        <v>1.2</v>
      </c>
      <c r="N45" s="323">
        <v>1.3</v>
      </c>
    </row>
    <row r="46" spans="1:14" ht="11.25" customHeight="1" x14ac:dyDescent="0.15">
      <c r="A46" s="155" t="s">
        <v>129</v>
      </c>
      <c r="B46" s="35"/>
      <c r="C46" s="16" t="s">
        <v>11</v>
      </c>
      <c r="D46" s="12"/>
      <c r="E46" s="247">
        <v>263831</v>
      </c>
      <c r="F46" s="262">
        <v>259572</v>
      </c>
      <c r="G46" s="265">
        <v>262302</v>
      </c>
      <c r="H46" s="30">
        <v>-4259</v>
      </c>
      <c r="I46" s="321">
        <v>2730</v>
      </c>
      <c r="J46" s="258">
        <v>-1.6</v>
      </c>
      <c r="K46" s="322">
        <v>1.1000000000000001</v>
      </c>
      <c r="L46" s="258">
        <v>0.8</v>
      </c>
      <c r="M46" s="256">
        <v>0.8</v>
      </c>
      <c r="N46" s="323">
        <v>0.8</v>
      </c>
    </row>
    <row r="47" spans="1:14" ht="11.25" customHeight="1" x14ac:dyDescent="0.15">
      <c r="A47" s="155" t="s">
        <v>130</v>
      </c>
      <c r="B47" s="35"/>
      <c r="C47" s="16" t="s">
        <v>12</v>
      </c>
      <c r="D47" s="12"/>
      <c r="E47" s="247">
        <v>515516</v>
      </c>
      <c r="F47" s="262">
        <v>497883</v>
      </c>
      <c r="G47" s="265">
        <v>470316</v>
      </c>
      <c r="H47" s="30">
        <v>-17633</v>
      </c>
      <c r="I47" s="321">
        <v>-27567</v>
      </c>
      <c r="J47" s="258">
        <v>-3.4</v>
      </c>
      <c r="K47" s="322">
        <v>-5.5</v>
      </c>
      <c r="L47" s="258">
        <v>1.6</v>
      </c>
      <c r="M47" s="256">
        <v>1.5</v>
      </c>
      <c r="N47" s="323">
        <v>1.4</v>
      </c>
    </row>
    <row r="48" spans="1:14" ht="11.25" customHeight="1" x14ac:dyDescent="0.15">
      <c r="A48" s="155" t="s">
        <v>131</v>
      </c>
      <c r="B48" s="35"/>
      <c r="C48" s="16" t="s">
        <v>13</v>
      </c>
      <c r="D48" s="12"/>
      <c r="E48" s="247">
        <v>1585429</v>
      </c>
      <c r="F48" s="262">
        <v>1652074</v>
      </c>
      <c r="G48" s="265">
        <v>1651290</v>
      </c>
      <c r="H48" s="30">
        <v>66645</v>
      </c>
      <c r="I48" s="321">
        <v>-784</v>
      </c>
      <c r="J48" s="258">
        <v>4.2</v>
      </c>
      <c r="K48" s="474">
        <v>0</v>
      </c>
      <c r="L48" s="258">
        <v>4.9000000000000004</v>
      </c>
      <c r="M48" s="256">
        <v>5</v>
      </c>
      <c r="N48" s="323">
        <v>5.0999999999999996</v>
      </c>
    </row>
    <row r="49" spans="1:14" ht="11.25" customHeight="1" x14ac:dyDescent="0.15">
      <c r="A49" s="155" t="s">
        <v>132</v>
      </c>
      <c r="B49" s="35"/>
      <c r="C49" s="16" t="s">
        <v>14</v>
      </c>
      <c r="D49" s="12"/>
      <c r="E49" s="247" t="s">
        <v>254</v>
      </c>
      <c r="F49" s="262" t="s">
        <v>255</v>
      </c>
      <c r="G49" s="265" t="s">
        <v>254</v>
      </c>
      <c r="H49" s="247" t="s">
        <v>256</v>
      </c>
      <c r="I49" s="301" t="s">
        <v>254</v>
      </c>
      <c r="J49" s="250" t="s">
        <v>255</v>
      </c>
      <c r="K49" s="365" t="s">
        <v>254</v>
      </c>
      <c r="L49" s="250" t="s">
        <v>254</v>
      </c>
      <c r="M49" s="275" t="s">
        <v>255</v>
      </c>
      <c r="N49" s="366" t="s">
        <v>254</v>
      </c>
    </row>
    <row r="50" spans="1:14" ht="11.25" customHeight="1" x14ac:dyDescent="0.15">
      <c r="A50" s="155" t="s">
        <v>133</v>
      </c>
      <c r="B50" s="159"/>
      <c r="C50" s="92" t="s">
        <v>99</v>
      </c>
      <c r="D50" s="157"/>
      <c r="E50" s="247">
        <v>1017759</v>
      </c>
      <c r="F50" s="262">
        <v>1069182</v>
      </c>
      <c r="G50" s="265">
        <v>1039865</v>
      </c>
      <c r="H50" s="247">
        <v>51423</v>
      </c>
      <c r="I50" s="301">
        <v>-29317</v>
      </c>
      <c r="J50" s="250">
        <v>5.0999999999999996</v>
      </c>
      <c r="K50" s="365">
        <v>-2.7</v>
      </c>
      <c r="L50" s="250">
        <v>3.1</v>
      </c>
      <c r="M50" s="275">
        <v>3.3</v>
      </c>
      <c r="N50" s="366">
        <v>3.2</v>
      </c>
    </row>
    <row r="51" spans="1:14" ht="11.25" customHeight="1" x14ac:dyDescent="0.15">
      <c r="A51" s="155" t="s">
        <v>134</v>
      </c>
      <c r="B51" s="159"/>
      <c r="C51" s="92" t="s">
        <v>15</v>
      </c>
      <c r="D51" s="157"/>
      <c r="E51" s="247" t="s">
        <v>256</v>
      </c>
      <c r="F51" s="262" t="s">
        <v>254</v>
      </c>
      <c r="G51" s="265" t="s">
        <v>254</v>
      </c>
      <c r="H51" s="247" t="s">
        <v>254</v>
      </c>
      <c r="I51" s="301" t="s">
        <v>254</v>
      </c>
      <c r="J51" s="250" t="s">
        <v>254</v>
      </c>
      <c r="K51" s="365" t="s">
        <v>254</v>
      </c>
      <c r="L51" s="250" t="s">
        <v>254</v>
      </c>
      <c r="M51" s="275" t="s">
        <v>254</v>
      </c>
      <c r="N51" s="366" t="s">
        <v>254</v>
      </c>
    </row>
    <row r="52" spans="1:14" ht="11.25" customHeight="1" x14ac:dyDescent="0.15">
      <c r="A52" s="155" t="s">
        <v>135</v>
      </c>
      <c r="B52" s="159"/>
      <c r="C52" s="92" t="s">
        <v>16</v>
      </c>
      <c r="D52" s="157"/>
      <c r="E52" s="247">
        <v>338812</v>
      </c>
      <c r="F52" s="262">
        <v>297880</v>
      </c>
      <c r="G52" s="265">
        <v>305768</v>
      </c>
      <c r="H52" s="247">
        <v>-40932</v>
      </c>
      <c r="I52" s="301">
        <v>7888</v>
      </c>
      <c r="J52" s="250">
        <v>-12.1</v>
      </c>
      <c r="K52" s="365">
        <v>2.6</v>
      </c>
      <c r="L52" s="250">
        <v>1</v>
      </c>
      <c r="M52" s="275">
        <v>0.9</v>
      </c>
      <c r="N52" s="366">
        <v>0.9</v>
      </c>
    </row>
    <row r="53" spans="1:14" ht="11.25" customHeight="1" x14ac:dyDescent="0.15">
      <c r="A53" s="155" t="s">
        <v>136</v>
      </c>
      <c r="B53" s="159"/>
      <c r="C53" s="92" t="s">
        <v>17</v>
      </c>
      <c r="D53" s="157"/>
      <c r="E53" s="247">
        <v>1323579</v>
      </c>
      <c r="F53" s="262">
        <v>1313203</v>
      </c>
      <c r="G53" s="265">
        <v>1284181</v>
      </c>
      <c r="H53" s="247">
        <v>-10376</v>
      </c>
      <c r="I53" s="321">
        <v>-29022</v>
      </c>
      <c r="J53" s="250">
        <v>-0.8</v>
      </c>
      <c r="K53" s="322">
        <v>-2.2000000000000002</v>
      </c>
      <c r="L53" s="250">
        <v>4.0999999999999996</v>
      </c>
      <c r="M53" s="256">
        <v>4</v>
      </c>
      <c r="N53" s="323">
        <v>3.9</v>
      </c>
    </row>
    <row r="54" spans="1:14" ht="11.25" customHeight="1" x14ac:dyDescent="0.15">
      <c r="A54" s="155" t="s">
        <v>137</v>
      </c>
      <c r="B54" s="159"/>
      <c r="C54" s="92" t="s">
        <v>18</v>
      </c>
      <c r="D54" s="157"/>
      <c r="E54" s="247">
        <v>395003</v>
      </c>
      <c r="F54" s="262">
        <v>319942</v>
      </c>
      <c r="G54" s="265">
        <v>372658</v>
      </c>
      <c r="H54" s="247">
        <v>-75061</v>
      </c>
      <c r="I54" s="321">
        <v>52716</v>
      </c>
      <c r="J54" s="250">
        <v>-19</v>
      </c>
      <c r="K54" s="322">
        <v>16.5</v>
      </c>
      <c r="L54" s="250">
        <v>1.2</v>
      </c>
      <c r="M54" s="275">
        <v>1</v>
      </c>
      <c r="N54" s="323">
        <v>1.1000000000000001</v>
      </c>
    </row>
    <row r="55" spans="1:14" ht="11.25" customHeight="1" x14ac:dyDescent="0.15">
      <c r="A55" s="155" t="s">
        <v>138</v>
      </c>
      <c r="B55" s="159"/>
      <c r="C55" s="92" t="s">
        <v>19</v>
      </c>
      <c r="D55" s="157"/>
      <c r="E55" s="247">
        <v>651426</v>
      </c>
      <c r="F55" s="262">
        <v>685755</v>
      </c>
      <c r="G55" s="265">
        <v>673116</v>
      </c>
      <c r="H55" s="30">
        <v>34329</v>
      </c>
      <c r="I55" s="321">
        <v>-12639</v>
      </c>
      <c r="J55" s="258">
        <v>5.3</v>
      </c>
      <c r="K55" s="322">
        <v>-1.8</v>
      </c>
      <c r="L55" s="258">
        <v>2</v>
      </c>
      <c r="M55" s="256">
        <v>2.1</v>
      </c>
      <c r="N55" s="323">
        <v>2.1</v>
      </c>
    </row>
    <row r="56" spans="1:14" ht="11.25" customHeight="1" x14ac:dyDescent="0.15">
      <c r="A56" s="155" t="s">
        <v>139</v>
      </c>
      <c r="B56" s="35"/>
      <c r="C56" s="16" t="s">
        <v>20</v>
      </c>
      <c r="D56" s="12"/>
      <c r="E56" s="247">
        <v>1225015</v>
      </c>
      <c r="F56" s="262">
        <v>1269133</v>
      </c>
      <c r="G56" s="265">
        <v>1313469</v>
      </c>
      <c r="H56" s="30">
        <v>44118</v>
      </c>
      <c r="I56" s="321">
        <v>44336</v>
      </c>
      <c r="J56" s="258">
        <v>3.6</v>
      </c>
      <c r="K56" s="322">
        <v>3.5</v>
      </c>
      <c r="L56" s="258">
        <v>3.8</v>
      </c>
      <c r="M56" s="256">
        <v>3.9</v>
      </c>
      <c r="N56" s="323">
        <v>4</v>
      </c>
    </row>
    <row r="57" spans="1:14" ht="11.25" customHeight="1" x14ac:dyDescent="0.15">
      <c r="A57" s="155" t="s">
        <v>140</v>
      </c>
      <c r="B57" s="35"/>
      <c r="C57" s="16" t="s">
        <v>100</v>
      </c>
      <c r="D57" s="12"/>
      <c r="E57" s="247">
        <v>1041172</v>
      </c>
      <c r="F57" s="262">
        <v>1274836</v>
      </c>
      <c r="G57" s="265">
        <v>1159390</v>
      </c>
      <c r="H57" s="30">
        <v>233664</v>
      </c>
      <c r="I57" s="321">
        <v>-115446</v>
      </c>
      <c r="J57" s="258">
        <v>22.4</v>
      </c>
      <c r="K57" s="322">
        <v>-9.1</v>
      </c>
      <c r="L57" s="258">
        <v>3.2</v>
      </c>
      <c r="M57" s="256">
        <v>3.9</v>
      </c>
      <c r="N57" s="323">
        <v>3.6</v>
      </c>
    </row>
    <row r="58" spans="1:14" ht="11.25" customHeight="1" x14ac:dyDescent="0.15">
      <c r="A58" s="155" t="s">
        <v>141</v>
      </c>
      <c r="B58" s="35"/>
      <c r="C58" s="16" t="s">
        <v>101</v>
      </c>
      <c r="D58" s="12"/>
      <c r="E58" s="247">
        <v>3723857</v>
      </c>
      <c r="F58" s="262">
        <v>3732633</v>
      </c>
      <c r="G58" s="265">
        <v>3726138</v>
      </c>
      <c r="H58" s="30">
        <v>8776</v>
      </c>
      <c r="I58" s="321">
        <v>-6495</v>
      </c>
      <c r="J58" s="258">
        <v>0.2</v>
      </c>
      <c r="K58" s="322">
        <v>-0.2</v>
      </c>
      <c r="L58" s="258">
        <v>11.5</v>
      </c>
      <c r="M58" s="256">
        <v>11.4</v>
      </c>
      <c r="N58" s="323">
        <v>11.4</v>
      </c>
    </row>
    <row r="59" spans="1:14" ht="11.25" customHeight="1" x14ac:dyDescent="0.15">
      <c r="A59" s="155" t="s">
        <v>142</v>
      </c>
      <c r="B59" s="35"/>
      <c r="C59" s="16" t="s">
        <v>102</v>
      </c>
      <c r="D59" s="12"/>
      <c r="E59" s="247">
        <v>801878</v>
      </c>
      <c r="F59" s="262">
        <v>926610</v>
      </c>
      <c r="G59" s="265">
        <v>890198</v>
      </c>
      <c r="H59" s="30">
        <v>124732</v>
      </c>
      <c r="I59" s="321">
        <v>-36412</v>
      </c>
      <c r="J59" s="258">
        <v>15.6</v>
      </c>
      <c r="K59" s="322">
        <v>-3.9</v>
      </c>
      <c r="L59" s="258">
        <v>2.5</v>
      </c>
      <c r="M59" s="256">
        <v>2.8</v>
      </c>
      <c r="N59" s="323">
        <v>2.7</v>
      </c>
    </row>
    <row r="60" spans="1:14" ht="11.25" customHeight="1" x14ac:dyDescent="0.15">
      <c r="A60" s="155" t="s">
        <v>143</v>
      </c>
      <c r="B60" s="35"/>
      <c r="C60" s="16" t="s">
        <v>103</v>
      </c>
      <c r="D60" s="12"/>
      <c r="E60" s="247">
        <v>6973908</v>
      </c>
      <c r="F60" s="262">
        <v>6463417</v>
      </c>
      <c r="G60" s="265">
        <v>6387221</v>
      </c>
      <c r="H60" s="30">
        <v>-510491</v>
      </c>
      <c r="I60" s="321">
        <v>-76196</v>
      </c>
      <c r="J60" s="258">
        <v>-7.3</v>
      </c>
      <c r="K60" s="322">
        <v>-1.2</v>
      </c>
      <c r="L60" s="258">
        <v>21.5</v>
      </c>
      <c r="M60" s="256">
        <v>19.7</v>
      </c>
      <c r="N60" s="323">
        <v>19.600000000000001</v>
      </c>
    </row>
    <row r="61" spans="1:14" ht="11.25" customHeight="1" x14ac:dyDescent="0.15">
      <c r="A61" s="155" t="s">
        <v>144</v>
      </c>
      <c r="B61" s="35"/>
      <c r="C61" s="16" t="s">
        <v>104</v>
      </c>
      <c r="D61" s="12"/>
      <c r="E61" s="247">
        <v>2000903</v>
      </c>
      <c r="F61" s="262">
        <v>1987327</v>
      </c>
      <c r="G61" s="265">
        <v>2001191</v>
      </c>
      <c r="H61" s="30">
        <v>-13576</v>
      </c>
      <c r="I61" s="321">
        <v>13864</v>
      </c>
      <c r="J61" s="258">
        <v>-0.7</v>
      </c>
      <c r="K61" s="322">
        <v>0.7</v>
      </c>
      <c r="L61" s="258">
        <v>6.2</v>
      </c>
      <c r="M61" s="256">
        <v>6</v>
      </c>
      <c r="N61" s="323">
        <v>6.1</v>
      </c>
    </row>
    <row r="62" spans="1:14" ht="11.25" customHeight="1" x14ac:dyDescent="0.15">
      <c r="A62" s="155" t="s">
        <v>145</v>
      </c>
      <c r="B62" s="35"/>
      <c r="C62" s="16" t="s">
        <v>105</v>
      </c>
      <c r="D62" s="12"/>
      <c r="E62" s="247">
        <v>1318719</v>
      </c>
      <c r="F62" s="262">
        <v>1755649</v>
      </c>
      <c r="G62" s="265">
        <v>1757843</v>
      </c>
      <c r="H62" s="30">
        <v>436930</v>
      </c>
      <c r="I62" s="321">
        <v>2194</v>
      </c>
      <c r="J62" s="258">
        <v>33.1</v>
      </c>
      <c r="K62" s="322">
        <v>0.1</v>
      </c>
      <c r="L62" s="258">
        <v>4.0999999999999996</v>
      </c>
      <c r="M62" s="256">
        <v>5.3</v>
      </c>
      <c r="N62" s="323">
        <v>5.4</v>
      </c>
    </row>
    <row r="63" spans="1:14" ht="11.25" customHeight="1" x14ac:dyDescent="0.15">
      <c r="A63" s="155" t="s">
        <v>146</v>
      </c>
      <c r="B63" s="35"/>
      <c r="C63" s="16" t="s">
        <v>21</v>
      </c>
      <c r="D63" s="12"/>
      <c r="E63" s="247">
        <v>2584515</v>
      </c>
      <c r="F63" s="262">
        <v>2542399</v>
      </c>
      <c r="G63" s="265">
        <v>2414383</v>
      </c>
      <c r="H63" s="30">
        <v>-42116</v>
      </c>
      <c r="I63" s="321">
        <v>-128016</v>
      </c>
      <c r="J63" s="258">
        <v>-1.6</v>
      </c>
      <c r="K63" s="322">
        <v>-5</v>
      </c>
      <c r="L63" s="258">
        <v>8</v>
      </c>
      <c r="M63" s="256">
        <v>7.7</v>
      </c>
      <c r="N63" s="323">
        <v>7.4</v>
      </c>
    </row>
    <row r="64" spans="1:14" ht="11.25" customHeight="1" x14ac:dyDescent="0.15">
      <c r="A64" s="155" t="s">
        <v>147</v>
      </c>
      <c r="B64" s="35"/>
      <c r="C64" s="16" t="s">
        <v>106</v>
      </c>
      <c r="D64" s="12"/>
      <c r="E64" s="247">
        <v>1252443</v>
      </c>
      <c r="F64" s="262">
        <v>1291566</v>
      </c>
      <c r="G64" s="265">
        <v>1315251</v>
      </c>
      <c r="H64" s="30">
        <v>39123</v>
      </c>
      <c r="I64" s="321">
        <v>23685</v>
      </c>
      <c r="J64" s="258">
        <v>3.1</v>
      </c>
      <c r="K64" s="322">
        <v>1.8</v>
      </c>
      <c r="L64" s="258">
        <v>3.9</v>
      </c>
      <c r="M64" s="256">
        <v>3.9</v>
      </c>
      <c r="N64" s="323">
        <v>4</v>
      </c>
    </row>
    <row r="65" spans="1:14" ht="3.75" customHeight="1" x14ac:dyDescent="0.15">
      <c r="A65" s="331"/>
      <c r="B65" s="332"/>
      <c r="C65" s="333"/>
      <c r="D65" s="334"/>
      <c r="E65" s="358"/>
      <c r="F65" s="367"/>
      <c r="G65" s="360"/>
      <c r="H65" s="335"/>
      <c r="I65" s="340"/>
      <c r="J65" s="361"/>
      <c r="K65" s="342"/>
      <c r="L65" s="361"/>
      <c r="M65" s="363"/>
      <c r="N65" s="344"/>
    </row>
    <row r="66" spans="1:14" ht="17.45" customHeight="1" x14ac:dyDescent="0.15">
      <c r="A66" s="493" t="s">
        <v>273</v>
      </c>
      <c r="B66" s="492"/>
      <c r="C66" s="492"/>
      <c r="D66" s="157"/>
      <c r="E66" s="204">
        <v>6705228</v>
      </c>
      <c r="F66" s="210">
        <v>6843854</v>
      </c>
      <c r="G66" s="328">
        <v>6841179</v>
      </c>
      <c r="H66" s="30">
        <v>138626</v>
      </c>
      <c r="I66" s="321">
        <v>-2675</v>
      </c>
      <c r="J66" s="258">
        <v>2.1</v>
      </c>
      <c r="K66" s="474">
        <v>0</v>
      </c>
      <c r="L66" s="258">
        <v>20.7</v>
      </c>
      <c r="M66" s="256">
        <v>20.8</v>
      </c>
      <c r="N66" s="323">
        <v>21</v>
      </c>
    </row>
    <row r="67" spans="1:14" ht="17.45" customHeight="1" x14ac:dyDescent="0.15">
      <c r="A67" s="497" t="s">
        <v>274</v>
      </c>
      <c r="B67" s="492"/>
      <c r="C67" s="492"/>
      <c r="D67" s="157"/>
      <c r="E67" s="204">
        <v>18444952</v>
      </c>
      <c r="F67" s="210">
        <v>18682871</v>
      </c>
      <c r="G67" s="328">
        <v>18336364</v>
      </c>
      <c r="H67" s="30">
        <v>237919</v>
      </c>
      <c r="I67" s="321">
        <v>-346507</v>
      </c>
      <c r="J67" s="258">
        <v>1.3</v>
      </c>
      <c r="K67" s="322">
        <v>-1.9</v>
      </c>
      <c r="L67" s="258">
        <v>56.8</v>
      </c>
      <c r="M67" s="256">
        <v>56.8</v>
      </c>
      <c r="N67" s="323">
        <v>56.3</v>
      </c>
    </row>
    <row r="68" spans="1:14" ht="17.45" customHeight="1" x14ac:dyDescent="0.15">
      <c r="A68" s="495" t="s">
        <v>275</v>
      </c>
      <c r="B68" s="494"/>
      <c r="C68" s="496"/>
      <c r="D68" s="164"/>
      <c r="E68" s="205">
        <v>7319572</v>
      </c>
      <c r="F68" s="211">
        <v>7349550</v>
      </c>
      <c r="G68" s="329">
        <v>7378648</v>
      </c>
      <c r="H68" s="266">
        <v>29978</v>
      </c>
      <c r="I68" s="324">
        <v>29098</v>
      </c>
      <c r="J68" s="259">
        <v>0.4</v>
      </c>
      <c r="K68" s="325">
        <v>0.4</v>
      </c>
      <c r="L68" s="259">
        <v>22.5</v>
      </c>
      <c r="M68" s="257">
        <v>22.4</v>
      </c>
      <c r="N68" s="326">
        <v>22.7</v>
      </c>
    </row>
    <row r="69" spans="1:14" ht="5.25" customHeight="1" x14ac:dyDescent="0.15">
      <c r="A69" s="148"/>
      <c r="C69" s="2"/>
    </row>
    <row r="70" spans="1:14" ht="3.95" customHeight="1" x14ac:dyDescent="0.15">
      <c r="A70" s="148"/>
      <c r="C70" s="2"/>
    </row>
    <row r="71" spans="1:14" ht="11.25" customHeight="1" x14ac:dyDescent="0.15">
      <c r="A71" s="90"/>
      <c r="B71" s="90"/>
      <c r="C71" s="76" t="s">
        <v>33</v>
      </c>
      <c r="D71" s="90"/>
      <c r="K71" s="90"/>
      <c r="M71" s="90"/>
      <c r="N71" s="319" t="s">
        <v>3</v>
      </c>
    </row>
    <row r="72" spans="1:14" ht="12.95" customHeight="1" x14ac:dyDescent="0.15">
      <c r="A72" s="6"/>
      <c r="B72" s="14"/>
      <c r="C72" s="14"/>
      <c r="D72" s="10"/>
      <c r="E72" s="107" t="s">
        <v>193</v>
      </c>
      <c r="F72" s="106"/>
      <c r="G72" s="95"/>
      <c r="H72" s="21" t="s">
        <v>24</v>
      </c>
      <c r="I72" s="91"/>
      <c r="J72" s="21" t="s">
        <v>25</v>
      </c>
      <c r="K72" s="91"/>
      <c r="L72" s="107" t="s">
        <v>26</v>
      </c>
      <c r="M72" s="106"/>
      <c r="N72" s="95"/>
    </row>
    <row r="73" spans="1:14" s="507" customFormat="1" ht="17.25" customHeight="1" x14ac:dyDescent="0.15">
      <c r="A73" s="505"/>
      <c r="B73" s="506"/>
      <c r="C73" s="506"/>
      <c r="D73" s="240"/>
      <c r="E73" s="484" t="s">
        <v>250</v>
      </c>
      <c r="F73" s="485" t="s">
        <v>241</v>
      </c>
      <c r="G73" s="482" t="s">
        <v>251</v>
      </c>
      <c r="H73" s="484" t="s">
        <v>246</v>
      </c>
      <c r="I73" s="483" t="s">
        <v>251</v>
      </c>
      <c r="J73" s="484" t="s">
        <v>246</v>
      </c>
      <c r="K73" s="483" t="s">
        <v>251</v>
      </c>
      <c r="L73" s="484" t="s">
        <v>250</v>
      </c>
      <c r="M73" s="485" t="s">
        <v>241</v>
      </c>
      <c r="N73" s="482" t="s">
        <v>251</v>
      </c>
    </row>
    <row r="74" spans="1:14" ht="9.9499999999999993" customHeight="1" x14ac:dyDescent="0.15">
      <c r="A74" s="8"/>
      <c r="B74" s="35"/>
      <c r="C74" s="35"/>
      <c r="D74" s="35"/>
      <c r="E74" s="273" t="s">
        <v>31</v>
      </c>
      <c r="F74" s="224" t="s">
        <v>31</v>
      </c>
      <c r="G74" s="274" t="s">
        <v>31</v>
      </c>
      <c r="H74" s="273" t="s">
        <v>31</v>
      </c>
      <c r="I74" s="277" t="s">
        <v>31</v>
      </c>
      <c r="J74" s="273" t="s">
        <v>4</v>
      </c>
      <c r="K74" s="277" t="s">
        <v>4</v>
      </c>
      <c r="L74" s="273" t="s">
        <v>4</v>
      </c>
      <c r="M74" s="224" t="s">
        <v>4</v>
      </c>
      <c r="N74" s="274" t="s">
        <v>4</v>
      </c>
    </row>
    <row r="75" spans="1:14" ht="11.25" customHeight="1" x14ac:dyDescent="0.15">
      <c r="A75" s="118" t="s">
        <v>113</v>
      </c>
      <c r="B75" s="119"/>
      <c r="C75" s="23"/>
      <c r="D75" s="24"/>
      <c r="E75" s="246">
        <v>38522673</v>
      </c>
      <c r="F75" s="252">
        <v>38982480</v>
      </c>
      <c r="G75" s="330">
        <v>38520079</v>
      </c>
      <c r="H75" s="246">
        <v>459807</v>
      </c>
      <c r="I75" s="316">
        <v>-462401</v>
      </c>
      <c r="J75" s="249">
        <v>1.2</v>
      </c>
      <c r="K75" s="317">
        <v>-1.2</v>
      </c>
      <c r="L75" s="249">
        <v>100</v>
      </c>
      <c r="M75" s="255">
        <v>100</v>
      </c>
      <c r="N75" s="318">
        <v>100</v>
      </c>
    </row>
    <row r="76" spans="1:14" ht="11.25" customHeight="1" x14ac:dyDescent="0.15">
      <c r="A76" s="8"/>
      <c r="B76" s="35"/>
      <c r="C76" s="156" t="s">
        <v>23</v>
      </c>
      <c r="D76" s="35"/>
      <c r="E76" s="247">
        <v>1320662</v>
      </c>
      <c r="F76" s="262">
        <v>1250825</v>
      </c>
      <c r="G76" s="265">
        <v>1211327</v>
      </c>
      <c r="H76" s="247">
        <v>-69837</v>
      </c>
      <c r="I76" s="321">
        <v>-39498</v>
      </c>
      <c r="J76" s="250">
        <v>-5.3</v>
      </c>
      <c r="K76" s="322">
        <v>-3.2</v>
      </c>
      <c r="L76" s="250">
        <v>3.4</v>
      </c>
      <c r="M76" s="275">
        <v>3.2</v>
      </c>
      <c r="N76" s="323">
        <v>3.1</v>
      </c>
    </row>
    <row r="77" spans="1:14" ht="11.25" customHeight="1" x14ac:dyDescent="0.15">
      <c r="A77" s="8"/>
      <c r="B77" s="35"/>
      <c r="C77" s="156" t="s">
        <v>196</v>
      </c>
      <c r="D77" s="35"/>
      <c r="E77" s="247">
        <v>2198627</v>
      </c>
      <c r="F77" s="262">
        <v>2323358</v>
      </c>
      <c r="G77" s="265">
        <v>2294231</v>
      </c>
      <c r="H77" s="247">
        <v>124731</v>
      </c>
      <c r="I77" s="321">
        <v>-29127</v>
      </c>
      <c r="J77" s="250">
        <v>5.7</v>
      </c>
      <c r="K77" s="322">
        <v>-1.3</v>
      </c>
      <c r="L77" s="250">
        <v>5.7</v>
      </c>
      <c r="M77" s="275">
        <v>6</v>
      </c>
      <c r="N77" s="323">
        <v>6</v>
      </c>
    </row>
    <row r="78" spans="1:14" ht="11.25" customHeight="1" x14ac:dyDescent="0.15">
      <c r="A78" s="8"/>
      <c r="B78" s="35"/>
      <c r="C78" s="156" t="s">
        <v>197</v>
      </c>
      <c r="D78" s="35"/>
      <c r="E78" s="247">
        <v>2533632</v>
      </c>
      <c r="F78" s="262">
        <v>2532022</v>
      </c>
      <c r="G78" s="265">
        <v>2458330</v>
      </c>
      <c r="H78" s="247">
        <v>-1610</v>
      </c>
      <c r="I78" s="321">
        <v>-73692</v>
      </c>
      <c r="J78" s="250">
        <v>-0.1</v>
      </c>
      <c r="K78" s="322">
        <v>-2.9</v>
      </c>
      <c r="L78" s="250">
        <v>6.6</v>
      </c>
      <c r="M78" s="275">
        <v>6.5</v>
      </c>
      <c r="N78" s="323">
        <v>6.4</v>
      </c>
    </row>
    <row r="79" spans="1:14" ht="11.25" customHeight="1" x14ac:dyDescent="0.15">
      <c r="A79" s="8"/>
      <c r="B79" s="35"/>
      <c r="C79" s="156" t="s">
        <v>198</v>
      </c>
      <c r="D79" s="35"/>
      <c r="E79" s="247">
        <v>9146585</v>
      </c>
      <c r="F79" s="262">
        <v>9109657</v>
      </c>
      <c r="G79" s="265">
        <v>9448373</v>
      </c>
      <c r="H79" s="247">
        <v>-36928</v>
      </c>
      <c r="I79" s="321">
        <v>338716</v>
      </c>
      <c r="J79" s="250">
        <v>-0.4</v>
      </c>
      <c r="K79" s="322">
        <v>3.7</v>
      </c>
      <c r="L79" s="250">
        <v>23.7</v>
      </c>
      <c r="M79" s="275">
        <v>23.4</v>
      </c>
      <c r="N79" s="323">
        <v>24.5</v>
      </c>
    </row>
    <row r="80" spans="1:14" ht="11.25" customHeight="1" x14ac:dyDescent="0.15">
      <c r="A80" s="8"/>
      <c r="B80" s="35"/>
      <c r="C80" s="156" t="s">
        <v>199</v>
      </c>
      <c r="D80" s="35"/>
      <c r="E80" s="247">
        <v>9250504</v>
      </c>
      <c r="F80" s="262">
        <v>9920388</v>
      </c>
      <c r="G80" s="265">
        <v>9586150</v>
      </c>
      <c r="H80" s="247">
        <v>669884</v>
      </c>
      <c r="I80" s="321">
        <v>-334238</v>
      </c>
      <c r="J80" s="250">
        <v>7.2</v>
      </c>
      <c r="K80" s="322">
        <v>-3.4</v>
      </c>
      <c r="L80" s="250">
        <v>24</v>
      </c>
      <c r="M80" s="275">
        <v>25.4</v>
      </c>
      <c r="N80" s="323">
        <v>24.9</v>
      </c>
    </row>
    <row r="81" spans="1:14" ht="11.25" customHeight="1" x14ac:dyDescent="0.15">
      <c r="A81" s="9"/>
      <c r="B81" s="36"/>
      <c r="C81" s="170" t="s">
        <v>200</v>
      </c>
      <c r="D81" s="36"/>
      <c r="E81" s="248">
        <v>14072663</v>
      </c>
      <c r="F81" s="263">
        <v>13846230</v>
      </c>
      <c r="G81" s="364">
        <v>13521668</v>
      </c>
      <c r="H81" s="248">
        <v>-226433</v>
      </c>
      <c r="I81" s="324">
        <v>-324562</v>
      </c>
      <c r="J81" s="251">
        <v>-1.6</v>
      </c>
      <c r="K81" s="325">
        <v>-2.2999999999999998</v>
      </c>
      <c r="L81" s="251">
        <v>36.5</v>
      </c>
      <c r="M81" s="276">
        <v>35.5</v>
      </c>
      <c r="N81" s="326">
        <v>35.1</v>
      </c>
    </row>
    <row r="82" spans="1:14" x14ac:dyDescent="0.15">
      <c r="A82" s="148"/>
    </row>
  </sheetData>
  <phoneticPr fontId="2"/>
  <pageMargins left="0.78740157480314965" right="0.78740157480314965" top="0.59055118110236227" bottom="0.59055118110236227" header="0.39370078740157483" footer="0.39370078740157483"/>
  <pageSetup paperSize="9" scale="89" firstPageNumber="40" orientation="portrait" useFirstPageNumber="1" r:id="rId1"/>
  <headerFooter alignWithMargins="0">
    <oddFooter>&amp;C- &amp;P -</oddFooter>
  </headerFooter>
  <ignoredErrors>
    <ignoredError sqref="A35:E37 A39:D39 A38:D38 A74:D74 A73:D73 A6:D30 A70:E72 A40:D65 A76:D79 B34:E34 B69:E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11</vt:i4>
      </vt:variant>
    </vt:vector>
  </HeadingPairs>
  <TitlesOfParts>
    <vt:vector size="32" baseType="lpstr">
      <vt:lpstr>付表1(1・2)</vt:lpstr>
      <vt:lpstr>付表1(3)</vt:lpstr>
      <vt:lpstr>付表2(1・2)</vt:lpstr>
      <vt:lpstr>付表2(3)</vt:lpstr>
      <vt:lpstr>付表3(1・2)</vt:lpstr>
      <vt:lpstr>付表3(5・6)使用しない</vt:lpstr>
      <vt:lpstr>付表3(3・4)</vt:lpstr>
      <vt:lpstr>付表3(5・6)</vt:lpstr>
      <vt:lpstr>付表4(1・2・3)</vt:lpstr>
      <vt:lpstr>付表4(4・5)</vt:lpstr>
      <vt:lpstr>付表4(6)</vt:lpstr>
      <vt:lpstr>付表5(1・2・3)</vt:lpstr>
      <vt:lpstr>付表5(4・5)</vt:lpstr>
      <vt:lpstr>付表6</vt:lpstr>
      <vt:lpstr>付表7(1・2)</vt:lpstr>
      <vt:lpstr>付表8(1・2・3)</vt:lpstr>
      <vt:lpstr>付表8(4・5)</vt:lpstr>
      <vt:lpstr>付表8(6・7)</vt:lpstr>
      <vt:lpstr>付表9(1・2)</vt:lpstr>
      <vt:lpstr>付表10(1・2)</vt:lpstr>
      <vt:lpstr>付表10(3・4)</vt:lpstr>
      <vt:lpstr>'付表10(1・2)'!Print_Area</vt:lpstr>
      <vt:lpstr>'付表10(3・4)'!Print_Area</vt:lpstr>
      <vt:lpstr>'付表2(3)'!Print_Area</vt:lpstr>
      <vt:lpstr>'付表3(3・4)'!Print_Area</vt:lpstr>
      <vt:lpstr>'付表3(5・6)'!Print_Area</vt:lpstr>
      <vt:lpstr>'付表4(4・5)'!Print_Area</vt:lpstr>
      <vt:lpstr>付表6!Print_Area</vt:lpstr>
      <vt:lpstr>'付表7(1・2)'!Print_Area</vt:lpstr>
      <vt:lpstr>'付表8(4・5)'!Print_Area</vt:lpstr>
      <vt:lpstr>'付表8(6・7)'!Print_Area</vt:lpstr>
      <vt:lpstr>'付表9(1・2)'!Print_Area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2022-06-03T07:25:57Z</cp:lastPrinted>
  <dcterms:created xsi:type="dcterms:W3CDTF">2003-10-22T02:30:32Z</dcterms:created>
  <dcterms:modified xsi:type="dcterms:W3CDTF">2022-06-03T07:32:08Z</dcterms:modified>
</cp:coreProperties>
</file>