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m_matumoto\Desktop\調査物未提出分\R04,01,06 ●【市町村課118(火)〆依頼】公営企業に係る「経営比較分析表」（令和２年度決算）の分析について\【経営比較分析表】2020_063631_46_010\"/>
    </mc:Choice>
  </mc:AlternateContent>
  <xr:revisionPtr revIDLastSave="0" documentId="13_ncr:1_{335392F5-45DB-4F49-9DF4-C6BA956069F1}" xr6:coauthVersionLast="47" xr6:coauthVersionMax="47" xr10:uidLastSave="{00000000-0000-0000-0000-000000000000}"/>
  <workbookProtection workbookAlgorithmName="SHA-512" workbookHashValue="02LcgwHaDZ2fps1DmjOpykRuHvp8p1k4XrSGr14Bg9HZv4TqgUpWOlDhoSg8xx2SWTrr9USWKblFZVnVQnJC0Q==" workbookSaltValue="Bj6cXSz8xGGxxtJJDNPZA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P10" i="4" s="1"/>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AT10" i="4"/>
  <c r="W10" i="4"/>
  <c r="B10" i="4"/>
  <c r="BB8" i="4"/>
  <c r="AT8" i="4"/>
  <c r="AL8" i="4"/>
  <c r="AD8" i="4"/>
  <c r="W8" i="4"/>
  <c r="P8" i="4"/>
  <c r="B8"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<sst xmlns="http://schemas.openxmlformats.org/spreadsheetml/2006/main" count="250" uniqueCount="113">
  <si>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</si>
  <si>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</si>
  <si>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</si>
  <si>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</si>
  <si>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</si>
  <si>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</si>
  <si>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</si>
  <si>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</si>
  <si>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</si>
  <si>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</si>
  <si>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</si>
  <si>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</si>
  <si>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</si>
  <si>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</si>
  <si>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</si>
  <si>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</si>
  <si>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</si>
  <si>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</si>
  <si>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</si>
  <si>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</si>
  <si>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</si>
  <si>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</si>
  <si>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</si>
  <si>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</si>
  <si>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</si>
  <si>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</si>
  <si>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</si>
  <si>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</si>
  <si>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</si>
  <si>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</si>
  <si>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</si>
  <si>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</si>
  <si>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</si>
  <si>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</si>
  <si>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</si>
  <si>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</si>
  <si>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</si>
  <si>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</si>
  <si>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</si>
  <si>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</si>
  <si>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</si>
  <si>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</si>
  <si>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</si>
  <si>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</si>
  <si>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</si>
  <si>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</si>
  <si>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</si>
  <si>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</si>
  <si>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</si>
  <si>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</si>
  <si>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</si>
  <si>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</si>
  <si>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</si>
  <si>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</si>
  <si>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</si>
  <si>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</si>
  <si>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</si>
  <si>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</si>
  <si>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</si>
  <si>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</si>
  <si>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</si>
  <si>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</si>
  <si>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</si>
  <si>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</si>
  <si>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</si>
  <si>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</si>
  <si>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</si>
  <si>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</si>
  <si>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</si>
  <si>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</si>
  <si>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</si>
  <si>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</si>
  <si>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</si>
  <si>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</si>
  <si>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</si>
  <si>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</si>
  <si>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</si>
  <si>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</si>
  <si>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</si>
  <si>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</si>
  <si>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</si>
  <si>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</si>
  <si>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</si>
  <si>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</si>
  <si>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</si>
  <si>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</si>
  <si>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</si>
  <si>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</si>
  <si>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</si>
  <si>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</si>
  <si>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</si>
  <si>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</si>
  <si>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</si>
  <si>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</si>
  <si>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</si>
  <si>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</si>
  <si>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</si>
  <si>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</si>
  <si>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</si>
  <si>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</si>
  <si>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</si>
  <si>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</si>
  <si>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</si>
  <si>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</si>
  <si>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</si>
  <si>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</si>
  <si>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</si>
  <si>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</si>
  <si>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</si>
  <si>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</si>
  <si>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給水収益は前年度比1.8％の増収と減価償却費
　の減による支出の減少により比率が上がった。
　業務の合理化による支出削減はあまり期待できな
　いため、施設の長寿命化を目指し計画的な整備補
　修でコスト縮減を図る。
②累積欠損金比率
　　減価償却費の影響が大きい。
④企業債残高対給水収益比率
　　企業債残高が高い要因は、下水道整備に併せ老
　朽管の布設替費用に投資したためである。
⑤料金回収率
　　減価償却費の影響が極めて大きい。
⑥給水原価
　　減価償却費の影響が極めて大きい。</t>
    <rPh sb="1" eb="5">
      <t>ケイジョウシュウシ</t>
    </rPh>
    <rPh sb="5" eb="7">
      <t>ヒリツ</t>
    </rPh>
    <rPh sb="10" eb="14">
      <t>キュウスイシュウエキ</t>
    </rPh>
    <rPh sb="15" eb="19">
      <t>ゼンネンドヒ</t>
    </rPh>
    <rPh sb="24" eb="26">
      <t>ゾウシュウ</t>
    </rPh>
    <rPh sb="27" eb="32">
      <t>ゲンカショウキャクヒ</t>
    </rPh>
    <rPh sb="35" eb="36">
      <t>ゲン</t>
    </rPh>
    <rPh sb="39" eb="41">
      <t>シシュツ</t>
    </rPh>
    <rPh sb="42" eb="44">
      <t>ゲンショウ</t>
    </rPh>
    <rPh sb="47" eb="49">
      <t>ヒリツ</t>
    </rPh>
    <rPh sb="50" eb="51">
      <t>ア</t>
    </rPh>
    <rPh sb="57" eb="59">
      <t>ギョウム</t>
    </rPh>
    <rPh sb="60" eb="63">
      <t>ゴウリカ</t>
    </rPh>
    <rPh sb="66" eb="68">
      <t>シシュツ</t>
    </rPh>
    <rPh sb="68" eb="70">
      <t>サクゲン</t>
    </rPh>
    <rPh sb="74" eb="76">
      <t>キタイ</t>
    </rPh>
    <rPh sb="85" eb="87">
      <t>シセツ</t>
    </rPh>
    <rPh sb="88" eb="92">
      <t>チョウジュミョウカ</t>
    </rPh>
    <rPh sb="93" eb="95">
      <t>メザ</t>
    </rPh>
    <rPh sb="96" eb="99">
      <t>ケイカクテキ</t>
    </rPh>
    <rPh sb="100" eb="102">
      <t>セイビ</t>
    </rPh>
    <rPh sb="110" eb="112">
      <t>シュクゲン</t>
    </rPh>
    <rPh sb="113" eb="114">
      <t>ハカ</t>
    </rPh>
    <rPh sb="118" eb="123">
      <t>ルイセキケッソンキン</t>
    </rPh>
    <rPh sb="123" eb="125">
      <t>ヒリツ</t>
    </rPh>
    <rPh sb="128" eb="132">
      <t>ゲンカショウキャク</t>
    </rPh>
    <rPh sb="132" eb="133">
      <t>ヒ</t>
    </rPh>
    <rPh sb="134" eb="136">
      <t>エイキョウ</t>
    </rPh>
    <rPh sb="137" eb="138">
      <t>オオ</t>
    </rPh>
    <rPh sb="143" eb="148">
      <t>キギョウサイザンダカ</t>
    </rPh>
    <rPh sb="148" eb="149">
      <t>タイ</t>
    </rPh>
    <rPh sb="149" eb="153">
      <t>キュウスイシュウエキ</t>
    </rPh>
    <rPh sb="153" eb="155">
      <t>ヒリツ</t>
    </rPh>
    <rPh sb="158" eb="163">
      <t>キギョウサイザンダカ</t>
    </rPh>
    <rPh sb="164" eb="165">
      <t>タカ</t>
    </rPh>
    <rPh sb="166" eb="168">
      <t>ヨウイン</t>
    </rPh>
    <rPh sb="170" eb="175">
      <t>ゲスイドウセイビ</t>
    </rPh>
    <rPh sb="176" eb="177">
      <t>アワ</t>
    </rPh>
    <rPh sb="184" eb="186">
      <t>フセツ</t>
    </rPh>
    <rPh sb="186" eb="187">
      <t>カ</t>
    </rPh>
    <rPh sb="187" eb="189">
      <t>ヒヨウ</t>
    </rPh>
    <rPh sb="190" eb="192">
      <t>トウシ</t>
    </rPh>
    <rPh sb="202" eb="207">
      <t>リョウキンカイシュウリツ</t>
    </rPh>
    <rPh sb="210" eb="215">
      <t>ゲンカショウキャクヒ</t>
    </rPh>
    <rPh sb="216" eb="218">
      <t>エイキョウ</t>
    </rPh>
    <rPh sb="219" eb="220">
      <t>キワ</t>
    </rPh>
    <rPh sb="222" eb="223">
      <t>オオ</t>
    </rPh>
    <rPh sb="228" eb="232">
      <t>キュウスイゲンカ</t>
    </rPh>
    <rPh sb="235" eb="240">
      <t>ゲンカショウキャクヒ</t>
    </rPh>
    <rPh sb="241" eb="243">
      <t>エイキョウ</t>
    </rPh>
    <rPh sb="244" eb="245">
      <t>キワ</t>
    </rPh>
    <rPh sb="247" eb="248">
      <t>オオ</t>
    </rPh>
    <phoneticPr fontId="4"/>
  </si>
  <si>
    <t>　耐用年数を経過した管は無く更新はまだ先になるが、耐用年数を基準にして耐震管へ順次更新していく考えである。</t>
    <rPh sb="1" eb="5">
      <t>タイヨウネンスウ</t>
    </rPh>
    <rPh sb="6" eb="8">
      <t>ケイカ</t>
    </rPh>
    <rPh sb="10" eb="11">
      <t>カン</t>
    </rPh>
    <rPh sb="12" eb="13">
      <t>ナ</t>
    </rPh>
    <rPh sb="14" eb="16">
      <t>コウシン</t>
    </rPh>
    <rPh sb="19" eb="20">
      <t>サキ</t>
    </rPh>
    <rPh sb="25" eb="29">
      <t>タイヨウネンスウ</t>
    </rPh>
    <rPh sb="30" eb="32">
      <t>キジュン</t>
    </rPh>
    <rPh sb="35" eb="38">
      <t>タイシンカン</t>
    </rPh>
    <rPh sb="39" eb="41">
      <t>ジュンジ</t>
    </rPh>
    <rPh sb="41" eb="43">
      <t>コウシン</t>
    </rPh>
    <rPh sb="47" eb="48">
      <t>カンガ</t>
    </rPh>
    <phoneticPr fontId="4"/>
  </si>
  <si>
    <t>　人口減少による給水収益の減少や管路等設備の更新による経費の増加が見込まれる。料金見直しの検討や経費抑制を図り健全な事業運営を目指していく。</t>
    <rPh sb="1" eb="3">
      <t>ジンコウ</t>
    </rPh>
    <rPh sb="3" eb="5">
      <t>ゲンショウ</t>
    </rPh>
    <rPh sb="8" eb="12">
      <t>キュウスイシュウエキ</t>
    </rPh>
    <rPh sb="13" eb="15">
      <t>ゲンショウ</t>
    </rPh>
    <rPh sb="16" eb="19">
      <t>カンロトウ</t>
    </rPh>
    <rPh sb="19" eb="21">
      <t>セツビ</t>
    </rPh>
    <rPh sb="22" eb="24">
      <t>コウシン</t>
    </rPh>
    <rPh sb="27" eb="29">
      <t>ケイヒ</t>
    </rPh>
    <rPh sb="30" eb="32">
      <t>ゾウカ</t>
    </rPh>
    <rPh sb="33" eb="35">
      <t>ミコ</t>
    </rPh>
    <rPh sb="39" eb="41">
      <t>リョウキン</t>
    </rPh>
    <rPh sb="41" eb="43">
      <t>ミナオ</t>
    </rPh>
    <rPh sb="45" eb="47">
      <t>ケントウ</t>
    </rPh>
    <rPh sb="48" eb="52">
      <t>ケイヒヨクセイ</t>
    </rPh>
    <rPh sb="53" eb="54">
      <t>ハカ</t>
    </rPh>
    <rPh sb="55" eb="57">
      <t>ケンゼン</t>
    </rPh>
    <rPh sb="58" eb="62">
      <t>ジギョウウンエイ</t>
    </rPh>
    <rPh sb="63" eb="65">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</si>
</sst>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2.46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E3-4C4E-9608-1057CB9FC2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87E3-4C4E-9608-1057CB9FC2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71.540000000000006</c:v>
                </c:pt>
                <c:pt idx="2">
                  <c:v>68.959999999999994</c:v>
                </c:pt>
                <c:pt idx="3">
                  <c:v>70.13</c:v>
                </c:pt>
                <c:pt idx="4">
                  <c:v>80.61</c:v>
                </c:pt>
              </c:numCache>
            </c:numRef>
          </c:val>
          <c:extLst>
            <c:ext xmlns:c16="http://schemas.microsoft.com/office/drawing/2014/chart" uri="{C3380CC4-5D6E-409C-BE32-E72D297353CC}">
              <c16:uniqueId val="{00000000-17D3-4E66-8434-F5B1A2EE23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17D3-4E66-8434-F5B1A2EE23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85.24</c:v>
                </c:pt>
                <c:pt idx="2">
                  <c:v>87.66</c:v>
                </c:pt>
                <c:pt idx="3">
                  <c:v>84.56</c:v>
                </c:pt>
                <c:pt idx="4">
                  <c:v>74.790000000000006</c:v>
                </c:pt>
              </c:numCache>
            </c:numRef>
          </c:val>
          <c:extLst>
            <c:ext xmlns:c16="http://schemas.microsoft.com/office/drawing/2014/chart" uri="{C3380CC4-5D6E-409C-BE32-E72D297353CC}">
              <c16:uniqueId val="{00000000-C40E-4057-9386-AF16ECFB37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C40E-4057-9386-AF16ECFB37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99.78</c:v>
                </c:pt>
                <c:pt idx="2">
                  <c:v>84.83</c:v>
                </c:pt>
                <c:pt idx="3">
                  <c:v>91.92</c:v>
                </c:pt>
                <c:pt idx="4">
                  <c:v>98.43</c:v>
                </c:pt>
              </c:numCache>
            </c:numRef>
          </c:val>
          <c:extLst>
            <c:ext xmlns:c16="http://schemas.microsoft.com/office/drawing/2014/chart" uri="{C3380CC4-5D6E-409C-BE32-E72D297353CC}">
              <c16:uniqueId val="{00000000-E4B6-41B7-8ED4-102B337415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E4B6-41B7-8ED4-102B337415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48.13</c:v>
                </c:pt>
                <c:pt idx="2">
                  <c:v>50.82</c:v>
                </c:pt>
                <c:pt idx="3">
                  <c:v>53.11</c:v>
                </c:pt>
                <c:pt idx="4">
                  <c:v>55.31</c:v>
                </c:pt>
              </c:numCache>
            </c:numRef>
          </c:val>
          <c:extLst>
            <c:ext xmlns:c16="http://schemas.microsoft.com/office/drawing/2014/chart" uri="{C3380CC4-5D6E-409C-BE32-E72D297353CC}">
              <c16:uniqueId val="{00000000-001A-4E93-A3E8-1C0BD1F823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001A-4E93-A3E8-1C0BD1F823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27E-4764-A37B-1875EC482A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027E-4764-A37B-1875EC482A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0.89</c:v>
                </c:pt>
                <c:pt idx="2">
                  <c:v>36.36</c:v>
                </c:pt>
                <c:pt idx="3">
                  <c:v>48.29</c:v>
                </c:pt>
                <c:pt idx="4">
                  <c:v>50.67</c:v>
                </c:pt>
              </c:numCache>
            </c:numRef>
          </c:val>
          <c:extLst>
            <c:ext xmlns:c16="http://schemas.microsoft.com/office/drawing/2014/chart" uri="{C3380CC4-5D6E-409C-BE32-E72D297353CC}">
              <c16:uniqueId val="{00000000-CE2B-4926-B266-7AA80FB165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CE2B-4926-B266-7AA80FB165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103.01</c:v>
                </c:pt>
                <c:pt idx="2">
                  <c:v>100.59</c:v>
                </c:pt>
                <c:pt idx="3">
                  <c:v>94.27</c:v>
                </c:pt>
                <c:pt idx="4">
                  <c:v>88.71</c:v>
                </c:pt>
              </c:numCache>
            </c:numRef>
          </c:val>
          <c:extLst>
            <c:ext xmlns:c16="http://schemas.microsoft.com/office/drawing/2014/chart" uri="{C3380CC4-5D6E-409C-BE32-E72D297353CC}">
              <c16:uniqueId val="{00000000-2E98-489A-B8B3-CC765E57A9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2E98-489A-B8B3-CC765E57A9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1296.44</c:v>
                </c:pt>
                <c:pt idx="2">
                  <c:v>1240.9000000000001</c:v>
                </c:pt>
                <c:pt idx="3">
                  <c:v>1189.07</c:v>
                </c:pt>
                <c:pt idx="4">
                  <c:v>1082.17</c:v>
                </c:pt>
              </c:numCache>
            </c:numRef>
          </c:val>
          <c:extLst>
            <c:ext xmlns:c16="http://schemas.microsoft.com/office/drawing/2014/chart" uri="{C3380CC4-5D6E-409C-BE32-E72D297353CC}">
              <c16:uniqueId val="{00000000-C9D0-4D1F-87F3-A1C0CBAA91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C9D0-4D1F-87F3-A1C0CBAA91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76.959999999999994</c:v>
                </c:pt>
                <c:pt idx="2">
                  <c:v>67.39</c:v>
                </c:pt>
                <c:pt idx="3">
                  <c:v>77.61</c:v>
                </c:pt>
                <c:pt idx="4">
                  <c:v>87.5</c:v>
                </c:pt>
              </c:numCache>
            </c:numRef>
          </c:val>
          <c:extLst>
            <c:ext xmlns:c16="http://schemas.microsoft.com/office/drawing/2014/chart" uri="{C3380CC4-5D6E-409C-BE32-E72D297353CC}">
              <c16:uniqueId val="{00000000-FF32-4F82-B5A7-964BCCA607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FF32-4F82-B5A7-964BCCA607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246.37</c:v>
                </c:pt>
                <c:pt idx="2">
                  <c:v>281.57</c:v>
                </c:pt>
                <c:pt idx="3">
                  <c:v>244.66</c:v>
                </c:pt>
                <c:pt idx="4">
                  <c:v>217.79</c:v>
                </c:pt>
              </c:numCache>
            </c:numRef>
          </c:val>
          <c:extLst>
            <c:ext xmlns:c16="http://schemas.microsoft.com/office/drawing/2014/chart" uri="{C3380CC4-5D6E-409C-BE32-E72D297353CC}">
              <c16:uniqueId val="{00000000-A9A6-4E02-98ED-F1A7687E64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A9A6-4E02-98ED-F1A7687E64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1" zoomScaleNormal="100" workbookViewId="0">
      <selection activeCell="CA64" sqref="CA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舟形町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5136</v>
      </c>
      <c r="AM8" s="71"/>
      <c r="AN8" s="71"/>
      <c r="AO8" s="71"/>
      <c r="AP8" s="71"/>
      <c r="AQ8" s="71"/>
      <c r="AR8" s="71"/>
      <c r="AS8" s="71"/>
      <c r="AT8" s="67">
        <f>データ!$S$6</f>
        <v>119.04</v>
      </c>
      <c r="AU8" s="68"/>
      <c r="AV8" s="68"/>
      <c r="AW8" s="68"/>
      <c r="AX8" s="68"/>
      <c r="AY8" s="68"/>
      <c r="AZ8" s="68"/>
      <c r="BA8" s="68"/>
      <c r="BB8" s="70">
        <f>データ!$T$6</f>
        <v>43.15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55.48</v>
      </c>
      <c r="J10" s="68"/>
      <c r="K10" s="68"/>
      <c r="L10" s="68"/>
      <c r="M10" s="68"/>
      <c r="N10" s="68"/>
      <c r="O10" s="69"/>
      <c r="P10" s="70">
        <f>データ!$P$6</f>
        <v>99.53</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5076</v>
      </c>
      <c r="AM10" s="71"/>
      <c r="AN10" s="71"/>
      <c r="AO10" s="71"/>
      <c r="AP10" s="71"/>
      <c r="AQ10" s="71"/>
      <c r="AR10" s="71"/>
      <c r="AS10" s="71"/>
      <c r="AT10" s="67">
        <f>データ!$V$6</f>
        <v>15</v>
      </c>
      <c r="AU10" s="68"/>
      <c r="AV10" s="68"/>
      <c r="AW10" s="68"/>
      <c r="AX10" s="68"/>
      <c r="AY10" s="68"/>
      <c r="AZ10" s="68"/>
      <c r="BA10" s="68"/>
      <c r="BB10" s="70">
        <f>データ!$W$6</f>
        <v>338.4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AA4GwEuXcA+HDvZxdmbrk/Ile2DINiQTAe6jARVDcVYf1i7TEyPs3j8N6UbohMQJZQsDUSo6ooJ5hfXCrKRkw==" saltValue="v2w1HwTCTanycDlsBfGa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63631</v>
      </c>
      <c r="D6" s="34">
        <f t="shared" si="3"/>
        <v>46</v>
      </c>
      <c r="E6" s="34">
        <f t="shared" si="3"/>
        <v>1</v>
      </c>
      <c r="F6" s="34">
        <f t="shared" si="3"/>
        <v>0</v>
      </c>
      <c r="G6" s="34">
        <f t="shared" si="3"/>
        <v>1</v>
      </c>
      <c r="H6" s="34" t="str">
        <f t="shared" si="3"/>
        <v>山形県　舟形町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55.48</v>
      </c>
      <c r="P6" s="35">
        <f t="shared" si="3"/>
        <v>99.53</v>
      </c>
      <c r="Q6" s="35">
        <f t="shared" si="3"/>
        <v>3850</v>
      </c>
      <c r="R6" s="35">
        <f t="shared" si="3"/>
        <v>5136</v>
      </c>
      <c r="S6" s="35">
        <f t="shared" si="3"/>
        <v>119.04</v>
      </c>
      <c r="T6" s="35">
        <f t="shared" si="3"/>
        <v>43.15</v>
      </c>
      <c r="U6" s="35">
        <f t="shared" si="3"/>
        <v>5076</v>
      </c>
      <c r="V6" s="35">
        <f t="shared" si="3"/>
        <v>15</v>
      </c>
      <c r="W6" s="35">
        <f t="shared" si="3"/>
        <v>338.4</v>
      </c>
      <c r="X6" s="36" t="str">
        <f>IF(X7="",NA(),X7)</f>
        <v>-</v>
      </c>
      <c r="Y6" s="36">
        <f t="shared" ref="Y6:AG6" si="4">IF(Y7="",NA(),Y7)</f>
        <v>99.78</v>
      </c>
      <c r="Z6" s="36">
        <f t="shared" si="4"/>
        <v>84.83</v>
      </c>
      <c r="AA6" s="36">
        <f t="shared" si="4"/>
        <v>91.92</v>
      </c>
      <c r="AB6" s="36">
        <f t="shared" si="4"/>
        <v>98.43</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0.89</v>
      </c>
      <c r="AK6" s="36">
        <f t="shared" si="5"/>
        <v>36.36</v>
      </c>
      <c r="AL6" s="36">
        <f t="shared" si="5"/>
        <v>48.29</v>
      </c>
      <c r="AM6" s="36">
        <f t="shared" si="5"/>
        <v>50.67</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103.01</v>
      </c>
      <c r="AV6" s="36">
        <f t="shared" si="6"/>
        <v>100.59</v>
      </c>
      <c r="AW6" s="36">
        <f t="shared" si="6"/>
        <v>94.27</v>
      </c>
      <c r="AX6" s="36">
        <f t="shared" si="6"/>
        <v>88.71</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1296.44</v>
      </c>
      <c r="BG6" s="36">
        <f t="shared" si="7"/>
        <v>1240.9000000000001</v>
      </c>
      <c r="BH6" s="36">
        <f t="shared" si="7"/>
        <v>1189.07</v>
      </c>
      <c r="BI6" s="36">
        <f t="shared" si="7"/>
        <v>1082.17</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76.959999999999994</v>
      </c>
      <c r="BR6" s="36">
        <f t="shared" si="8"/>
        <v>67.39</v>
      </c>
      <c r="BS6" s="36">
        <f t="shared" si="8"/>
        <v>77.61</v>
      </c>
      <c r="BT6" s="36">
        <f t="shared" si="8"/>
        <v>87.5</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246.37</v>
      </c>
      <c r="CC6" s="36">
        <f t="shared" si="9"/>
        <v>281.57</v>
      </c>
      <c r="CD6" s="36">
        <f t="shared" si="9"/>
        <v>244.66</v>
      </c>
      <c r="CE6" s="36">
        <f t="shared" si="9"/>
        <v>217.79</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71.540000000000006</v>
      </c>
      <c r="CN6" s="36">
        <f t="shared" si="10"/>
        <v>68.959999999999994</v>
      </c>
      <c r="CO6" s="36">
        <f t="shared" si="10"/>
        <v>70.13</v>
      </c>
      <c r="CP6" s="36">
        <f t="shared" si="10"/>
        <v>80.61</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85.24</v>
      </c>
      <c r="CY6" s="36">
        <f t="shared" si="11"/>
        <v>87.66</v>
      </c>
      <c r="CZ6" s="36">
        <f t="shared" si="11"/>
        <v>84.56</v>
      </c>
      <c r="DA6" s="36">
        <f t="shared" si="11"/>
        <v>74.790000000000006</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48.13</v>
      </c>
      <c r="DJ6" s="36">
        <f t="shared" si="12"/>
        <v>50.82</v>
      </c>
      <c r="DK6" s="36">
        <f t="shared" si="12"/>
        <v>53.11</v>
      </c>
      <c r="DL6" s="36">
        <f t="shared" si="12"/>
        <v>55.31</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5">
        <f t="shared" ref="DT6:EB6" si="13">IF(DT7="",NA(),DT7)</f>
        <v>0</v>
      </c>
      <c r="DU6" s="35">
        <f t="shared" si="13"/>
        <v>0</v>
      </c>
      <c r="DV6" s="35">
        <f t="shared" si="13"/>
        <v>0</v>
      </c>
      <c r="DW6" s="35">
        <f t="shared" si="13"/>
        <v>0</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2.46</v>
      </c>
      <c r="EF6" s="35">
        <f t="shared" si="14"/>
        <v>0</v>
      </c>
      <c r="EG6" s="35">
        <f t="shared" si="14"/>
        <v>0</v>
      </c>
      <c r="EH6" s="35">
        <f t="shared" si="14"/>
        <v>0</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63631</v>
      </c>
      <c r="D7" s="38">
        <v>46</v>
      </c>
      <c r="E7" s="38">
        <v>1</v>
      </c>
      <c r="F7" s="38">
        <v>0</v>
      </c>
      <c r="G7" s="38">
        <v>1</v>
      </c>
      <c r="H7" s="38" t="s">
        <v>93</v>
      </c>
      <c r="I7" s="38" t="s">
        <v>94</v>
      </c>
      <c r="J7" s="38" t="s">
        <v>95</v>
      </c>
      <c r="K7" s="38" t="s">
        <v>96</v>
      </c>
      <c r="L7" s="38" t="s">
        <v>97</v>
      </c>
      <c r="M7" s="38" t="s">
        <v>98</v>
      </c>
      <c r="N7" s="39" t="s">
        <v>99</v>
      </c>
      <c r="O7" s="39">
        <v>55.48</v>
      </c>
      <c r="P7" s="39">
        <v>99.53</v>
      </c>
      <c r="Q7" s="39">
        <v>3850</v>
      </c>
      <c r="R7" s="39">
        <v>5136</v>
      </c>
      <c r="S7" s="39">
        <v>119.04</v>
      </c>
      <c r="T7" s="39">
        <v>43.15</v>
      </c>
      <c r="U7" s="39">
        <v>5076</v>
      </c>
      <c r="V7" s="39">
        <v>15</v>
      </c>
      <c r="W7" s="39">
        <v>338.4</v>
      </c>
      <c r="X7" s="39" t="s">
        <v>99</v>
      </c>
      <c r="Y7" s="39">
        <v>99.78</v>
      </c>
      <c r="Z7" s="39">
        <v>84.83</v>
      </c>
      <c r="AA7" s="39">
        <v>91.92</v>
      </c>
      <c r="AB7" s="39">
        <v>98.43</v>
      </c>
      <c r="AC7" s="39" t="s">
        <v>99</v>
      </c>
      <c r="AD7" s="39">
        <v>104.47</v>
      </c>
      <c r="AE7" s="39">
        <v>103.81</v>
      </c>
      <c r="AF7" s="39">
        <v>104.35</v>
      </c>
      <c r="AG7" s="39">
        <v>105.34</v>
      </c>
      <c r="AH7" s="39">
        <v>110.27</v>
      </c>
      <c r="AI7" s="39" t="s">
        <v>99</v>
      </c>
      <c r="AJ7" s="39">
        <v>0.89</v>
      </c>
      <c r="AK7" s="39">
        <v>36.36</v>
      </c>
      <c r="AL7" s="39">
        <v>48.29</v>
      </c>
      <c r="AM7" s="39">
        <v>50.67</v>
      </c>
      <c r="AN7" s="39" t="s">
        <v>99</v>
      </c>
      <c r="AO7" s="39">
        <v>16.399999999999999</v>
      </c>
      <c r="AP7" s="39">
        <v>25.66</v>
      </c>
      <c r="AQ7" s="39">
        <v>21.69</v>
      </c>
      <c r="AR7" s="39">
        <v>24.04</v>
      </c>
      <c r="AS7" s="39">
        <v>1.1499999999999999</v>
      </c>
      <c r="AT7" s="39" t="s">
        <v>99</v>
      </c>
      <c r="AU7" s="39">
        <v>103.01</v>
      </c>
      <c r="AV7" s="39">
        <v>100.59</v>
      </c>
      <c r="AW7" s="39">
        <v>94.27</v>
      </c>
      <c r="AX7" s="39">
        <v>88.71</v>
      </c>
      <c r="AY7" s="39" t="s">
        <v>99</v>
      </c>
      <c r="AZ7" s="39">
        <v>293.23</v>
      </c>
      <c r="BA7" s="39">
        <v>300.14</v>
      </c>
      <c r="BB7" s="39">
        <v>301.04000000000002</v>
      </c>
      <c r="BC7" s="39">
        <v>305.08</v>
      </c>
      <c r="BD7" s="39">
        <v>260.31</v>
      </c>
      <c r="BE7" s="39" t="s">
        <v>99</v>
      </c>
      <c r="BF7" s="39">
        <v>1296.44</v>
      </c>
      <c r="BG7" s="39">
        <v>1240.9000000000001</v>
      </c>
      <c r="BH7" s="39">
        <v>1189.07</v>
      </c>
      <c r="BI7" s="39">
        <v>1082.17</v>
      </c>
      <c r="BJ7" s="39" t="s">
        <v>99</v>
      </c>
      <c r="BK7" s="39">
        <v>542.29999999999995</v>
      </c>
      <c r="BL7" s="39">
        <v>566.65</v>
      </c>
      <c r="BM7" s="39">
        <v>551.62</v>
      </c>
      <c r="BN7" s="39">
        <v>585.59</v>
      </c>
      <c r="BO7" s="39">
        <v>275.67</v>
      </c>
      <c r="BP7" s="39" t="s">
        <v>99</v>
      </c>
      <c r="BQ7" s="39">
        <v>76.959999999999994</v>
      </c>
      <c r="BR7" s="39">
        <v>67.39</v>
      </c>
      <c r="BS7" s="39">
        <v>77.61</v>
      </c>
      <c r="BT7" s="39">
        <v>87.5</v>
      </c>
      <c r="BU7" s="39" t="s">
        <v>99</v>
      </c>
      <c r="BV7" s="39">
        <v>87.51</v>
      </c>
      <c r="BW7" s="39">
        <v>84.77</v>
      </c>
      <c r="BX7" s="39">
        <v>87.11</v>
      </c>
      <c r="BY7" s="39">
        <v>82.78</v>
      </c>
      <c r="BZ7" s="39">
        <v>100.05</v>
      </c>
      <c r="CA7" s="39" t="s">
        <v>99</v>
      </c>
      <c r="CB7" s="39">
        <v>246.37</v>
      </c>
      <c r="CC7" s="39">
        <v>281.57</v>
      </c>
      <c r="CD7" s="39">
        <v>244.66</v>
      </c>
      <c r="CE7" s="39">
        <v>217.79</v>
      </c>
      <c r="CF7" s="39" t="s">
        <v>99</v>
      </c>
      <c r="CG7" s="39">
        <v>218.42</v>
      </c>
      <c r="CH7" s="39">
        <v>227.27</v>
      </c>
      <c r="CI7" s="39">
        <v>223.98</v>
      </c>
      <c r="CJ7" s="39">
        <v>225.09</v>
      </c>
      <c r="CK7" s="39">
        <v>166.4</v>
      </c>
      <c r="CL7" s="39" t="s">
        <v>99</v>
      </c>
      <c r="CM7" s="39">
        <v>71.540000000000006</v>
      </c>
      <c r="CN7" s="39">
        <v>68.959999999999994</v>
      </c>
      <c r="CO7" s="39">
        <v>70.13</v>
      </c>
      <c r="CP7" s="39">
        <v>80.61</v>
      </c>
      <c r="CQ7" s="39" t="s">
        <v>99</v>
      </c>
      <c r="CR7" s="39">
        <v>50.24</v>
      </c>
      <c r="CS7" s="39">
        <v>50.29</v>
      </c>
      <c r="CT7" s="39">
        <v>49.64</v>
      </c>
      <c r="CU7" s="39">
        <v>49.38</v>
      </c>
      <c r="CV7" s="39">
        <v>60.69</v>
      </c>
      <c r="CW7" s="39" t="s">
        <v>99</v>
      </c>
      <c r="CX7" s="39">
        <v>85.24</v>
      </c>
      <c r="CY7" s="39">
        <v>87.66</v>
      </c>
      <c r="CZ7" s="39">
        <v>84.56</v>
      </c>
      <c r="DA7" s="39">
        <v>74.790000000000006</v>
      </c>
      <c r="DB7" s="39" t="s">
        <v>99</v>
      </c>
      <c r="DC7" s="39">
        <v>78.650000000000006</v>
      </c>
      <c r="DD7" s="39">
        <v>77.73</v>
      </c>
      <c r="DE7" s="39">
        <v>78.09</v>
      </c>
      <c r="DF7" s="39">
        <v>78.010000000000005</v>
      </c>
      <c r="DG7" s="39">
        <v>89.82</v>
      </c>
      <c r="DH7" s="39" t="s">
        <v>99</v>
      </c>
      <c r="DI7" s="39">
        <v>48.13</v>
      </c>
      <c r="DJ7" s="39">
        <v>50.82</v>
      </c>
      <c r="DK7" s="39">
        <v>53.11</v>
      </c>
      <c r="DL7" s="39">
        <v>55.31</v>
      </c>
      <c r="DM7" s="39" t="s">
        <v>99</v>
      </c>
      <c r="DN7" s="39">
        <v>45.14</v>
      </c>
      <c r="DO7" s="39">
        <v>45.85</v>
      </c>
      <c r="DP7" s="39">
        <v>47.31</v>
      </c>
      <c r="DQ7" s="39">
        <v>47.5</v>
      </c>
      <c r="DR7" s="39">
        <v>50.19</v>
      </c>
      <c r="DS7" s="39" t="s">
        <v>99</v>
      </c>
      <c r="DT7" s="39">
        <v>0</v>
      </c>
      <c r="DU7" s="39">
        <v>0</v>
      </c>
      <c r="DV7" s="39">
        <v>0</v>
      </c>
      <c r="DW7" s="39">
        <v>0</v>
      </c>
      <c r="DX7" s="39" t="s">
        <v>99</v>
      </c>
      <c r="DY7" s="39">
        <v>13.58</v>
      </c>
      <c r="DZ7" s="39">
        <v>14.13</v>
      </c>
      <c r="EA7" s="39">
        <v>16.77</v>
      </c>
      <c r="EB7" s="39">
        <v>17.399999999999999</v>
      </c>
      <c r="EC7" s="39">
        <v>20.63</v>
      </c>
      <c r="ED7" s="39" t="s">
        <v>99</v>
      </c>
      <c r="EE7" s="39">
        <v>2.46</v>
      </c>
      <c r="EF7" s="39">
        <v>0</v>
      </c>
      <c r="EG7" s="39">
        <v>0</v>
      </c>
      <c r="EH7" s="39">
        <v>0</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正人</cp:lastModifiedBy>
  <cp:lastPrinted>2022-01-19T00:34:47Z</cp:lastPrinted>
  <dcterms:created xsi:type="dcterms:W3CDTF">2021-12-03T06:44:17Z</dcterms:created>
  <dcterms:modified xsi:type="dcterms:W3CDTF">2022-01-19T00:38:35Z</dcterms:modified>
  <cp:category/>
</cp:coreProperties>
</file>