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an-nas\各部署\上下水道課\②業務係\経営比較分析表(H27～）\経営比較分析表\"/>
    </mc:Choice>
  </mc:AlternateContent>
  <workbookProtection workbookAlgorithmName="SHA-512" workbookHashValue="gcAR8dJPmL1E0dqGdtWzeJB0KkKmwxI42z4fhDrhMMRbueNlEhEcy0dKjKkmK2Tm8iHfb5N+0WaTQBBsWKTEAg==" workbookSaltValue="IzxtUPBoRCMoJT0KIUleMw==" workbookSpinCount="100000" lockStructure="1"/>
  <bookViews>
    <workbookView xWindow="0" yWindow="0" windowWidth="15345" windowHeight="45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<sst xmlns="http://schemas.openxmlformats.org/spreadsheetml/2006/main" count="228" uniqueCount="115">
  <si>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</si>
  <si>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</si>
  <si>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</si>
  <si>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</si>
  <si>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</si>
  <si>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</si>
  <si>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</si>
  <si>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</si>
  <si>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</si>
  <si>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</si>
  <si>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</si>
  <si>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</si>
  <si>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</si>
  <si>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</si>
  <si>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</si>
  <si>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</si>
  <si>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</si>
  <si>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</si>
  <si>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</si>
  <si>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</si>
  <si>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</si>
  <si>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</si>
  <si>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</si>
  <si>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</si>
  <si>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</si>
  <si>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</si>
  <si>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</si>
  <si>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</si>
  <si>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</si>
  <si>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</si>
  <si>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</si>
  <si>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</si>
  <si>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</si>
  <si>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</si>
  <si>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</si>
  <si>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</si>
  <si>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</si>
  <si>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</si>
  <si>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</si>
  <si>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</si>
  <si>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</si>
  <si>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</si>
  <si>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</si>
  <si>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</si>
  <si>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</si>
  <si>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</si>
  <si>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</si>
  <si>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</si>
  <si>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</si>
  <si>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</si>
  <si>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</si>
  <si>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</si>
  <si>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</si>
  <si>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</si>
  <si>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</si>
  <si>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</si>
  <si>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</si>
  <si>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</si>
  <si>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</si>
  <si>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</si>
  <si>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</si>
  <si>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</si>
  <si>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</si>
  <si>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</si>
  <si>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</si>
  <si>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</si>
  <si>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</si>
  <si>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</si>
  <si>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</si>
  <si>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</si>
  <si>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</si>
  <si>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</si>
  <si>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</si>
  <si>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</si>
  <si>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</si>
  <si>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</si>
  <si>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</si>
  <si>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</si>
  <si>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</si>
  <si>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</si>
  <si>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</si>
  <si>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</si>
  <si>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</si>
  <si>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</si>
  <si>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</si>
  <si>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</si>
  <si>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</si>
  <si>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</si>
  <si>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</si>
  <si>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</si>
  <si>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</si>
  <si>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</si>
  <si>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</si>
  <si>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高畠町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</si>
  <si>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</si>
  <si>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</si>
  <si>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</si>
  <si>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</si>
  <si>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</si>
  <si>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</si>
  <si>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</si>
  <si>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</si>
  <si>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</si>
  <si>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</si>
  <si>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</si>
  <si>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</si>
  <si>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</si>
  <si>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</si>
  <si>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</si>
  <si>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</si>
  <si>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</si>
  <si>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</si>
  <si>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
経常収支比率は黒字を示す100％以上を継続して維持しており、今後の投資のための財源が確保されている。
②累積欠損金比率
営業活動により生じた損失はない。
③流動比率
継続的に健全な数値を保っているが、特に過去３年間においては平均値を大きく上回っており、運営資金は十分に確保されている。
④業債残高対給水収益比率
平均値を大きく下回っており、順調に企業債償還が進んでいる。　　
⑤料金回収率
平均値を上回っているが、今後も費用の削減と、更新投資に充てる財源が確保されるよう努める。
⑥給水原価
前年度より下がったが、引き続き維持管理費の削減などの経営改善が必要である。
⑦施設利用率
季節によって使用水量に変動はあるが、平均値も継続して上回っており適切な施設規模を維持管理している。
⑧有収率
毎年度実施の漏水調査業務により、漏水等の原因を特定し、給水される水量を収益に結びつけることができている。　　　　　　　　　　　　　　　　　　　　　　　　　　　　　　　　　　　　　　　　　　　　　　　　　　　　　　　　　　　　　　　　</t>
    <rPh sb="1" eb="3">
      <t>ケイジョウ</t>
    </rPh>
    <rPh sb="3" eb="5">
      <t>シュウシ</t>
    </rPh>
    <rPh sb="5" eb="7">
      <t>ヒリツ</t>
    </rPh>
    <rPh sb="10" eb="12">
      <t>シュウシ</t>
    </rPh>
    <rPh sb="12" eb="14">
      <t>ヒリツ</t>
    </rPh>
    <rPh sb="15" eb="17">
      <t>クロジ</t>
    </rPh>
    <rPh sb="18" eb="19">
      <t>シメ</t>
    </rPh>
    <rPh sb="24" eb="26">
      <t>イジョウ</t>
    </rPh>
    <rPh sb="27" eb="29">
      <t>ケイゾク</t>
    </rPh>
    <rPh sb="31" eb="33">
      <t>イジ</t>
    </rPh>
    <rPh sb="38" eb="40">
      <t>コンゴ</t>
    </rPh>
    <rPh sb="41" eb="43">
      <t>トウシ</t>
    </rPh>
    <rPh sb="47" eb="49">
      <t>ザイゲン</t>
    </rPh>
    <rPh sb="50" eb="52">
      <t>カクホ</t>
    </rPh>
    <rPh sb="60" eb="62">
      <t>ルイセキ</t>
    </rPh>
    <rPh sb="62" eb="64">
      <t>ケッソン</t>
    </rPh>
    <rPh sb="64" eb="65">
      <t>キン</t>
    </rPh>
    <rPh sb="65" eb="67">
      <t>ヒリツ</t>
    </rPh>
    <rPh sb="68" eb="70">
      <t>エイギョウ</t>
    </rPh>
    <rPh sb="70" eb="72">
      <t>カツドウ</t>
    </rPh>
    <rPh sb="75" eb="76">
      <t>ショウ</t>
    </rPh>
    <rPh sb="78" eb="80">
      <t>ソンシツ</t>
    </rPh>
    <rPh sb="88" eb="90">
      <t>ヒリツ</t>
    </rPh>
    <rPh sb="91" eb="94">
      <t>ケイゾクテキ</t>
    </rPh>
    <rPh sb="95" eb="97">
      <t>ケンゼン</t>
    </rPh>
    <rPh sb="98" eb="100">
      <t>スウチ</t>
    </rPh>
    <rPh sb="101" eb="102">
      <t>タモ</t>
    </rPh>
    <rPh sb="108" eb="109">
      <t>トク</t>
    </rPh>
    <rPh sb="110" eb="112">
      <t>カコ</t>
    </rPh>
    <rPh sb="113" eb="115">
      <t>ネンカン</t>
    </rPh>
    <rPh sb="120" eb="123">
      <t>ヘイキンチ</t>
    </rPh>
    <rPh sb="124" eb="125">
      <t>オオ</t>
    </rPh>
    <rPh sb="127" eb="129">
      <t>ウワマワ</t>
    </rPh>
    <rPh sb="134" eb="136">
      <t>ウンエイ</t>
    </rPh>
    <rPh sb="136" eb="138">
      <t>シキン</t>
    </rPh>
    <rPh sb="139" eb="141">
      <t>ジュウブン</t>
    </rPh>
    <rPh sb="142" eb="144">
      <t>カクホ</t>
    </rPh>
    <rPh sb="153" eb="154">
      <t>サイ</t>
    </rPh>
    <rPh sb="154" eb="156">
      <t>ザンダカ</t>
    </rPh>
    <rPh sb="156" eb="157">
      <t>タイ</t>
    </rPh>
    <rPh sb="157" eb="159">
      <t>キュウスイ</t>
    </rPh>
    <rPh sb="159" eb="161">
      <t>シュウエキ</t>
    </rPh>
    <rPh sb="161" eb="163">
      <t>ヒリツ</t>
    </rPh>
    <rPh sb="164" eb="167">
      <t>ヘイキンチ</t>
    </rPh>
    <rPh sb="168" eb="169">
      <t>オオ</t>
    </rPh>
    <rPh sb="171" eb="173">
      <t>シタマワ</t>
    </rPh>
    <rPh sb="178" eb="180">
      <t>ジュンチョウ</t>
    </rPh>
    <rPh sb="181" eb="183">
      <t>キギョウ</t>
    </rPh>
    <rPh sb="183" eb="184">
      <t>サイ</t>
    </rPh>
    <rPh sb="184" eb="186">
      <t>ショウカン</t>
    </rPh>
    <rPh sb="187" eb="188">
      <t>スス</t>
    </rPh>
    <rPh sb="197" eb="199">
      <t>リョウキン</t>
    </rPh>
    <rPh sb="199" eb="201">
      <t>カイシュウ</t>
    </rPh>
    <rPh sb="201" eb="202">
      <t>リツ</t>
    </rPh>
    <rPh sb="249" eb="251">
      <t>キュウスイ</t>
    </rPh>
    <rPh sb="251" eb="253">
      <t>ゲンカ</t>
    </rPh>
    <rPh sb="254" eb="257">
      <t>ゼンネンド</t>
    </rPh>
    <rPh sb="259" eb="260">
      <t>サ</t>
    </rPh>
    <rPh sb="265" eb="266">
      <t>ヒ</t>
    </rPh>
    <rPh sb="267" eb="268">
      <t>ツヅ</t>
    </rPh>
    <rPh sb="269" eb="271">
      <t>イジ</t>
    </rPh>
    <rPh sb="271" eb="274">
      <t>カンリヒ</t>
    </rPh>
    <rPh sb="275" eb="277">
      <t>サクゲン</t>
    </rPh>
    <rPh sb="280" eb="282">
      <t>ケイエイ</t>
    </rPh>
    <rPh sb="282" eb="284">
      <t>カイゼン</t>
    </rPh>
    <rPh sb="285" eb="287">
      <t>ヒツヨウ</t>
    </rPh>
    <rPh sb="293" eb="295">
      <t>シセツ</t>
    </rPh>
    <rPh sb="295" eb="297">
      <t>リヨウ</t>
    </rPh>
    <rPh sb="297" eb="298">
      <t>リツ</t>
    </rPh>
    <rPh sb="299" eb="301">
      <t>キセツ</t>
    </rPh>
    <rPh sb="305" eb="307">
      <t>シヨウ</t>
    </rPh>
    <rPh sb="307" eb="309">
      <t>スイリョウ</t>
    </rPh>
    <rPh sb="310" eb="312">
      <t>ヘンドウ</t>
    </rPh>
    <rPh sb="317" eb="320">
      <t>ヘイキンチ</t>
    </rPh>
    <rPh sb="321" eb="323">
      <t>ケイゾク</t>
    </rPh>
    <rPh sb="325" eb="327">
      <t>ウワマワ</t>
    </rPh>
    <rPh sb="331" eb="333">
      <t>テキセツ</t>
    </rPh>
    <rPh sb="334" eb="336">
      <t>シセツ</t>
    </rPh>
    <rPh sb="336" eb="338">
      <t>キボ</t>
    </rPh>
    <rPh sb="339" eb="341">
      <t>イジ</t>
    </rPh>
    <rPh sb="341" eb="343">
      <t>カンリ</t>
    </rPh>
    <rPh sb="350" eb="353">
      <t>ユウシュウリツ</t>
    </rPh>
    <rPh sb="354" eb="357">
      <t>マイネンド</t>
    </rPh>
    <rPh sb="357" eb="359">
      <t>ジッシ</t>
    </rPh>
    <rPh sb="360" eb="362">
      <t>ロウスイ</t>
    </rPh>
    <rPh sb="362" eb="364">
      <t>チョウサ</t>
    </rPh>
    <rPh sb="364" eb="366">
      <t>ギョウム</t>
    </rPh>
    <rPh sb="370" eb="372">
      <t>ロウスイ</t>
    </rPh>
    <rPh sb="372" eb="373">
      <t>トウ</t>
    </rPh>
    <rPh sb="374" eb="376">
      <t>ゲンイン</t>
    </rPh>
    <rPh sb="377" eb="379">
      <t>トクテイ</t>
    </rPh>
    <rPh sb="381" eb="383">
      <t>キュウスイ</t>
    </rPh>
    <rPh sb="386" eb="388">
      <t>スイリョウ</t>
    </rPh>
    <rPh sb="389" eb="391">
      <t>シュウエキ</t>
    </rPh>
    <rPh sb="392" eb="393">
      <t>ムス</t>
    </rPh>
    <phoneticPr fontId="4"/>
  </si>
  <si>
    <t>①有形固定資産減価償却率
平均値より下回ってはいるが、年々率が上がっている傾向にあるため計画的な施設更新が必要である。
②管路経年化率
他団体と比べ平均値以上となっているため、更新が必要な管路が多くはあるが、ここ数年は数値は横ばいとなっており、老朽管更新事業を本格化させたことが影響していると考えられる。今後も計画的に更新していく必要がある。
③管路更新率
他団体平均より下回るが、令和2年度より老朽管更新事業が本格化したことにより管路の更新が進んだ。今後も継続して計画的な更新事業を図る必要がある。</t>
    <rPh sb="1" eb="3">
      <t>ユウケイ</t>
    </rPh>
    <rPh sb="3" eb="5">
      <t>コテイ</t>
    </rPh>
    <rPh sb="5" eb="7">
      <t>シサン</t>
    </rPh>
    <rPh sb="7" eb="9">
      <t>ゲンカ</t>
    </rPh>
    <rPh sb="9" eb="11">
      <t>ショウキャク</t>
    </rPh>
    <rPh sb="11" eb="12">
      <t>リツ</t>
    </rPh>
    <rPh sb="13" eb="16">
      <t>ヘイキンチ</t>
    </rPh>
    <rPh sb="18" eb="20">
      <t>シタマワ</t>
    </rPh>
    <rPh sb="27" eb="29">
      <t>ネンネン</t>
    </rPh>
    <rPh sb="29" eb="30">
      <t>リツ</t>
    </rPh>
    <rPh sb="31" eb="32">
      <t>ア</t>
    </rPh>
    <rPh sb="37" eb="39">
      <t>ケイコウ</t>
    </rPh>
    <rPh sb="44" eb="47">
      <t>ケイカクテキ</t>
    </rPh>
    <rPh sb="48" eb="50">
      <t>シセツ</t>
    </rPh>
    <rPh sb="50" eb="52">
      <t>コウシン</t>
    </rPh>
    <rPh sb="53" eb="55">
      <t>ヒツヨウ</t>
    </rPh>
    <rPh sb="61" eb="63">
      <t>カンロ</t>
    </rPh>
    <rPh sb="63" eb="66">
      <t>ケイネンカ</t>
    </rPh>
    <rPh sb="66" eb="67">
      <t>リツ</t>
    </rPh>
    <rPh sb="68" eb="71">
      <t>タダンタイ</t>
    </rPh>
    <rPh sb="72" eb="73">
      <t>クラ</t>
    </rPh>
    <rPh sb="74" eb="77">
      <t>ヘイキンチ</t>
    </rPh>
    <rPh sb="77" eb="79">
      <t>イジョウ</t>
    </rPh>
    <rPh sb="88" eb="90">
      <t>コウシン</t>
    </rPh>
    <rPh sb="91" eb="93">
      <t>ヒツヨウ</t>
    </rPh>
    <rPh sb="94" eb="96">
      <t>カンロ</t>
    </rPh>
    <rPh sb="97" eb="98">
      <t>オオ</t>
    </rPh>
    <rPh sb="106" eb="108">
      <t>スウネン</t>
    </rPh>
    <rPh sb="109" eb="111">
      <t>スウチ</t>
    </rPh>
    <rPh sb="112" eb="113">
      <t>ヨコ</t>
    </rPh>
    <rPh sb="122" eb="125">
      <t>ロウキュウカン</t>
    </rPh>
    <rPh sb="125" eb="127">
      <t>コウシン</t>
    </rPh>
    <rPh sb="127" eb="129">
      <t>ジギョウ</t>
    </rPh>
    <rPh sb="130" eb="133">
      <t>ホンカクカ</t>
    </rPh>
    <rPh sb="139" eb="141">
      <t>エイキョウ</t>
    </rPh>
    <rPh sb="146" eb="147">
      <t>カンガ</t>
    </rPh>
    <rPh sb="152" eb="154">
      <t>コンゴ</t>
    </rPh>
    <rPh sb="155" eb="158">
      <t>ケイカクテキ</t>
    </rPh>
    <rPh sb="159" eb="161">
      <t>コウシン</t>
    </rPh>
    <rPh sb="165" eb="167">
      <t>ヒツヨウ</t>
    </rPh>
    <rPh sb="173" eb="175">
      <t>カンロ</t>
    </rPh>
    <rPh sb="175" eb="177">
      <t>コウシン</t>
    </rPh>
    <rPh sb="179" eb="182">
      <t>タダンタイ</t>
    </rPh>
    <rPh sb="182" eb="184">
      <t>ヘイキン</t>
    </rPh>
    <rPh sb="186" eb="188">
      <t>シタマワ</t>
    </rPh>
    <rPh sb="191" eb="193">
      <t>レイワ</t>
    </rPh>
    <rPh sb="194" eb="196">
      <t>ネンド</t>
    </rPh>
    <rPh sb="198" eb="201">
      <t>ロウキュウカン</t>
    </rPh>
    <rPh sb="201" eb="203">
      <t>コウシン</t>
    </rPh>
    <rPh sb="203" eb="205">
      <t>ジギョウ</t>
    </rPh>
    <rPh sb="206" eb="209">
      <t>ホンカクカ</t>
    </rPh>
    <rPh sb="216" eb="218">
      <t>カンロ</t>
    </rPh>
    <rPh sb="219" eb="221">
      <t>コウシン</t>
    </rPh>
    <rPh sb="222" eb="223">
      <t>スス</t>
    </rPh>
    <rPh sb="226" eb="228">
      <t>コンゴ</t>
    </rPh>
    <rPh sb="229" eb="231">
      <t>ケイゾク</t>
    </rPh>
    <rPh sb="233" eb="236">
      <t>ケイカクテキ</t>
    </rPh>
    <rPh sb="237" eb="239">
      <t>コウシン</t>
    </rPh>
    <rPh sb="239" eb="241">
      <t>ジギョウ</t>
    </rPh>
    <rPh sb="242" eb="243">
      <t>ハカ</t>
    </rPh>
    <rPh sb="244" eb="246">
      <t>ヒツヨウ</t>
    </rPh>
    <phoneticPr fontId="4"/>
  </si>
  <si>
    <t>　経営状況や収益状況は概ね良好であるが、施設の老朽化が進んでいる事から、これまで蓄えた資金を活用して、計画的な更新事業を行う必要があり、当面令和2年度から6年度まで高畠地区中心部の老朽管更新事業を実施していく。以降、高畠町経営戦略の見直しを行いながら中長期的な計画をしていく。
　また、給水人口の減少、節水意識の向上、節水器具の普及により、料金収入が減少すると考えられることから、健全経営を維持しながら、将来的には、料金体系の見直しや広域連携による事務の効率化を検討する必要がある。</t>
    <rPh sb="1" eb="3">
      <t>ケイエイ</t>
    </rPh>
    <rPh sb="3" eb="5">
      <t>ジョウキョウ</t>
    </rPh>
    <rPh sb="6" eb="8">
      <t>シュウエキ</t>
    </rPh>
    <rPh sb="8" eb="10">
      <t>ジョウキョウ</t>
    </rPh>
    <rPh sb="11" eb="12">
      <t>オオム</t>
    </rPh>
    <rPh sb="13" eb="15">
      <t>リョウコウ</t>
    </rPh>
    <rPh sb="20" eb="22">
      <t>シセツ</t>
    </rPh>
    <rPh sb="23" eb="26">
      <t>ロウキュウカ</t>
    </rPh>
    <rPh sb="27" eb="28">
      <t>スス</t>
    </rPh>
    <rPh sb="32" eb="33">
      <t>コト</t>
    </rPh>
    <rPh sb="40" eb="41">
      <t>タクワ</t>
    </rPh>
    <rPh sb="43" eb="45">
      <t>シキン</t>
    </rPh>
    <rPh sb="46" eb="48">
      <t>カツヨウ</t>
    </rPh>
    <rPh sb="51" eb="54">
      <t>ケイカクテキ</t>
    </rPh>
    <rPh sb="55" eb="57">
      <t>コウシン</t>
    </rPh>
    <rPh sb="57" eb="59">
      <t>ジギョウ</t>
    </rPh>
    <rPh sb="60" eb="61">
      <t>オコナ</t>
    </rPh>
    <rPh sb="62" eb="64">
      <t>ヒツヨウ</t>
    </rPh>
    <rPh sb="68" eb="70">
      <t>トウメン</t>
    </rPh>
    <rPh sb="70" eb="72">
      <t>レイワ</t>
    </rPh>
    <rPh sb="73" eb="75">
      <t>ネンド</t>
    </rPh>
    <rPh sb="78" eb="80">
      <t>ネンド</t>
    </rPh>
    <rPh sb="82" eb="84">
      <t>タカハタ</t>
    </rPh>
    <rPh sb="84" eb="86">
      <t>チク</t>
    </rPh>
    <rPh sb="86" eb="89">
      <t>チュウシンブ</t>
    </rPh>
    <rPh sb="90" eb="93">
      <t>ロウキュウカン</t>
    </rPh>
    <rPh sb="93" eb="95">
      <t>コウシン</t>
    </rPh>
    <rPh sb="95" eb="97">
      <t>ジギョウ</t>
    </rPh>
    <rPh sb="98" eb="100">
      <t>ジッシ</t>
    </rPh>
    <rPh sb="105" eb="107">
      <t>イコウ</t>
    </rPh>
    <rPh sb="108" eb="111">
      <t>タカハタマチ</t>
    </rPh>
    <rPh sb="111" eb="113">
      <t>ケイエイ</t>
    </rPh>
    <rPh sb="113" eb="115">
      <t>センリャク</t>
    </rPh>
    <rPh sb="116" eb="118">
      <t>ミナオ</t>
    </rPh>
    <rPh sb="120" eb="121">
      <t>オコナ</t>
    </rPh>
    <rPh sb="125" eb="129">
      <t>チュウチョウキテキ</t>
    </rPh>
    <rPh sb="130" eb="132">
      <t>ケイカク</t>
    </rPh>
    <rPh sb="143" eb="145">
      <t>キュウスイ</t>
    </rPh>
    <rPh sb="145" eb="147">
      <t>ジンコウ</t>
    </rPh>
    <rPh sb="148" eb="150">
      <t>ゲンショウ</t>
    </rPh>
    <rPh sb="151" eb="153">
      <t>セッスイ</t>
    </rPh>
    <rPh sb="153" eb="155">
      <t>イシキ</t>
    </rPh>
    <rPh sb="156" eb="158">
      <t>コウジョウ</t>
    </rPh>
    <rPh sb="159" eb="161">
      <t>セッスイ</t>
    </rPh>
    <rPh sb="161" eb="163">
      <t>キグ</t>
    </rPh>
    <rPh sb="164" eb="166">
      <t>フキュウ</t>
    </rPh>
    <rPh sb="170" eb="172">
      <t>リョウキン</t>
    </rPh>
    <rPh sb="172" eb="174">
      <t>シュウニュウ</t>
    </rPh>
    <rPh sb="175" eb="177">
      <t>ゲンショウ</t>
    </rPh>
    <rPh sb="180" eb="181">
      <t>カンガ</t>
    </rPh>
    <rPh sb="190" eb="192">
      <t>ケンゼン</t>
    </rPh>
    <rPh sb="192" eb="194">
      <t>ケイエイ</t>
    </rPh>
    <rPh sb="195" eb="197">
      <t>イジ</t>
    </rPh>
    <rPh sb="202" eb="205">
      <t>ショウライテキ</t>
    </rPh>
    <rPh sb="208" eb="210">
      <t>リョウキン</t>
    </rPh>
    <rPh sb="210" eb="212">
      <t>タイケイ</t>
    </rPh>
    <rPh sb="213" eb="215">
      <t>ミナオ</t>
    </rPh>
    <rPh sb="231" eb="233">
      <t>ケントウ</t>
    </rPh>
    <rPh sb="235" eb="2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</si>
</sst>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0.48</c:v>
                </c:pt>
                <c:pt idx="1">
                  <c:v>0.03</c:v>
                </c:pt>
                <c:pt idx="2">
                  <c:v>0.24</c:v>
                </c:pt>
                <c:pt idx="3">
                  <c:v>0.28999999999999998</c:v>
                </c:pt>
                <c:pt idx="4">
                  <c:v>0.45</c:v>
                </c:pt>
              </c:numCache>
            </c:numRef>
          </c:val>
          <c:extLst>
            <c:ext xmlns:c16="http://schemas.microsoft.com/office/drawing/2014/chart" uri="{C3380CC4-5D6E-409C-BE32-E72D297353CC}">
              <c16:uniqueId val="{00000000-059E-4312-81A4-5F30A51C744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059E-4312-81A4-5F30A51C744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65.12</c:v>
                </c:pt>
                <c:pt idx="1">
                  <c:v>67.11</c:v>
                </c:pt>
                <c:pt idx="2">
                  <c:v>65.760000000000005</c:v>
                </c:pt>
                <c:pt idx="3">
                  <c:v>62.94</c:v>
                </c:pt>
                <c:pt idx="4">
                  <c:v>66.569999999999993</c:v>
                </c:pt>
              </c:numCache>
            </c:numRef>
          </c:val>
          <c:extLst>
            <c:ext xmlns:c16="http://schemas.microsoft.com/office/drawing/2014/chart" uri="{C3380CC4-5D6E-409C-BE32-E72D297353CC}">
              <c16:uniqueId val="{00000000-3399-4393-A1D1-1838FFF3025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3399-4393-A1D1-1838FFF3025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96.8</c:v>
                </c:pt>
                <c:pt idx="1">
                  <c:v>94.53</c:v>
                </c:pt>
                <c:pt idx="2">
                  <c:v>96.54</c:v>
                </c:pt>
                <c:pt idx="3">
                  <c:v>96.28</c:v>
                </c:pt>
                <c:pt idx="4">
                  <c:v>92.13</c:v>
                </c:pt>
              </c:numCache>
            </c:numRef>
          </c:val>
          <c:extLst>
            <c:ext xmlns:c16="http://schemas.microsoft.com/office/drawing/2014/chart" uri="{C3380CC4-5D6E-409C-BE32-E72D297353CC}">
              <c16:uniqueId val="{00000000-487A-441D-86D4-8E31557D09A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487A-441D-86D4-8E31557D09A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112.09</c:v>
                </c:pt>
                <c:pt idx="1">
                  <c:v>115.58</c:v>
                </c:pt>
                <c:pt idx="2">
                  <c:v>116.08</c:v>
                </c:pt>
                <c:pt idx="3">
                  <c:v>115.43</c:v>
                </c:pt>
                <c:pt idx="4">
                  <c:v>118.65</c:v>
                </c:pt>
              </c:numCache>
            </c:numRef>
          </c:val>
          <c:extLst>
            <c:ext xmlns:c16="http://schemas.microsoft.com/office/drawing/2014/chart" uri="{C3380CC4-5D6E-409C-BE32-E72D297353CC}">
              <c16:uniqueId val="{00000000-D56B-4461-95B2-9446359148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D56B-4461-95B2-9446359148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46.6</c:v>
                </c:pt>
                <c:pt idx="1">
                  <c:v>45.95</c:v>
                </c:pt>
                <c:pt idx="2">
                  <c:v>47.62</c:v>
                </c:pt>
                <c:pt idx="3">
                  <c:v>49.27</c:v>
                </c:pt>
                <c:pt idx="4">
                  <c:v>50.22</c:v>
                </c:pt>
              </c:numCache>
            </c:numRef>
          </c:val>
          <c:extLst>
            <c:ext xmlns:c16="http://schemas.microsoft.com/office/drawing/2014/chart" uri="{C3380CC4-5D6E-409C-BE32-E72D297353CC}">
              <c16:uniqueId val="{00000000-DAA0-4E6E-B118-83A0E8462EC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DAA0-4E6E-B118-83A0E8462EC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16.59</c:v>
                </c:pt>
                <c:pt idx="1">
                  <c:v>19.079999999999998</c:v>
                </c:pt>
                <c:pt idx="2">
                  <c:v>19.47</c:v>
                </c:pt>
                <c:pt idx="3">
                  <c:v>19.97</c:v>
                </c:pt>
                <c:pt idx="4">
                  <c:v>19.98</c:v>
                </c:pt>
              </c:numCache>
            </c:numRef>
          </c:val>
          <c:extLst>
            <c:ext xmlns:c16="http://schemas.microsoft.com/office/drawing/2014/chart" uri="{C3380CC4-5D6E-409C-BE32-E72D297353CC}">
              <c16:uniqueId val="{00000000-1714-4E3A-97A8-9E5A43AF1CF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1714-4E3A-97A8-9E5A43AF1CF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CB-4E18-B2A5-DA195905B5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0ECB-4E18-B2A5-DA195905B5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493.96</c:v>
                </c:pt>
                <c:pt idx="1">
                  <c:v>291.08999999999997</c:v>
                </c:pt>
                <c:pt idx="2">
                  <c:v>830.96</c:v>
                </c:pt>
                <c:pt idx="3">
                  <c:v>867.23</c:v>
                </c:pt>
                <c:pt idx="4">
                  <c:v>818.93</c:v>
                </c:pt>
              </c:numCache>
            </c:numRef>
          </c:val>
          <c:extLst>
            <c:ext xmlns:c16="http://schemas.microsoft.com/office/drawing/2014/chart" uri="{C3380CC4-5D6E-409C-BE32-E72D297353CC}">
              <c16:uniqueId val="{00000000-B1A7-4410-B51D-DF49CB9EA34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B1A7-4410-B51D-DF49CB9EA34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117.26</c:v>
                </c:pt>
                <c:pt idx="1">
                  <c:v>108.77</c:v>
                </c:pt>
                <c:pt idx="2">
                  <c:v>100.56</c:v>
                </c:pt>
                <c:pt idx="3">
                  <c:v>95.4</c:v>
                </c:pt>
                <c:pt idx="4">
                  <c:v>90.44</c:v>
                </c:pt>
              </c:numCache>
            </c:numRef>
          </c:val>
          <c:extLst>
            <c:ext xmlns:c16="http://schemas.microsoft.com/office/drawing/2014/chart" uri="{C3380CC4-5D6E-409C-BE32-E72D297353CC}">
              <c16:uniqueId val="{00000000-A069-4948-954B-D529DA5B6D7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A069-4948-954B-D529DA5B6D7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108.89</c:v>
                </c:pt>
                <c:pt idx="1">
                  <c:v>113.59</c:v>
                </c:pt>
                <c:pt idx="2">
                  <c:v>112.07</c:v>
                </c:pt>
                <c:pt idx="3">
                  <c:v>112.91</c:v>
                </c:pt>
                <c:pt idx="4">
                  <c:v>114.07</c:v>
                </c:pt>
              </c:numCache>
            </c:numRef>
          </c:val>
          <c:extLst>
            <c:ext xmlns:c16="http://schemas.microsoft.com/office/drawing/2014/chart" uri="{C3380CC4-5D6E-409C-BE32-E72D297353CC}">
              <c16:uniqueId val="{00000000-B1EF-443D-AA6C-321125207DC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B1EF-443D-AA6C-321125207DC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187.73</c:v>
                </c:pt>
                <c:pt idx="1">
                  <c:v>180.47</c:v>
                </c:pt>
                <c:pt idx="2">
                  <c:v>183.42</c:v>
                </c:pt>
                <c:pt idx="3">
                  <c:v>183.48</c:v>
                </c:pt>
                <c:pt idx="4">
                  <c:v>179.4</c:v>
                </c:pt>
              </c:numCache>
            </c:numRef>
          </c:val>
          <c:extLst>
            <c:ext xmlns:c16="http://schemas.microsoft.com/office/drawing/2014/chart" uri="{C3380CC4-5D6E-409C-BE32-E72D297353CC}">
              <c16:uniqueId val="{00000000-A725-4457-B0F9-49758F4613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A725-4457-B0F9-49758F4613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山形県　高畠町</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3" t="s">
        <v>1</v>
      </c>
      <c r="C7" s="74"/>
      <c r="D7" s="74"/>
      <c r="E7" s="74"/>
      <c r="F7" s="74"/>
      <c r="G7" s="74"/>
      <c r="H7" s="74"/>
      <c r="I7" s="73" t="s">
        <v>2</v>
      </c>
      <c r="J7" s="74"/>
      <c r="K7" s="74"/>
      <c r="L7" s="74"/>
      <c r="M7" s="74"/>
      <c r="N7" s="74"/>
      <c r="O7" s="75"/>
      <c r="P7" s="76" t="s">
        <v>3</v>
      </c>
      <c r="Q7" s="76"/>
      <c r="R7" s="76"/>
      <c r="S7" s="76"/>
      <c r="T7" s="76"/>
      <c r="U7" s="76"/>
      <c r="V7" s="76"/>
      <c r="W7" s="76" t="s">
        <v>4</v>
      </c>
      <c r="X7" s="76"/>
      <c r="Y7" s="76"/>
      <c r="Z7" s="76"/>
      <c r="AA7" s="76"/>
      <c r="AB7" s="76"/>
      <c r="AC7" s="76"/>
      <c r="AD7" s="76" t="s">
        <v>5</v>
      </c>
      <c r="AE7" s="76"/>
      <c r="AF7" s="76"/>
      <c r="AG7" s="76"/>
      <c r="AH7" s="76"/>
      <c r="AI7" s="76"/>
      <c r="AJ7" s="76"/>
      <c r="AK7" s="4"/>
      <c r="AL7" s="76" t="s">
        <v>6</v>
      </c>
      <c r="AM7" s="76"/>
      <c r="AN7" s="76"/>
      <c r="AO7" s="76"/>
      <c r="AP7" s="76"/>
      <c r="AQ7" s="76"/>
      <c r="AR7" s="76"/>
      <c r="AS7" s="76"/>
      <c r="AT7" s="73" t="s">
        <v>7</v>
      </c>
      <c r="AU7" s="74"/>
      <c r="AV7" s="74"/>
      <c r="AW7" s="74"/>
      <c r="AX7" s="74"/>
      <c r="AY7" s="74"/>
      <c r="AZ7" s="74"/>
      <c r="BA7" s="74"/>
      <c r="BB7" s="76" t="s">
        <v>8</v>
      </c>
      <c r="BC7" s="76"/>
      <c r="BD7" s="76"/>
      <c r="BE7" s="76"/>
      <c r="BF7" s="76"/>
      <c r="BG7" s="76"/>
      <c r="BH7" s="76"/>
      <c r="BI7" s="76"/>
      <c r="BJ7" s="3"/>
      <c r="BK7" s="3"/>
      <c r="BL7" s="5" t="s">
        <v>9</v>
      </c>
      <c r="BM7" s="6"/>
      <c r="BN7" s="6"/>
      <c r="BO7" s="6"/>
      <c r="BP7" s="6"/>
      <c r="BQ7" s="6"/>
      <c r="BR7" s="6"/>
      <c r="BS7" s="6"/>
      <c r="BT7" s="6"/>
      <c r="BU7" s="6"/>
      <c r="BV7" s="6"/>
      <c r="BW7" s="6"/>
      <c r="BX7" s="6"/>
      <c r="BY7" s="7"/>
    </row>
    <row r="8" spans="1:78" ht="18.75" customHeight="1" x14ac:dyDescent="0.15">
      <c r="A8" s="2"/>
      <c r="B8" s="77" t="str">
        <f>データ!$I$6</f>
        <v>法適用</v>
      </c>
      <c r="C8" s="78"/>
      <c r="D8" s="78"/>
      <c r="E8" s="78"/>
      <c r="F8" s="78"/>
      <c r="G8" s="78"/>
      <c r="H8" s="78"/>
      <c r="I8" s="77" t="str">
        <f>データ!$J$6</f>
        <v>水道事業</v>
      </c>
      <c r="J8" s="78"/>
      <c r="K8" s="78"/>
      <c r="L8" s="78"/>
      <c r="M8" s="78"/>
      <c r="N8" s="78"/>
      <c r="O8" s="79"/>
      <c r="P8" s="80" t="str">
        <f>データ!$K$6</f>
        <v>末端給水事業</v>
      </c>
      <c r="Q8" s="80"/>
      <c r="R8" s="80"/>
      <c r="S8" s="80"/>
      <c r="T8" s="80"/>
      <c r="U8" s="80"/>
      <c r="V8" s="80"/>
      <c r="W8" s="80" t="str">
        <f>データ!$L$6</f>
        <v>A6</v>
      </c>
      <c r="X8" s="80"/>
      <c r="Y8" s="80"/>
      <c r="Z8" s="80"/>
      <c r="AA8" s="80"/>
      <c r="AB8" s="80"/>
      <c r="AC8" s="80"/>
      <c r="AD8" s="80" t="str">
        <f>データ!$M$6</f>
        <v>非設置</v>
      </c>
      <c r="AE8" s="80"/>
      <c r="AF8" s="80"/>
      <c r="AG8" s="80"/>
      <c r="AH8" s="80"/>
      <c r="AI8" s="80"/>
      <c r="AJ8" s="80"/>
      <c r="AK8" s="4"/>
      <c r="AL8" s="68">
        <f>データ!$R$6</f>
        <v>22834</v>
      </c>
      <c r="AM8" s="68"/>
      <c r="AN8" s="68"/>
      <c r="AO8" s="68"/>
      <c r="AP8" s="68"/>
      <c r="AQ8" s="68"/>
      <c r="AR8" s="68"/>
      <c r="AS8" s="68"/>
      <c r="AT8" s="64">
        <f>データ!$S$6</f>
        <v>180.26</v>
      </c>
      <c r="AU8" s="65"/>
      <c r="AV8" s="65"/>
      <c r="AW8" s="65"/>
      <c r="AX8" s="65"/>
      <c r="AY8" s="65"/>
      <c r="AZ8" s="65"/>
      <c r="BA8" s="65"/>
      <c r="BB8" s="67">
        <f>データ!$T$6</f>
        <v>126.67</v>
      </c>
      <c r="BC8" s="67"/>
      <c r="BD8" s="67"/>
      <c r="BE8" s="67"/>
      <c r="BF8" s="67"/>
      <c r="BG8" s="67"/>
      <c r="BH8" s="67"/>
      <c r="BI8" s="67"/>
      <c r="BJ8" s="3"/>
      <c r="BK8" s="3"/>
      <c r="BL8" s="71" t="s">
        <v>10</v>
      </c>
      <c r="BM8" s="72"/>
      <c r="BN8" s="8" t="s">
        <v>11</v>
      </c>
      <c r="BO8" s="9"/>
      <c r="BP8" s="9"/>
      <c r="BQ8" s="9"/>
      <c r="BR8" s="9"/>
      <c r="BS8" s="9"/>
      <c r="BT8" s="9"/>
      <c r="BU8" s="9"/>
      <c r="BV8" s="9"/>
      <c r="BW8" s="9"/>
      <c r="BX8" s="9"/>
      <c r="BY8" s="10"/>
    </row>
    <row r="9" spans="1:78" ht="18.75" customHeight="1" x14ac:dyDescent="0.15">
      <c r="A9" s="2"/>
      <c r="B9" s="73" t="s">
        <v>12</v>
      </c>
      <c r="C9" s="74"/>
      <c r="D9" s="74"/>
      <c r="E9" s="74"/>
      <c r="F9" s="74"/>
      <c r="G9" s="74"/>
      <c r="H9" s="74"/>
      <c r="I9" s="73" t="s">
        <v>13</v>
      </c>
      <c r="J9" s="74"/>
      <c r="K9" s="74"/>
      <c r="L9" s="74"/>
      <c r="M9" s="74"/>
      <c r="N9" s="74"/>
      <c r="O9" s="75"/>
      <c r="P9" s="76" t="s">
        <v>14</v>
      </c>
      <c r="Q9" s="76"/>
      <c r="R9" s="76"/>
      <c r="S9" s="76"/>
      <c r="T9" s="76"/>
      <c r="U9" s="76"/>
      <c r="V9" s="76"/>
      <c r="W9" s="76" t="s">
        <v>15</v>
      </c>
      <c r="X9" s="76"/>
      <c r="Y9" s="76"/>
      <c r="Z9" s="76"/>
      <c r="AA9" s="76"/>
      <c r="AB9" s="76"/>
      <c r="AC9" s="76"/>
      <c r="AD9" s="2"/>
      <c r="AE9" s="2"/>
      <c r="AF9" s="2"/>
      <c r="AG9" s="2"/>
      <c r="AH9" s="4"/>
      <c r="AI9" s="4"/>
      <c r="AJ9" s="4"/>
      <c r="AK9" s="4"/>
      <c r="AL9" s="76" t="s">
        <v>16</v>
      </c>
      <c r="AM9" s="76"/>
      <c r="AN9" s="76"/>
      <c r="AO9" s="76"/>
      <c r="AP9" s="76"/>
      <c r="AQ9" s="76"/>
      <c r="AR9" s="76"/>
      <c r="AS9" s="76"/>
      <c r="AT9" s="73" t="s">
        <v>17</v>
      </c>
      <c r="AU9" s="74"/>
      <c r="AV9" s="74"/>
      <c r="AW9" s="74"/>
      <c r="AX9" s="74"/>
      <c r="AY9" s="74"/>
      <c r="AZ9" s="74"/>
      <c r="BA9" s="74"/>
      <c r="BB9" s="76" t="s">
        <v>18</v>
      </c>
      <c r="BC9" s="76"/>
      <c r="BD9" s="76"/>
      <c r="BE9" s="76"/>
      <c r="BF9" s="76"/>
      <c r="BG9" s="76"/>
      <c r="BH9" s="76"/>
      <c r="BI9" s="76"/>
      <c r="BJ9" s="3"/>
      <c r="BK9" s="3"/>
      <c r="BL9" s="62" t="s">
        <v>19</v>
      </c>
      <c r="BM9" s="63"/>
      <c r="BN9" s="11" t="s">
        <v>20</v>
      </c>
      <c r="BO9" s="12"/>
      <c r="BP9" s="12"/>
      <c r="BQ9" s="12"/>
      <c r="BR9" s="12"/>
      <c r="BS9" s="12"/>
      <c r="BT9" s="12"/>
      <c r="BU9" s="12"/>
      <c r="BV9" s="12"/>
      <c r="BW9" s="12"/>
      <c r="BX9" s="12"/>
      <c r="BY9" s="13"/>
    </row>
    <row r="10" spans="1:78" ht="18.75" customHeight="1" x14ac:dyDescent="0.15">
      <c r="A10" s="2"/>
      <c r="B10" s="64" t="str">
        <f>データ!$N$6</f>
        <v>-</v>
      </c>
      <c r="C10" s="65"/>
      <c r="D10" s="65"/>
      <c r="E10" s="65"/>
      <c r="F10" s="65"/>
      <c r="G10" s="65"/>
      <c r="H10" s="65"/>
      <c r="I10" s="64">
        <f>データ!$O$6</f>
        <v>90.56</v>
      </c>
      <c r="J10" s="65"/>
      <c r="K10" s="65"/>
      <c r="L10" s="65"/>
      <c r="M10" s="65"/>
      <c r="N10" s="65"/>
      <c r="O10" s="66"/>
      <c r="P10" s="67">
        <f>データ!$P$6</f>
        <v>99.24</v>
      </c>
      <c r="Q10" s="67"/>
      <c r="R10" s="67"/>
      <c r="S10" s="67"/>
      <c r="T10" s="67"/>
      <c r="U10" s="67"/>
      <c r="V10" s="67"/>
      <c r="W10" s="68">
        <f>データ!$Q$6</f>
        <v>3850</v>
      </c>
      <c r="X10" s="68"/>
      <c r="Y10" s="68"/>
      <c r="Z10" s="68"/>
      <c r="AA10" s="68"/>
      <c r="AB10" s="68"/>
      <c r="AC10" s="68"/>
      <c r="AD10" s="2"/>
      <c r="AE10" s="2"/>
      <c r="AF10" s="2"/>
      <c r="AG10" s="2"/>
      <c r="AH10" s="4"/>
      <c r="AI10" s="4"/>
      <c r="AJ10" s="4"/>
      <c r="AK10" s="4"/>
      <c r="AL10" s="68">
        <f>データ!$U$6</f>
        <v>22526</v>
      </c>
      <c r="AM10" s="68"/>
      <c r="AN10" s="68"/>
      <c r="AO10" s="68"/>
      <c r="AP10" s="68"/>
      <c r="AQ10" s="68"/>
      <c r="AR10" s="68"/>
      <c r="AS10" s="68"/>
      <c r="AT10" s="64">
        <f>データ!$V$6</f>
        <v>43.7</v>
      </c>
      <c r="AU10" s="65"/>
      <c r="AV10" s="65"/>
      <c r="AW10" s="65"/>
      <c r="AX10" s="65"/>
      <c r="AY10" s="65"/>
      <c r="AZ10" s="65"/>
      <c r="BA10" s="65"/>
      <c r="BB10" s="67">
        <f>データ!$W$6</f>
        <v>515.47</v>
      </c>
      <c r="BC10" s="67"/>
      <c r="BD10" s="67"/>
      <c r="BE10" s="67"/>
      <c r="BF10" s="67"/>
      <c r="BG10" s="67"/>
      <c r="BH10" s="67"/>
      <c r="BI10" s="67"/>
      <c r="BJ10" s="2"/>
      <c r="BK10" s="2"/>
      <c r="BL10" s="69" t="s">
        <v>21</v>
      </c>
      <c r="BM10" s="70"/>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9" t="s">
        <v>112</v>
      </c>
      <c r="BM16" s="60"/>
      <c r="BN16" s="60"/>
      <c r="BO16" s="60"/>
      <c r="BP16" s="60"/>
      <c r="BQ16" s="60"/>
      <c r="BR16" s="60"/>
      <c r="BS16" s="60"/>
      <c r="BT16" s="60"/>
      <c r="BU16" s="60"/>
      <c r="BV16" s="60"/>
      <c r="BW16" s="60"/>
      <c r="BX16" s="60"/>
      <c r="BY16" s="60"/>
      <c r="BZ16" s="6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9"/>
      <c r="BM17" s="60"/>
      <c r="BN17" s="60"/>
      <c r="BO17" s="60"/>
      <c r="BP17" s="60"/>
      <c r="BQ17" s="60"/>
      <c r="BR17" s="60"/>
      <c r="BS17" s="60"/>
      <c r="BT17" s="60"/>
      <c r="BU17" s="60"/>
      <c r="BV17" s="60"/>
      <c r="BW17" s="60"/>
      <c r="BX17" s="60"/>
      <c r="BY17" s="60"/>
      <c r="BZ17" s="6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9"/>
      <c r="BM18" s="60"/>
      <c r="BN18" s="60"/>
      <c r="BO18" s="60"/>
      <c r="BP18" s="60"/>
      <c r="BQ18" s="60"/>
      <c r="BR18" s="60"/>
      <c r="BS18" s="60"/>
      <c r="BT18" s="60"/>
      <c r="BU18" s="60"/>
      <c r="BV18" s="60"/>
      <c r="BW18" s="60"/>
      <c r="BX18" s="60"/>
      <c r="BY18" s="60"/>
      <c r="BZ18" s="6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9"/>
      <c r="BM19" s="60"/>
      <c r="BN19" s="60"/>
      <c r="BO19" s="60"/>
      <c r="BP19" s="60"/>
      <c r="BQ19" s="60"/>
      <c r="BR19" s="60"/>
      <c r="BS19" s="60"/>
      <c r="BT19" s="60"/>
      <c r="BU19" s="60"/>
      <c r="BV19" s="60"/>
      <c r="BW19" s="60"/>
      <c r="BX19" s="60"/>
      <c r="BY19" s="60"/>
      <c r="BZ19" s="6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9"/>
      <c r="BM20" s="60"/>
      <c r="BN20" s="60"/>
      <c r="BO20" s="60"/>
      <c r="BP20" s="60"/>
      <c r="BQ20" s="60"/>
      <c r="BR20" s="60"/>
      <c r="BS20" s="60"/>
      <c r="BT20" s="60"/>
      <c r="BU20" s="60"/>
      <c r="BV20" s="60"/>
      <c r="BW20" s="60"/>
      <c r="BX20" s="60"/>
      <c r="BY20" s="60"/>
      <c r="BZ20" s="6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9"/>
      <c r="BM21" s="60"/>
      <c r="BN21" s="60"/>
      <c r="BO21" s="60"/>
      <c r="BP21" s="60"/>
      <c r="BQ21" s="60"/>
      <c r="BR21" s="60"/>
      <c r="BS21" s="60"/>
      <c r="BT21" s="60"/>
      <c r="BU21" s="60"/>
      <c r="BV21" s="60"/>
      <c r="BW21" s="60"/>
      <c r="BX21" s="60"/>
      <c r="BY21" s="60"/>
      <c r="BZ21" s="6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9"/>
      <c r="BM22" s="60"/>
      <c r="BN22" s="60"/>
      <c r="BO22" s="60"/>
      <c r="BP22" s="60"/>
      <c r="BQ22" s="60"/>
      <c r="BR22" s="60"/>
      <c r="BS22" s="60"/>
      <c r="BT22" s="60"/>
      <c r="BU22" s="60"/>
      <c r="BV22" s="60"/>
      <c r="BW22" s="60"/>
      <c r="BX22" s="60"/>
      <c r="BY22" s="60"/>
      <c r="BZ22" s="6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9"/>
      <c r="BM23" s="60"/>
      <c r="BN23" s="60"/>
      <c r="BO23" s="60"/>
      <c r="BP23" s="60"/>
      <c r="BQ23" s="60"/>
      <c r="BR23" s="60"/>
      <c r="BS23" s="60"/>
      <c r="BT23" s="60"/>
      <c r="BU23" s="60"/>
      <c r="BV23" s="60"/>
      <c r="BW23" s="60"/>
      <c r="BX23" s="60"/>
      <c r="BY23" s="60"/>
      <c r="BZ23" s="6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9"/>
      <c r="BM24" s="60"/>
      <c r="BN24" s="60"/>
      <c r="BO24" s="60"/>
      <c r="BP24" s="60"/>
      <c r="BQ24" s="60"/>
      <c r="BR24" s="60"/>
      <c r="BS24" s="60"/>
      <c r="BT24" s="60"/>
      <c r="BU24" s="60"/>
      <c r="BV24" s="60"/>
      <c r="BW24" s="60"/>
      <c r="BX24" s="60"/>
      <c r="BY24" s="60"/>
      <c r="BZ24" s="6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9"/>
      <c r="BM25" s="60"/>
      <c r="BN25" s="60"/>
      <c r="BO25" s="60"/>
      <c r="BP25" s="60"/>
      <c r="BQ25" s="60"/>
      <c r="BR25" s="60"/>
      <c r="BS25" s="60"/>
      <c r="BT25" s="60"/>
      <c r="BU25" s="60"/>
      <c r="BV25" s="60"/>
      <c r="BW25" s="60"/>
      <c r="BX25" s="60"/>
      <c r="BY25" s="60"/>
      <c r="BZ25" s="6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9"/>
      <c r="BM26" s="60"/>
      <c r="BN26" s="60"/>
      <c r="BO26" s="60"/>
      <c r="BP26" s="60"/>
      <c r="BQ26" s="60"/>
      <c r="BR26" s="60"/>
      <c r="BS26" s="60"/>
      <c r="BT26" s="60"/>
      <c r="BU26" s="60"/>
      <c r="BV26" s="60"/>
      <c r="BW26" s="60"/>
      <c r="BX26" s="60"/>
      <c r="BY26" s="60"/>
      <c r="BZ26" s="6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9"/>
      <c r="BM27" s="60"/>
      <c r="BN27" s="60"/>
      <c r="BO27" s="60"/>
      <c r="BP27" s="60"/>
      <c r="BQ27" s="60"/>
      <c r="BR27" s="60"/>
      <c r="BS27" s="60"/>
      <c r="BT27" s="60"/>
      <c r="BU27" s="60"/>
      <c r="BV27" s="60"/>
      <c r="BW27" s="60"/>
      <c r="BX27" s="60"/>
      <c r="BY27" s="60"/>
      <c r="BZ27" s="6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9"/>
      <c r="BM28" s="60"/>
      <c r="BN28" s="60"/>
      <c r="BO28" s="60"/>
      <c r="BP28" s="60"/>
      <c r="BQ28" s="60"/>
      <c r="BR28" s="60"/>
      <c r="BS28" s="60"/>
      <c r="BT28" s="60"/>
      <c r="BU28" s="60"/>
      <c r="BV28" s="60"/>
      <c r="BW28" s="60"/>
      <c r="BX28" s="60"/>
      <c r="BY28" s="60"/>
      <c r="BZ28" s="6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9"/>
      <c r="BM29" s="60"/>
      <c r="BN29" s="60"/>
      <c r="BO29" s="60"/>
      <c r="BP29" s="60"/>
      <c r="BQ29" s="60"/>
      <c r="BR29" s="60"/>
      <c r="BS29" s="60"/>
      <c r="BT29" s="60"/>
      <c r="BU29" s="60"/>
      <c r="BV29" s="60"/>
      <c r="BW29" s="60"/>
      <c r="BX29" s="60"/>
      <c r="BY29" s="60"/>
      <c r="BZ29" s="6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9"/>
      <c r="BM30" s="60"/>
      <c r="BN30" s="60"/>
      <c r="BO30" s="60"/>
      <c r="BP30" s="60"/>
      <c r="BQ30" s="60"/>
      <c r="BR30" s="60"/>
      <c r="BS30" s="60"/>
      <c r="BT30" s="60"/>
      <c r="BU30" s="60"/>
      <c r="BV30" s="60"/>
      <c r="BW30" s="60"/>
      <c r="BX30" s="60"/>
      <c r="BY30" s="60"/>
      <c r="BZ30" s="6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9"/>
      <c r="BM31" s="60"/>
      <c r="BN31" s="60"/>
      <c r="BO31" s="60"/>
      <c r="BP31" s="60"/>
      <c r="BQ31" s="60"/>
      <c r="BR31" s="60"/>
      <c r="BS31" s="60"/>
      <c r="BT31" s="60"/>
      <c r="BU31" s="60"/>
      <c r="BV31" s="60"/>
      <c r="BW31" s="60"/>
      <c r="BX31" s="60"/>
      <c r="BY31" s="60"/>
      <c r="BZ31" s="6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9"/>
      <c r="BM32" s="60"/>
      <c r="BN32" s="60"/>
      <c r="BO32" s="60"/>
      <c r="BP32" s="60"/>
      <c r="BQ32" s="60"/>
      <c r="BR32" s="60"/>
      <c r="BS32" s="60"/>
      <c r="BT32" s="60"/>
      <c r="BU32" s="60"/>
      <c r="BV32" s="60"/>
      <c r="BW32" s="60"/>
      <c r="BX32" s="60"/>
      <c r="BY32" s="60"/>
      <c r="BZ32" s="6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9"/>
      <c r="BM33" s="60"/>
      <c r="BN33" s="60"/>
      <c r="BO33" s="60"/>
      <c r="BP33" s="60"/>
      <c r="BQ33" s="60"/>
      <c r="BR33" s="60"/>
      <c r="BS33" s="60"/>
      <c r="BT33" s="60"/>
      <c r="BU33" s="60"/>
      <c r="BV33" s="60"/>
      <c r="BW33" s="60"/>
      <c r="BX33" s="60"/>
      <c r="BY33" s="60"/>
      <c r="BZ33" s="6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9"/>
      <c r="BM34" s="60"/>
      <c r="BN34" s="60"/>
      <c r="BO34" s="60"/>
      <c r="BP34" s="60"/>
      <c r="BQ34" s="60"/>
      <c r="BR34" s="60"/>
      <c r="BS34" s="60"/>
      <c r="BT34" s="60"/>
      <c r="BU34" s="60"/>
      <c r="BV34" s="60"/>
      <c r="BW34" s="60"/>
      <c r="BX34" s="60"/>
      <c r="BY34" s="60"/>
      <c r="BZ34" s="6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9"/>
      <c r="BM35" s="60"/>
      <c r="BN35" s="60"/>
      <c r="BO35" s="60"/>
      <c r="BP35" s="60"/>
      <c r="BQ35" s="60"/>
      <c r="BR35" s="60"/>
      <c r="BS35" s="60"/>
      <c r="BT35" s="60"/>
      <c r="BU35" s="60"/>
      <c r="BV35" s="60"/>
      <c r="BW35" s="60"/>
      <c r="BX35" s="60"/>
      <c r="BY35" s="60"/>
      <c r="BZ35" s="6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9"/>
      <c r="BM36" s="60"/>
      <c r="BN36" s="60"/>
      <c r="BO36" s="60"/>
      <c r="BP36" s="60"/>
      <c r="BQ36" s="60"/>
      <c r="BR36" s="60"/>
      <c r="BS36" s="60"/>
      <c r="BT36" s="60"/>
      <c r="BU36" s="60"/>
      <c r="BV36" s="60"/>
      <c r="BW36" s="60"/>
      <c r="BX36" s="60"/>
      <c r="BY36" s="60"/>
      <c r="BZ36" s="6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9"/>
      <c r="BM37" s="60"/>
      <c r="BN37" s="60"/>
      <c r="BO37" s="60"/>
      <c r="BP37" s="60"/>
      <c r="BQ37" s="60"/>
      <c r="BR37" s="60"/>
      <c r="BS37" s="60"/>
      <c r="BT37" s="60"/>
      <c r="BU37" s="60"/>
      <c r="BV37" s="60"/>
      <c r="BW37" s="60"/>
      <c r="BX37" s="60"/>
      <c r="BY37" s="60"/>
      <c r="BZ37" s="6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9"/>
      <c r="BM38" s="60"/>
      <c r="BN38" s="60"/>
      <c r="BO38" s="60"/>
      <c r="BP38" s="60"/>
      <c r="BQ38" s="60"/>
      <c r="BR38" s="60"/>
      <c r="BS38" s="60"/>
      <c r="BT38" s="60"/>
      <c r="BU38" s="60"/>
      <c r="BV38" s="60"/>
      <c r="BW38" s="60"/>
      <c r="BX38" s="60"/>
      <c r="BY38" s="60"/>
      <c r="BZ38" s="6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9"/>
      <c r="BM39" s="60"/>
      <c r="BN39" s="60"/>
      <c r="BO39" s="60"/>
      <c r="BP39" s="60"/>
      <c r="BQ39" s="60"/>
      <c r="BR39" s="60"/>
      <c r="BS39" s="60"/>
      <c r="BT39" s="60"/>
      <c r="BU39" s="60"/>
      <c r="BV39" s="60"/>
      <c r="BW39" s="60"/>
      <c r="BX39" s="60"/>
      <c r="BY39" s="60"/>
      <c r="BZ39" s="6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9"/>
      <c r="BM40" s="60"/>
      <c r="BN40" s="60"/>
      <c r="BO40" s="60"/>
      <c r="BP40" s="60"/>
      <c r="BQ40" s="60"/>
      <c r="BR40" s="60"/>
      <c r="BS40" s="60"/>
      <c r="BT40" s="60"/>
      <c r="BU40" s="60"/>
      <c r="BV40" s="60"/>
      <c r="BW40" s="60"/>
      <c r="BX40" s="60"/>
      <c r="BY40" s="60"/>
      <c r="BZ40" s="6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9"/>
      <c r="BM41" s="60"/>
      <c r="BN41" s="60"/>
      <c r="BO41" s="60"/>
      <c r="BP41" s="60"/>
      <c r="BQ41" s="60"/>
      <c r="BR41" s="60"/>
      <c r="BS41" s="60"/>
      <c r="BT41" s="60"/>
      <c r="BU41" s="60"/>
      <c r="BV41" s="60"/>
      <c r="BW41" s="60"/>
      <c r="BX41" s="60"/>
      <c r="BY41" s="60"/>
      <c r="BZ41" s="6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9"/>
      <c r="BM42" s="60"/>
      <c r="BN42" s="60"/>
      <c r="BO42" s="60"/>
      <c r="BP42" s="60"/>
      <c r="BQ42" s="60"/>
      <c r="BR42" s="60"/>
      <c r="BS42" s="60"/>
      <c r="BT42" s="60"/>
      <c r="BU42" s="60"/>
      <c r="BV42" s="60"/>
      <c r="BW42" s="60"/>
      <c r="BX42" s="60"/>
      <c r="BY42" s="60"/>
      <c r="BZ42" s="6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9"/>
      <c r="BM43" s="60"/>
      <c r="BN43" s="60"/>
      <c r="BO43" s="60"/>
      <c r="BP43" s="60"/>
      <c r="BQ43" s="60"/>
      <c r="BR43" s="60"/>
      <c r="BS43" s="60"/>
      <c r="BT43" s="60"/>
      <c r="BU43" s="60"/>
      <c r="BV43" s="60"/>
      <c r="BW43" s="60"/>
      <c r="BX43" s="60"/>
      <c r="BY43" s="60"/>
      <c r="BZ43" s="6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9"/>
      <c r="BM44" s="60"/>
      <c r="BN44" s="60"/>
      <c r="BO44" s="60"/>
      <c r="BP44" s="60"/>
      <c r="BQ44" s="60"/>
      <c r="BR44" s="60"/>
      <c r="BS44" s="60"/>
      <c r="BT44" s="60"/>
      <c r="BU44" s="60"/>
      <c r="BV44" s="60"/>
      <c r="BW44" s="60"/>
      <c r="BX44" s="60"/>
      <c r="BY44" s="60"/>
      <c r="BZ44" s="6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9" t="s">
        <v>113</v>
      </c>
      <c r="BM47" s="60"/>
      <c r="BN47" s="60"/>
      <c r="BO47" s="60"/>
      <c r="BP47" s="60"/>
      <c r="BQ47" s="60"/>
      <c r="BR47" s="60"/>
      <c r="BS47" s="60"/>
      <c r="BT47" s="60"/>
      <c r="BU47" s="60"/>
      <c r="BV47" s="60"/>
      <c r="BW47" s="60"/>
      <c r="BX47" s="60"/>
      <c r="BY47" s="60"/>
      <c r="BZ47" s="6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9"/>
      <c r="BM48" s="60"/>
      <c r="BN48" s="60"/>
      <c r="BO48" s="60"/>
      <c r="BP48" s="60"/>
      <c r="BQ48" s="60"/>
      <c r="BR48" s="60"/>
      <c r="BS48" s="60"/>
      <c r="BT48" s="60"/>
      <c r="BU48" s="60"/>
      <c r="BV48" s="60"/>
      <c r="BW48" s="60"/>
      <c r="BX48" s="60"/>
      <c r="BY48" s="60"/>
      <c r="BZ48" s="6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9"/>
      <c r="BM49" s="60"/>
      <c r="BN49" s="60"/>
      <c r="BO49" s="60"/>
      <c r="BP49" s="60"/>
      <c r="BQ49" s="60"/>
      <c r="BR49" s="60"/>
      <c r="BS49" s="60"/>
      <c r="BT49" s="60"/>
      <c r="BU49" s="60"/>
      <c r="BV49" s="60"/>
      <c r="BW49" s="60"/>
      <c r="BX49" s="60"/>
      <c r="BY49" s="60"/>
      <c r="BZ49" s="6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9"/>
      <c r="BM50" s="60"/>
      <c r="BN50" s="60"/>
      <c r="BO50" s="60"/>
      <c r="BP50" s="60"/>
      <c r="BQ50" s="60"/>
      <c r="BR50" s="60"/>
      <c r="BS50" s="60"/>
      <c r="BT50" s="60"/>
      <c r="BU50" s="60"/>
      <c r="BV50" s="60"/>
      <c r="BW50" s="60"/>
      <c r="BX50" s="60"/>
      <c r="BY50" s="60"/>
      <c r="BZ50" s="6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9"/>
      <c r="BM51" s="60"/>
      <c r="BN51" s="60"/>
      <c r="BO51" s="60"/>
      <c r="BP51" s="60"/>
      <c r="BQ51" s="60"/>
      <c r="BR51" s="60"/>
      <c r="BS51" s="60"/>
      <c r="BT51" s="60"/>
      <c r="BU51" s="60"/>
      <c r="BV51" s="60"/>
      <c r="BW51" s="60"/>
      <c r="BX51" s="60"/>
      <c r="BY51" s="60"/>
      <c r="BZ51" s="6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9"/>
      <c r="BM52" s="60"/>
      <c r="BN52" s="60"/>
      <c r="BO52" s="60"/>
      <c r="BP52" s="60"/>
      <c r="BQ52" s="60"/>
      <c r="BR52" s="60"/>
      <c r="BS52" s="60"/>
      <c r="BT52" s="60"/>
      <c r="BU52" s="60"/>
      <c r="BV52" s="60"/>
      <c r="BW52" s="60"/>
      <c r="BX52" s="60"/>
      <c r="BY52" s="60"/>
      <c r="BZ52" s="6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9"/>
      <c r="BM53" s="60"/>
      <c r="BN53" s="60"/>
      <c r="BO53" s="60"/>
      <c r="BP53" s="60"/>
      <c r="BQ53" s="60"/>
      <c r="BR53" s="60"/>
      <c r="BS53" s="60"/>
      <c r="BT53" s="60"/>
      <c r="BU53" s="60"/>
      <c r="BV53" s="60"/>
      <c r="BW53" s="60"/>
      <c r="BX53" s="60"/>
      <c r="BY53" s="60"/>
      <c r="BZ53" s="6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9"/>
      <c r="BM54" s="60"/>
      <c r="BN54" s="60"/>
      <c r="BO54" s="60"/>
      <c r="BP54" s="60"/>
      <c r="BQ54" s="60"/>
      <c r="BR54" s="60"/>
      <c r="BS54" s="60"/>
      <c r="BT54" s="60"/>
      <c r="BU54" s="60"/>
      <c r="BV54" s="60"/>
      <c r="BW54" s="60"/>
      <c r="BX54" s="60"/>
      <c r="BY54" s="60"/>
      <c r="BZ54" s="6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9"/>
      <c r="BM55" s="60"/>
      <c r="BN55" s="60"/>
      <c r="BO55" s="60"/>
      <c r="BP55" s="60"/>
      <c r="BQ55" s="60"/>
      <c r="BR55" s="60"/>
      <c r="BS55" s="60"/>
      <c r="BT55" s="60"/>
      <c r="BU55" s="60"/>
      <c r="BV55" s="60"/>
      <c r="BW55" s="60"/>
      <c r="BX55" s="60"/>
      <c r="BY55" s="60"/>
      <c r="BZ55" s="6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9"/>
      <c r="BM56" s="60"/>
      <c r="BN56" s="60"/>
      <c r="BO56" s="60"/>
      <c r="BP56" s="60"/>
      <c r="BQ56" s="60"/>
      <c r="BR56" s="60"/>
      <c r="BS56" s="60"/>
      <c r="BT56" s="60"/>
      <c r="BU56" s="60"/>
      <c r="BV56" s="60"/>
      <c r="BW56" s="60"/>
      <c r="BX56" s="60"/>
      <c r="BY56" s="60"/>
      <c r="BZ56" s="6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9"/>
      <c r="BM57" s="60"/>
      <c r="BN57" s="60"/>
      <c r="BO57" s="60"/>
      <c r="BP57" s="60"/>
      <c r="BQ57" s="60"/>
      <c r="BR57" s="60"/>
      <c r="BS57" s="60"/>
      <c r="BT57" s="60"/>
      <c r="BU57" s="60"/>
      <c r="BV57" s="60"/>
      <c r="BW57" s="60"/>
      <c r="BX57" s="60"/>
      <c r="BY57" s="60"/>
      <c r="BZ57" s="6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9"/>
      <c r="BM58" s="60"/>
      <c r="BN58" s="60"/>
      <c r="BO58" s="60"/>
      <c r="BP58" s="60"/>
      <c r="BQ58" s="60"/>
      <c r="BR58" s="60"/>
      <c r="BS58" s="60"/>
      <c r="BT58" s="60"/>
      <c r="BU58" s="60"/>
      <c r="BV58" s="60"/>
      <c r="BW58" s="60"/>
      <c r="BX58" s="60"/>
      <c r="BY58" s="60"/>
      <c r="BZ58" s="6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9"/>
      <c r="BM59" s="60"/>
      <c r="BN59" s="60"/>
      <c r="BO59" s="60"/>
      <c r="BP59" s="60"/>
      <c r="BQ59" s="60"/>
      <c r="BR59" s="60"/>
      <c r="BS59" s="60"/>
      <c r="BT59" s="60"/>
      <c r="BU59" s="60"/>
      <c r="BV59" s="60"/>
      <c r="BW59" s="60"/>
      <c r="BX59" s="60"/>
      <c r="BY59" s="60"/>
      <c r="BZ59" s="61"/>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59"/>
      <c r="BM60" s="60"/>
      <c r="BN60" s="60"/>
      <c r="BO60" s="60"/>
      <c r="BP60" s="60"/>
      <c r="BQ60" s="60"/>
      <c r="BR60" s="60"/>
      <c r="BS60" s="60"/>
      <c r="BT60" s="60"/>
      <c r="BU60" s="60"/>
      <c r="BV60" s="60"/>
      <c r="BW60" s="60"/>
      <c r="BX60" s="60"/>
      <c r="BY60" s="60"/>
      <c r="BZ60" s="6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59"/>
      <c r="BM61" s="60"/>
      <c r="BN61" s="60"/>
      <c r="BO61" s="60"/>
      <c r="BP61" s="60"/>
      <c r="BQ61" s="60"/>
      <c r="BR61" s="60"/>
      <c r="BS61" s="60"/>
      <c r="BT61" s="60"/>
      <c r="BU61" s="60"/>
      <c r="BV61" s="60"/>
      <c r="BW61" s="60"/>
      <c r="BX61" s="60"/>
      <c r="BY61" s="60"/>
      <c r="BZ61" s="6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9"/>
      <c r="BM62" s="60"/>
      <c r="BN62" s="60"/>
      <c r="BO62" s="60"/>
      <c r="BP62" s="60"/>
      <c r="BQ62" s="60"/>
      <c r="BR62" s="60"/>
      <c r="BS62" s="60"/>
      <c r="BT62" s="60"/>
      <c r="BU62" s="60"/>
      <c r="BV62" s="60"/>
      <c r="BW62" s="60"/>
      <c r="BX62" s="60"/>
      <c r="BY62" s="60"/>
      <c r="BZ62" s="6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9"/>
      <c r="BM63" s="60"/>
      <c r="BN63" s="60"/>
      <c r="BO63" s="60"/>
      <c r="BP63" s="60"/>
      <c r="BQ63" s="60"/>
      <c r="BR63" s="60"/>
      <c r="BS63" s="60"/>
      <c r="BT63" s="60"/>
      <c r="BU63" s="60"/>
      <c r="BV63" s="60"/>
      <c r="BW63" s="60"/>
      <c r="BX63" s="60"/>
      <c r="BY63" s="60"/>
      <c r="BZ63" s="6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9" t="s">
        <v>114</v>
      </c>
      <c r="BM66" s="60"/>
      <c r="BN66" s="60"/>
      <c r="BO66" s="60"/>
      <c r="BP66" s="60"/>
      <c r="BQ66" s="60"/>
      <c r="BR66" s="60"/>
      <c r="BS66" s="60"/>
      <c r="BT66" s="60"/>
      <c r="BU66" s="60"/>
      <c r="BV66" s="60"/>
      <c r="BW66" s="60"/>
      <c r="BX66" s="60"/>
      <c r="BY66" s="60"/>
      <c r="BZ66" s="6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9"/>
      <c r="BM67" s="60"/>
      <c r="BN67" s="60"/>
      <c r="BO67" s="60"/>
      <c r="BP67" s="60"/>
      <c r="BQ67" s="60"/>
      <c r="BR67" s="60"/>
      <c r="BS67" s="60"/>
      <c r="BT67" s="60"/>
      <c r="BU67" s="60"/>
      <c r="BV67" s="60"/>
      <c r="BW67" s="60"/>
      <c r="BX67" s="60"/>
      <c r="BY67" s="60"/>
      <c r="BZ67" s="6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9"/>
      <c r="BM68" s="60"/>
      <c r="BN68" s="60"/>
      <c r="BO68" s="60"/>
      <c r="BP68" s="60"/>
      <c r="BQ68" s="60"/>
      <c r="BR68" s="60"/>
      <c r="BS68" s="60"/>
      <c r="BT68" s="60"/>
      <c r="BU68" s="60"/>
      <c r="BV68" s="60"/>
      <c r="BW68" s="60"/>
      <c r="BX68" s="60"/>
      <c r="BY68" s="60"/>
      <c r="BZ68" s="6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9"/>
      <c r="BM69" s="60"/>
      <c r="BN69" s="60"/>
      <c r="BO69" s="60"/>
      <c r="BP69" s="60"/>
      <c r="BQ69" s="60"/>
      <c r="BR69" s="60"/>
      <c r="BS69" s="60"/>
      <c r="BT69" s="60"/>
      <c r="BU69" s="60"/>
      <c r="BV69" s="60"/>
      <c r="BW69" s="60"/>
      <c r="BX69" s="60"/>
      <c r="BY69" s="60"/>
      <c r="BZ69" s="6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9"/>
      <c r="BM70" s="60"/>
      <c r="BN70" s="60"/>
      <c r="BO70" s="60"/>
      <c r="BP70" s="60"/>
      <c r="BQ70" s="60"/>
      <c r="BR70" s="60"/>
      <c r="BS70" s="60"/>
      <c r="BT70" s="60"/>
      <c r="BU70" s="60"/>
      <c r="BV70" s="60"/>
      <c r="BW70" s="60"/>
      <c r="BX70" s="60"/>
      <c r="BY70" s="60"/>
      <c r="BZ70" s="6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9"/>
      <c r="BM71" s="60"/>
      <c r="BN71" s="60"/>
      <c r="BO71" s="60"/>
      <c r="BP71" s="60"/>
      <c r="BQ71" s="60"/>
      <c r="BR71" s="60"/>
      <c r="BS71" s="60"/>
      <c r="BT71" s="60"/>
      <c r="BU71" s="60"/>
      <c r="BV71" s="60"/>
      <c r="BW71" s="60"/>
      <c r="BX71" s="60"/>
      <c r="BY71" s="60"/>
      <c r="BZ71" s="6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9"/>
      <c r="BM72" s="60"/>
      <c r="BN72" s="60"/>
      <c r="BO72" s="60"/>
      <c r="BP72" s="60"/>
      <c r="BQ72" s="60"/>
      <c r="BR72" s="60"/>
      <c r="BS72" s="60"/>
      <c r="BT72" s="60"/>
      <c r="BU72" s="60"/>
      <c r="BV72" s="60"/>
      <c r="BW72" s="60"/>
      <c r="BX72" s="60"/>
      <c r="BY72" s="60"/>
      <c r="BZ72" s="6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9"/>
      <c r="BM73" s="60"/>
      <c r="BN73" s="60"/>
      <c r="BO73" s="60"/>
      <c r="BP73" s="60"/>
      <c r="BQ73" s="60"/>
      <c r="BR73" s="60"/>
      <c r="BS73" s="60"/>
      <c r="BT73" s="60"/>
      <c r="BU73" s="60"/>
      <c r="BV73" s="60"/>
      <c r="BW73" s="60"/>
      <c r="BX73" s="60"/>
      <c r="BY73" s="60"/>
      <c r="BZ73" s="6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9"/>
      <c r="BM74" s="60"/>
      <c r="BN74" s="60"/>
      <c r="BO74" s="60"/>
      <c r="BP74" s="60"/>
      <c r="BQ74" s="60"/>
      <c r="BR74" s="60"/>
      <c r="BS74" s="60"/>
      <c r="BT74" s="60"/>
      <c r="BU74" s="60"/>
      <c r="BV74" s="60"/>
      <c r="BW74" s="60"/>
      <c r="BX74" s="60"/>
      <c r="BY74" s="60"/>
      <c r="BZ74" s="6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9"/>
      <c r="BM75" s="60"/>
      <c r="BN75" s="60"/>
      <c r="BO75" s="60"/>
      <c r="BP75" s="60"/>
      <c r="BQ75" s="60"/>
      <c r="BR75" s="60"/>
      <c r="BS75" s="60"/>
      <c r="BT75" s="60"/>
      <c r="BU75" s="60"/>
      <c r="BV75" s="60"/>
      <c r="BW75" s="60"/>
      <c r="BX75" s="60"/>
      <c r="BY75" s="60"/>
      <c r="BZ75" s="6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9"/>
      <c r="BM76" s="60"/>
      <c r="BN76" s="60"/>
      <c r="BO76" s="60"/>
      <c r="BP76" s="60"/>
      <c r="BQ76" s="60"/>
      <c r="BR76" s="60"/>
      <c r="BS76" s="60"/>
      <c r="BT76" s="60"/>
      <c r="BU76" s="60"/>
      <c r="BV76" s="60"/>
      <c r="BW76" s="60"/>
      <c r="BX76" s="60"/>
      <c r="BY76" s="60"/>
      <c r="BZ76" s="6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9"/>
      <c r="BM77" s="60"/>
      <c r="BN77" s="60"/>
      <c r="BO77" s="60"/>
      <c r="BP77" s="60"/>
      <c r="BQ77" s="60"/>
      <c r="BR77" s="60"/>
      <c r="BS77" s="60"/>
      <c r="BT77" s="60"/>
      <c r="BU77" s="60"/>
      <c r="BV77" s="60"/>
      <c r="BW77" s="60"/>
      <c r="BX77" s="60"/>
      <c r="BY77" s="60"/>
      <c r="BZ77" s="6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9"/>
      <c r="BM78" s="60"/>
      <c r="BN78" s="60"/>
      <c r="BO78" s="60"/>
      <c r="BP78" s="60"/>
      <c r="BQ78" s="60"/>
      <c r="BR78" s="60"/>
      <c r="BS78" s="60"/>
      <c r="BT78" s="60"/>
      <c r="BU78" s="60"/>
      <c r="BV78" s="60"/>
      <c r="BW78" s="60"/>
      <c r="BX78" s="60"/>
      <c r="BY78" s="60"/>
      <c r="BZ78" s="6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9"/>
      <c r="BM79" s="60"/>
      <c r="BN79" s="60"/>
      <c r="BO79" s="60"/>
      <c r="BP79" s="60"/>
      <c r="BQ79" s="60"/>
      <c r="BR79" s="60"/>
      <c r="BS79" s="60"/>
      <c r="BT79" s="60"/>
      <c r="BU79" s="60"/>
      <c r="BV79" s="60"/>
      <c r="BW79" s="60"/>
      <c r="BX79" s="60"/>
      <c r="BY79" s="60"/>
      <c r="BZ79" s="6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9"/>
      <c r="BM80" s="60"/>
      <c r="BN80" s="60"/>
      <c r="BO80" s="60"/>
      <c r="BP80" s="60"/>
      <c r="BQ80" s="60"/>
      <c r="BR80" s="60"/>
      <c r="BS80" s="60"/>
      <c r="BT80" s="60"/>
      <c r="BU80" s="60"/>
      <c r="BV80" s="60"/>
      <c r="BW80" s="60"/>
      <c r="BX80" s="60"/>
      <c r="BY80" s="60"/>
      <c r="BZ80" s="6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9"/>
      <c r="BM81" s="60"/>
      <c r="BN81" s="60"/>
      <c r="BO81" s="60"/>
      <c r="BP81" s="60"/>
      <c r="BQ81" s="60"/>
      <c r="BR81" s="60"/>
      <c r="BS81" s="60"/>
      <c r="BT81" s="60"/>
      <c r="BU81" s="60"/>
      <c r="BV81" s="60"/>
      <c r="BW81" s="60"/>
      <c r="BX81" s="60"/>
      <c r="BY81" s="60"/>
      <c r="BZ81" s="6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nzSWWIJcefoGABWMWzRN2UIGAzwvQ9m/S01OmXt0EwfjAs6ekYkIqOZ1Jcdjahw2ezMQEh4mf5ICjMAoP+6mw==" saltValue="cPbNDyNSbYP5Atoc72vmN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63819</v>
      </c>
      <c r="D6" s="34">
        <f t="shared" si="3"/>
        <v>46</v>
      </c>
      <c r="E6" s="34">
        <f t="shared" si="3"/>
        <v>1</v>
      </c>
      <c r="F6" s="34">
        <f t="shared" si="3"/>
        <v>0</v>
      </c>
      <c r="G6" s="34">
        <f t="shared" si="3"/>
        <v>1</v>
      </c>
      <c r="H6" s="34" t="str">
        <f t="shared" si="3"/>
        <v>山形県　高畠町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90.56</v>
      </c>
      <c r="P6" s="35">
        <f t="shared" si="3"/>
        <v>99.24</v>
      </c>
      <c r="Q6" s="35">
        <f t="shared" si="3"/>
        <v>3850</v>
      </c>
      <c r="R6" s="35">
        <f t="shared" si="3"/>
        <v>22834</v>
      </c>
      <c r="S6" s="35">
        <f t="shared" si="3"/>
        <v>180.26</v>
      </c>
      <c r="T6" s="35">
        <f t="shared" si="3"/>
        <v>126.67</v>
      </c>
      <c r="U6" s="35">
        <f t="shared" si="3"/>
        <v>22526</v>
      </c>
      <c r="V6" s="35">
        <f t="shared" si="3"/>
        <v>43.7</v>
      </c>
      <c r="W6" s="35">
        <f t="shared" si="3"/>
        <v>515.47</v>
      </c>
      <c r="X6" s="36">
        <f>IF(X7="",NA(),X7)</f>
        <v>112.09</v>
      </c>
      <c r="Y6" s="36">
        <f t="shared" ref="Y6:AG6" si="4">IF(Y7="",NA(),Y7)</f>
        <v>115.58</v>
      </c>
      <c r="Z6" s="36">
        <f t="shared" si="4"/>
        <v>116.08</v>
      </c>
      <c r="AA6" s="36">
        <f t="shared" si="4"/>
        <v>115.43</v>
      </c>
      <c r="AB6" s="36">
        <f t="shared" si="4"/>
        <v>118.65</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493.96</v>
      </c>
      <c r="AU6" s="36">
        <f t="shared" ref="AU6:BC6" si="6">IF(AU7="",NA(),AU7)</f>
        <v>291.08999999999997</v>
      </c>
      <c r="AV6" s="36">
        <f t="shared" si="6"/>
        <v>830.96</v>
      </c>
      <c r="AW6" s="36">
        <f t="shared" si="6"/>
        <v>867.23</v>
      </c>
      <c r="AX6" s="36">
        <f t="shared" si="6"/>
        <v>818.93</v>
      </c>
      <c r="AY6" s="36">
        <f t="shared" si="6"/>
        <v>384.34</v>
      </c>
      <c r="AZ6" s="36">
        <f t="shared" si="6"/>
        <v>359.47</v>
      </c>
      <c r="BA6" s="36">
        <f t="shared" si="6"/>
        <v>369.69</v>
      </c>
      <c r="BB6" s="36">
        <f t="shared" si="6"/>
        <v>379.08</v>
      </c>
      <c r="BC6" s="36">
        <f t="shared" si="6"/>
        <v>367.55</v>
      </c>
      <c r="BD6" s="35" t="str">
        <f>IF(BD7="","",IF(BD7="-","【-】","【"&amp;SUBSTITUTE(TEXT(BD7,"#,##0.00"),"-","△")&amp;"】"))</f>
        <v>【260.31】</v>
      </c>
      <c r="BE6" s="36">
        <f>IF(BE7="",NA(),BE7)</f>
        <v>117.26</v>
      </c>
      <c r="BF6" s="36">
        <f t="shared" ref="BF6:BN6" si="7">IF(BF7="",NA(),BF7)</f>
        <v>108.77</v>
      </c>
      <c r="BG6" s="36">
        <f t="shared" si="7"/>
        <v>100.56</v>
      </c>
      <c r="BH6" s="36">
        <f t="shared" si="7"/>
        <v>95.4</v>
      </c>
      <c r="BI6" s="36">
        <f t="shared" si="7"/>
        <v>90.44</v>
      </c>
      <c r="BJ6" s="36">
        <f t="shared" si="7"/>
        <v>380.58</v>
      </c>
      <c r="BK6" s="36">
        <f t="shared" si="7"/>
        <v>401.79</v>
      </c>
      <c r="BL6" s="36">
        <f t="shared" si="7"/>
        <v>402.99</v>
      </c>
      <c r="BM6" s="36">
        <f t="shared" si="7"/>
        <v>398.98</v>
      </c>
      <c r="BN6" s="36">
        <f t="shared" si="7"/>
        <v>418.68</v>
      </c>
      <c r="BO6" s="35" t="str">
        <f>IF(BO7="","",IF(BO7="-","【-】","【"&amp;SUBSTITUTE(TEXT(BO7,"#,##0.00"),"-","△")&amp;"】"))</f>
        <v>【275.67】</v>
      </c>
      <c r="BP6" s="36">
        <f>IF(BP7="",NA(),BP7)</f>
        <v>108.89</v>
      </c>
      <c r="BQ6" s="36">
        <f t="shared" ref="BQ6:BY6" si="8">IF(BQ7="",NA(),BQ7)</f>
        <v>113.59</v>
      </c>
      <c r="BR6" s="36">
        <f t="shared" si="8"/>
        <v>112.07</v>
      </c>
      <c r="BS6" s="36">
        <f t="shared" si="8"/>
        <v>112.91</v>
      </c>
      <c r="BT6" s="36">
        <f t="shared" si="8"/>
        <v>114.07</v>
      </c>
      <c r="BU6" s="36">
        <f t="shared" si="8"/>
        <v>102.38</v>
      </c>
      <c r="BV6" s="36">
        <f t="shared" si="8"/>
        <v>100.12</v>
      </c>
      <c r="BW6" s="36">
        <f t="shared" si="8"/>
        <v>98.66</v>
      </c>
      <c r="BX6" s="36">
        <f t="shared" si="8"/>
        <v>98.64</v>
      </c>
      <c r="BY6" s="36">
        <f t="shared" si="8"/>
        <v>94.78</v>
      </c>
      <c r="BZ6" s="35" t="str">
        <f>IF(BZ7="","",IF(BZ7="-","【-】","【"&amp;SUBSTITUTE(TEXT(BZ7,"#,##0.00"),"-","△")&amp;"】"))</f>
        <v>【100.05】</v>
      </c>
      <c r="CA6" s="36">
        <f>IF(CA7="",NA(),CA7)</f>
        <v>187.73</v>
      </c>
      <c r="CB6" s="36">
        <f t="shared" ref="CB6:CJ6" si="9">IF(CB7="",NA(),CB7)</f>
        <v>180.47</v>
      </c>
      <c r="CC6" s="36">
        <f t="shared" si="9"/>
        <v>183.42</v>
      </c>
      <c r="CD6" s="36">
        <f t="shared" si="9"/>
        <v>183.48</v>
      </c>
      <c r="CE6" s="36">
        <f t="shared" si="9"/>
        <v>179.4</v>
      </c>
      <c r="CF6" s="36">
        <f t="shared" si="9"/>
        <v>168.67</v>
      </c>
      <c r="CG6" s="36">
        <f t="shared" si="9"/>
        <v>174.97</v>
      </c>
      <c r="CH6" s="36">
        <f t="shared" si="9"/>
        <v>178.59</v>
      </c>
      <c r="CI6" s="36">
        <f t="shared" si="9"/>
        <v>178.92</v>
      </c>
      <c r="CJ6" s="36">
        <f t="shared" si="9"/>
        <v>181.3</v>
      </c>
      <c r="CK6" s="35" t="str">
        <f>IF(CK7="","",IF(CK7="-","【-】","【"&amp;SUBSTITUTE(TEXT(CK7,"#,##0.00"),"-","△")&amp;"】"))</f>
        <v>【166.40】</v>
      </c>
      <c r="CL6" s="36">
        <f>IF(CL7="",NA(),CL7)</f>
        <v>65.12</v>
      </c>
      <c r="CM6" s="36">
        <f t="shared" ref="CM6:CU6" si="10">IF(CM7="",NA(),CM7)</f>
        <v>67.11</v>
      </c>
      <c r="CN6" s="36">
        <f t="shared" si="10"/>
        <v>65.760000000000005</v>
      </c>
      <c r="CO6" s="36">
        <f t="shared" si="10"/>
        <v>62.94</v>
      </c>
      <c r="CP6" s="36">
        <f t="shared" si="10"/>
        <v>66.569999999999993</v>
      </c>
      <c r="CQ6" s="36">
        <f t="shared" si="10"/>
        <v>54.92</v>
      </c>
      <c r="CR6" s="36">
        <f t="shared" si="10"/>
        <v>55.63</v>
      </c>
      <c r="CS6" s="36">
        <f t="shared" si="10"/>
        <v>55.03</v>
      </c>
      <c r="CT6" s="36">
        <f t="shared" si="10"/>
        <v>55.14</v>
      </c>
      <c r="CU6" s="36">
        <f t="shared" si="10"/>
        <v>55.89</v>
      </c>
      <c r="CV6" s="35" t="str">
        <f>IF(CV7="","",IF(CV7="-","【-】","【"&amp;SUBSTITUTE(TEXT(CV7,"#,##0.00"),"-","△")&amp;"】"))</f>
        <v>【60.69】</v>
      </c>
      <c r="CW6" s="36">
        <f>IF(CW7="",NA(),CW7)</f>
        <v>96.8</v>
      </c>
      <c r="CX6" s="36">
        <f t="shared" ref="CX6:DF6" si="11">IF(CX7="",NA(),CX7)</f>
        <v>94.53</v>
      </c>
      <c r="CY6" s="36">
        <f t="shared" si="11"/>
        <v>96.54</v>
      </c>
      <c r="CZ6" s="36">
        <f t="shared" si="11"/>
        <v>96.28</v>
      </c>
      <c r="DA6" s="36">
        <f t="shared" si="11"/>
        <v>92.13</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46.6</v>
      </c>
      <c r="DI6" s="36">
        <f t="shared" ref="DI6:DQ6" si="12">IF(DI7="",NA(),DI7)</f>
        <v>45.95</v>
      </c>
      <c r="DJ6" s="36">
        <f t="shared" si="12"/>
        <v>47.62</v>
      </c>
      <c r="DK6" s="36">
        <f t="shared" si="12"/>
        <v>49.27</v>
      </c>
      <c r="DL6" s="36">
        <f t="shared" si="12"/>
        <v>50.22</v>
      </c>
      <c r="DM6" s="36">
        <f t="shared" si="12"/>
        <v>48.49</v>
      </c>
      <c r="DN6" s="36">
        <f t="shared" si="12"/>
        <v>48.05</v>
      </c>
      <c r="DO6" s="36">
        <f t="shared" si="12"/>
        <v>48.87</v>
      </c>
      <c r="DP6" s="36">
        <f t="shared" si="12"/>
        <v>49.92</v>
      </c>
      <c r="DQ6" s="36">
        <f t="shared" si="12"/>
        <v>50.63</v>
      </c>
      <c r="DR6" s="35" t="str">
        <f>IF(DR7="","",IF(DR7="-","【-】","【"&amp;SUBSTITUTE(TEXT(DR7,"#,##0.00"),"-","△")&amp;"】"))</f>
        <v>【50.19】</v>
      </c>
      <c r="DS6" s="36">
        <f>IF(DS7="",NA(),DS7)</f>
        <v>16.59</v>
      </c>
      <c r="DT6" s="36">
        <f t="shared" ref="DT6:EB6" si="13">IF(DT7="",NA(),DT7)</f>
        <v>19.079999999999998</v>
      </c>
      <c r="DU6" s="36">
        <f t="shared" si="13"/>
        <v>19.47</v>
      </c>
      <c r="DV6" s="36">
        <f t="shared" si="13"/>
        <v>19.97</v>
      </c>
      <c r="DW6" s="36">
        <f t="shared" si="13"/>
        <v>19.98</v>
      </c>
      <c r="DX6" s="36">
        <f t="shared" si="13"/>
        <v>12.79</v>
      </c>
      <c r="DY6" s="36">
        <f t="shared" si="13"/>
        <v>13.39</v>
      </c>
      <c r="DZ6" s="36">
        <f t="shared" si="13"/>
        <v>14.85</v>
      </c>
      <c r="EA6" s="36">
        <f t="shared" si="13"/>
        <v>16.88</v>
      </c>
      <c r="EB6" s="36">
        <f t="shared" si="13"/>
        <v>18.28</v>
      </c>
      <c r="EC6" s="35" t="str">
        <f>IF(EC7="","",IF(EC7="-","【-】","【"&amp;SUBSTITUTE(TEXT(EC7,"#,##0.00"),"-","△")&amp;"】"))</f>
        <v>【20.63】</v>
      </c>
      <c r="ED6" s="36">
        <f>IF(ED7="",NA(),ED7)</f>
        <v>0.48</v>
      </c>
      <c r="EE6" s="36">
        <f t="shared" ref="EE6:EM6" si="14">IF(EE7="",NA(),EE7)</f>
        <v>0.03</v>
      </c>
      <c r="EF6" s="36">
        <f t="shared" si="14"/>
        <v>0.24</v>
      </c>
      <c r="EG6" s="36">
        <f t="shared" si="14"/>
        <v>0.28999999999999998</v>
      </c>
      <c r="EH6" s="36">
        <f t="shared" si="14"/>
        <v>0.45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63819</v>
      </c>
      <c r="D7" s="38">
        <v>46</v>
      </c>
      <c r="E7" s="38">
        <v>1</v>
      </c>
      <c r="F7" s="38">
        <v>0</v>
      </c>
      <c r="G7" s="38">
        <v>1</v>
      </c>
      <c r="H7" s="38" t="s">
        <v>93</v>
      </c>
      <c r="I7" s="38" t="s">
        <v>94</v>
      </c>
      <c r="J7" s="38" t="s">
        <v>95</v>
      </c>
      <c r="K7" s="38" t="s">
        <v>96</v>
      </c>
      <c r="L7" s="38" t="s">
        <v>97</v>
      </c>
      <c r="M7" s="38" t="s">
        <v>98</v>
      </c>
      <c r="N7" s="39" t="s">
        <v>99</v>
      </c>
      <c r="O7" s="39">
        <v>90.56</v>
      </c>
      <c r="P7" s="39">
        <v>99.24</v>
      </c>
      <c r="Q7" s="39">
        <v>3850</v>
      </c>
      <c r="R7" s="39">
        <v>22834</v>
      </c>
      <c r="S7" s="39">
        <v>180.26</v>
      </c>
      <c r="T7" s="39">
        <v>126.67</v>
      </c>
      <c r="U7" s="39">
        <v>22526</v>
      </c>
      <c r="V7" s="39">
        <v>43.7</v>
      </c>
      <c r="W7" s="39">
        <v>515.47</v>
      </c>
      <c r="X7" s="39">
        <v>112.09</v>
      </c>
      <c r="Y7" s="39">
        <v>115.58</v>
      </c>
      <c r="Z7" s="39">
        <v>116.08</v>
      </c>
      <c r="AA7" s="39">
        <v>115.43</v>
      </c>
      <c r="AB7" s="39">
        <v>118.65</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493.96</v>
      </c>
      <c r="AU7" s="39">
        <v>291.08999999999997</v>
      </c>
      <c r="AV7" s="39">
        <v>830.96</v>
      </c>
      <c r="AW7" s="39">
        <v>867.23</v>
      </c>
      <c r="AX7" s="39">
        <v>818.93</v>
      </c>
      <c r="AY7" s="39">
        <v>384.34</v>
      </c>
      <c r="AZ7" s="39">
        <v>359.47</v>
      </c>
      <c r="BA7" s="39">
        <v>369.69</v>
      </c>
      <c r="BB7" s="39">
        <v>379.08</v>
      </c>
      <c r="BC7" s="39">
        <v>367.55</v>
      </c>
      <c r="BD7" s="39">
        <v>260.31</v>
      </c>
      <c r="BE7" s="39">
        <v>117.26</v>
      </c>
      <c r="BF7" s="39">
        <v>108.77</v>
      </c>
      <c r="BG7" s="39">
        <v>100.56</v>
      </c>
      <c r="BH7" s="39">
        <v>95.4</v>
      </c>
      <c r="BI7" s="39">
        <v>90.44</v>
      </c>
      <c r="BJ7" s="39">
        <v>380.58</v>
      </c>
      <c r="BK7" s="39">
        <v>401.79</v>
      </c>
      <c r="BL7" s="39">
        <v>402.99</v>
      </c>
      <c r="BM7" s="39">
        <v>398.98</v>
      </c>
      <c r="BN7" s="39">
        <v>418.68</v>
      </c>
      <c r="BO7" s="39">
        <v>275.67</v>
      </c>
      <c r="BP7" s="39">
        <v>108.89</v>
      </c>
      <c r="BQ7" s="39">
        <v>113.59</v>
      </c>
      <c r="BR7" s="39">
        <v>112.07</v>
      </c>
      <c r="BS7" s="39">
        <v>112.91</v>
      </c>
      <c r="BT7" s="39">
        <v>114.07</v>
      </c>
      <c r="BU7" s="39">
        <v>102.38</v>
      </c>
      <c r="BV7" s="39">
        <v>100.12</v>
      </c>
      <c r="BW7" s="39">
        <v>98.66</v>
      </c>
      <c r="BX7" s="39">
        <v>98.64</v>
      </c>
      <c r="BY7" s="39">
        <v>94.78</v>
      </c>
      <c r="BZ7" s="39">
        <v>100.05</v>
      </c>
      <c r="CA7" s="39">
        <v>187.73</v>
      </c>
      <c r="CB7" s="39">
        <v>180.47</v>
      </c>
      <c r="CC7" s="39">
        <v>183.42</v>
      </c>
      <c r="CD7" s="39">
        <v>183.48</v>
      </c>
      <c r="CE7" s="39">
        <v>179.4</v>
      </c>
      <c r="CF7" s="39">
        <v>168.67</v>
      </c>
      <c r="CG7" s="39">
        <v>174.97</v>
      </c>
      <c r="CH7" s="39">
        <v>178.59</v>
      </c>
      <c r="CI7" s="39">
        <v>178.92</v>
      </c>
      <c r="CJ7" s="39">
        <v>181.3</v>
      </c>
      <c r="CK7" s="39">
        <v>166.4</v>
      </c>
      <c r="CL7" s="39">
        <v>65.12</v>
      </c>
      <c r="CM7" s="39">
        <v>67.11</v>
      </c>
      <c r="CN7" s="39">
        <v>65.760000000000005</v>
      </c>
      <c r="CO7" s="39">
        <v>62.94</v>
      </c>
      <c r="CP7" s="39">
        <v>66.569999999999993</v>
      </c>
      <c r="CQ7" s="39">
        <v>54.92</v>
      </c>
      <c r="CR7" s="39">
        <v>55.63</v>
      </c>
      <c r="CS7" s="39">
        <v>55.03</v>
      </c>
      <c r="CT7" s="39">
        <v>55.14</v>
      </c>
      <c r="CU7" s="39">
        <v>55.89</v>
      </c>
      <c r="CV7" s="39">
        <v>60.69</v>
      </c>
      <c r="CW7" s="39">
        <v>96.8</v>
      </c>
      <c r="CX7" s="39">
        <v>94.53</v>
      </c>
      <c r="CY7" s="39">
        <v>96.54</v>
      </c>
      <c r="CZ7" s="39">
        <v>96.28</v>
      </c>
      <c r="DA7" s="39">
        <v>92.13</v>
      </c>
      <c r="DB7" s="39">
        <v>82.66</v>
      </c>
      <c r="DC7" s="39">
        <v>82.04</v>
      </c>
      <c r="DD7" s="39">
        <v>81.900000000000006</v>
      </c>
      <c r="DE7" s="39">
        <v>81.39</v>
      </c>
      <c r="DF7" s="39">
        <v>81.27</v>
      </c>
      <c r="DG7" s="39">
        <v>89.82</v>
      </c>
      <c r="DH7" s="39">
        <v>46.6</v>
      </c>
      <c r="DI7" s="39">
        <v>45.95</v>
      </c>
      <c r="DJ7" s="39">
        <v>47.62</v>
      </c>
      <c r="DK7" s="39">
        <v>49.27</v>
      </c>
      <c r="DL7" s="39">
        <v>50.22</v>
      </c>
      <c r="DM7" s="39">
        <v>48.49</v>
      </c>
      <c r="DN7" s="39">
        <v>48.05</v>
      </c>
      <c r="DO7" s="39">
        <v>48.87</v>
      </c>
      <c r="DP7" s="39">
        <v>49.92</v>
      </c>
      <c r="DQ7" s="39">
        <v>50.63</v>
      </c>
      <c r="DR7" s="39">
        <v>50.19</v>
      </c>
      <c r="DS7" s="39">
        <v>16.59</v>
      </c>
      <c r="DT7" s="39">
        <v>19.079999999999998</v>
      </c>
      <c r="DU7" s="39">
        <v>19.47</v>
      </c>
      <c r="DV7" s="39">
        <v>19.97</v>
      </c>
      <c r="DW7" s="39">
        <v>19.98</v>
      </c>
      <c r="DX7" s="39">
        <v>12.79</v>
      </c>
      <c r="DY7" s="39">
        <v>13.39</v>
      </c>
      <c r="DZ7" s="39">
        <v>14.85</v>
      </c>
      <c r="EA7" s="39">
        <v>16.88</v>
      </c>
      <c r="EB7" s="39">
        <v>18.28</v>
      </c>
      <c r="EC7" s="39">
        <v>20.63</v>
      </c>
      <c r="ED7" s="39">
        <v>0.48</v>
      </c>
      <c r="EE7" s="39">
        <v>0.03</v>
      </c>
      <c r="EF7" s="39">
        <v>0.24</v>
      </c>
      <c r="EG7" s="39">
        <v>0.28999999999999998</v>
      </c>
      <c r="EH7" s="39">
        <v>0.45</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2022-01-14T02:17:17Z</cp:lastPrinted>
  <dcterms:created xsi:type="dcterms:W3CDTF">2021-12-03T06:44:18Z</dcterms:created>
  <dcterms:modified xsi:type="dcterms:W3CDTF">2022-01-14T02:33:35Z</dcterms:modified>
  <cp:category/>
</cp:coreProperties>
</file>