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7\06 高齢者サービス\HP更新用\01nyuusyo0701\"/>
    </mc:Choice>
  </mc:AlternateContent>
  <bookViews>
    <workbookView xWindow="336" yWindow="4140" windowWidth="19500" windowHeight="6348" tabRatio="858"/>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37" r:id="rId8"/>
    <sheet name="養護" sheetId="238" r:id="rId9"/>
    <sheet name="有料" sheetId="241" r:id="rId10"/>
    <sheet name="サービス付高齢者向け住宅" sheetId="242" r:id="rId11"/>
  </sheet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グループホーム!$A$1:$J$148</definedName>
    <definedName name="_xlnm.Print_Area" localSheetId="10">サービス付高齢者向け住宅!$A$1:$O$51</definedName>
    <definedName name="_xlnm.Print_Area" localSheetId="3">介護医療院!$A$1:$I$11</definedName>
    <definedName name="_xlnm.Print_Area" localSheetId="2">介護老人保健施設!$A$1:$I$49</definedName>
    <definedName name="_xlnm.Print_Area" localSheetId="6">地域密着型特定施設!$A$1:$I$5</definedName>
    <definedName name="_xlnm.Print_Area" localSheetId="5">特定施設!$A$1:$J$53</definedName>
    <definedName name="_xlnm.Print_Area" localSheetId="1">'特養（29以下）'!$A$1:$I$63</definedName>
    <definedName name="_xlnm.Print_Area" localSheetId="0">'特養（30以上）'!$A$1:$I$108</definedName>
    <definedName name="_xlnm.Print_Area" localSheetId="9">有料!$A$1:$M$161</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62913"/>
</workbook>
</file>

<file path=xl/calcChain.xml><?xml version="1.0" encoding="utf-8"?>
<calcChain xmlns="http://schemas.openxmlformats.org/spreadsheetml/2006/main">
  <c r="D160" i="241" l="1"/>
  <c r="D159" i="241"/>
  <c r="D157" i="241" s="1"/>
  <c r="G156" i="241"/>
  <c r="D156" i="241"/>
  <c r="G155" i="241"/>
  <c r="D155" i="241"/>
  <c r="D154" i="241" s="1"/>
  <c r="G154" i="241"/>
  <c r="G103" i="241"/>
  <c r="D103" i="241"/>
  <c r="G102" i="241"/>
  <c r="D102" i="241"/>
  <c r="D101" i="241" s="1"/>
  <c r="G101" i="241"/>
  <c r="G53" i="241"/>
  <c r="D53" i="241"/>
  <c r="D51" i="241" s="1"/>
  <c r="G52" i="241"/>
  <c r="D52" i="241"/>
  <c r="G51" i="241"/>
  <c r="G30" i="241"/>
  <c r="G160" i="241" s="1"/>
  <c r="D30" i="241"/>
  <c r="G29" i="241"/>
  <c r="G159" i="241" s="1"/>
  <c r="D29" i="241"/>
  <c r="D28" i="241" s="1"/>
  <c r="G28" i="241"/>
  <c r="G157" i="241" s="1"/>
  <c r="G162" i="241" s="1"/>
  <c r="H47" i="242" l="1"/>
  <c r="F47" i="242"/>
  <c r="F48" i="242" s="1"/>
  <c r="H26" i="242"/>
  <c r="F26" i="242"/>
  <c r="H20" i="242"/>
  <c r="F53" i="242" s="1"/>
  <c r="F20" i="242"/>
  <c r="H17" i="242"/>
  <c r="H48" i="242" s="1"/>
  <c r="F17" i="242"/>
  <c r="J72" i="11" l="1"/>
  <c r="J44" i="11"/>
  <c r="L46" i="15" l="1"/>
  <c r="L45" i="15"/>
  <c r="L44" i="15"/>
  <c r="L43" i="15"/>
  <c r="L42" i="15"/>
  <c r="L41" i="15"/>
  <c r="L40" i="15"/>
  <c r="L39" i="15"/>
  <c r="L38" i="15"/>
  <c r="L37" i="15"/>
  <c r="L36" i="15"/>
  <c r="L35" i="15"/>
  <c r="L34" i="15"/>
  <c r="L33" i="15"/>
  <c r="L32" i="15"/>
  <c r="L31" i="15"/>
  <c r="L30" i="15"/>
  <c r="L29" i="15"/>
  <c r="L28" i="15"/>
  <c r="L27" i="15"/>
  <c r="L26" i="15"/>
  <c r="L25" i="15"/>
  <c r="L24" i="15"/>
  <c r="L23" i="15"/>
  <c r="L22" i="15"/>
  <c r="L21" i="15"/>
  <c r="L20" i="15"/>
  <c r="L19" i="15"/>
  <c r="L18" i="15"/>
  <c r="L17" i="15"/>
  <c r="L16" i="15"/>
  <c r="L15" i="15"/>
  <c r="L14" i="15"/>
  <c r="L13" i="15"/>
  <c r="L12" i="15"/>
  <c r="L11" i="15"/>
  <c r="L10" i="15"/>
  <c r="L9" i="15"/>
  <c r="L8" i="15"/>
  <c r="L7" i="15"/>
  <c r="L6" i="15"/>
  <c r="L5" i="15"/>
  <c r="L4" i="15"/>
  <c r="J5" i="15"/>
  <c r="L147" i="11"/>
  <c r="L146" i="11"/>
  <c r="J148" i="11" s="1"/>
  <c r="L145" i="11"/>
  <c r="J147" i="11" s="1"/>
  <c r="L144" i="11"/>
  <c r="J146" i="11" s="1"/>
  <c r="L143" i="11"/>
  <c r="J145" i="11" s="1"/>
  <c r="L142" i="11"/>
  <c r="J144" i="11" s="1"/>
  <c r="L141" i="11"/>
  <c r="J143" i="11" s="1"/>
  <c r="L140" i="11"/>
  <c r="J142" i="11" s="1"/>
  <c r="L139" i="11"/>
  <c r="J141" i="11" s="1"/>
  <c r="L138" i="11"/>
  <c r="J140" i="11" s="1"/>
  <c r="L137" i="11"/>
  <c r="J139" i="11" s="1"/>
  <c r="L136" i="11"/>
  <c r="J138" i="11" s="1"/>
  <c r="L135" i="11"/>
  <c r="J137" i="11" s="1"/>
  <c r="L134" i="11"/>
  <c r="J136" i="11" s="1"/>
  <c r="L133" i="11"/>
  <c r="J135" i="11" s="1"/>
  <c r="L132" i="11"/>
  <c r="J134" i="11" s="1"/>
  <c r="L131" i="11"/>
  <c r="J133" i="11" s="1"/>
  <c r="L130" i="11"/>
  <c r="J132" i="11" s="1"/>
  <c r="L129" i="11"/>
  <c r="J131" i="11" s="1"/>
  <c r="L128" i="11"/>
  <c r="J130" i="11" s="1"/>
  <c r="L127" i="11"/>
  <c r="J129" i="11" s="1"/>
  <c r="L126" i="11"/>
  <c r="J128" i="11" s="1"/>
  <c r="L125" i="11"/>
  <c r="J127" i="11" s="1"/>
  <c r="L124" i="11"/>
  <c r="J126" i="11" s="1"/>
  <c r="L123" i="11"/>
  <c r="J125" i="11" s="1"/>
  <c r="L122" i="11"/>
  <c r="J124" i="11" s="1"/>
  <c r="L121" i="11"/>
  <c r="J123" i="11" s="1"/>
  <c r="L120" i="11"/>
  <c r="J122" i="11" s="1"/>
  <c r="L119" i="11"/>
  <c r="J121" i="11" s="1"/>
  <c r="L118" i="11"/>
  <c r="J120" i="11" s="1"/>
  <c r="L117" i="11"/>
  <c r="J119" i="11" s="1"/>
  <c r="L116" i="11"/>
  <c r="J118" i="11" s="1"/>
  <c r="L115" i="11"/>
  <c r="J117" i="11" s="1"/>
  <c r="L114" i="11"/>
  <c r="J116" i="11" s="1"/>
  <c r="L113" i="11"/>
  <c r="J115" i="11" s="1"/>
  <c r="L112" i="11"/>
  <c r="J114" i="11" s="1"/>
  <c r="L111" i="11"/>
  <c r="J113" i="11" s="1"/>
  <c r="L110" i="11"/>
  <c r="J112" i="11" s="1"/>
  <c r="L109" i="11"/>
  <c r="J111" i="11" s="1"/>
  <c r="L108" i="11"/>
  <c r="J110" i="11" s="1"/>
  <c r="L107" i="11"/>
  <c r="J109" i="11" s="1"/>
  <c r="L106" i="11"/>
  <c r="J108" i="11" s="1"/>
  <c r="L105" i="11"/>
  <c r="J107" i="11" s="1"/>
  <c r="L104" i="11"/>
  <c r="J106" i="11" s="1"/>
  <c r="L103" i="11"/>
  <c r="J105" i="11" s="1"/>
  <c r="L102" i="11"/>
  <c r="J104" i="11" s="1"/>
  <c r="L101" i="11"/>
  <c r="J103" i="11" s="1"/>
  <c r="L100" i="11"/>
  <c r="J102" i="11" s="1"/>
  <c r="L99" i="11"/>
  <c r="J101" i="11" s="1"/>
  <c r="L98" i="11"/>
  <c r="J100" i="11" s="1"/>
  <c r="L97" i="11"/>
  <c r="J99" i="11" s="1"/>
  <c r="L96" i="11"/>
  <c r="J98" i="11" s="1"/>
  <c r="L95" i="11"/>
  <c r="J97" i="11" s="1"/>
  <c r="L94" i="11"/>
  <c r="J96" i="11" s="1"/>
  <c r="L93" i="11"/>
  <c r="J95" i="11" s="1"/>
  <c r="L92" i="11"/>
  <c r="J94" i="11" s="1"/>
  <c r="L91" i="11"/>
  <c r="J93" i="11" s="1"/>
  <c r="L90" i="11"/>
  <c r="J92" i="11" s="1"/>
  <c r="L89" i="11"/>
  <c r="J91" i="11" s="1"/>
  <c r="L88" i="11"/>
  <c r="J90" i="11" s="1"/>
  <c r="L87" i="11"/>
  <c r="J89" i="11" s="1"/>
  <c r="L86" i="11"/>
  <c r="J88" i="11" s="1"/>
  <c r="L85" i="11"/>
  <c r="J87" i="11" s="1"/>
  <c r="L84" i="11"/>
  <c r="J86" i="11" s="1"/>
  <c r="L83" i="11"/>
  <c r="J85" i="11" s="1"/>
  <c r="L82" i="11"/>
  <c r="J84" i="11" s="1"/>
  <c r="L81" i="11"/>
  <c r="J83" i="11" s="1"/>
  <c r="L80" i="11"/>
  <c r="J82" i="11" s="1"/>
  <c r="L79" i="11"/>
  <c r="J81" i="11" s="1"/>
  <c r="L78" i="11"/>
  <c r="J80" i="11" s="1"/>
  <c r="L77" i="11"/>
  <c r="J79" i="11" s="1"/>
  <c r="L76" i="11"/>
  <c r="J78" i="11" s="1"/>
  <c r="L75" i="11"/>
  <c r="J77" i="11" s="1"/>
  <c r="L74" i="11"/>
  <c r="J76" i="11" s="1"/>
  <c r="L73" i="11"/>
  <c r="J75" i="11" s="1"/>
  <c r="L72" i="11"/>
  <c r="J74" i="11" s="1"/>
  <c r="L71" i="11"/>
  <c r="J73" i="11" s="1"/>
  <c r="L70" i="11"/>
  <c r="J71" i="11" s="1"/>
  <c r="L69" i="11"/>
  <c r="J70" i="11" s="1"/>
  <c r="L68" i="11"/>
  <c r="J69" i="11" s="1"/>
  <c r="L67" i="11"/>
  <c r="J68" i="11" s="1"/>
  <c r="L66" i="11"/>
  <c r="J67" i="11" s="1"/>
  <c r="L65" i="11"/>
  <c r="J66" i="11" s="1"/>
  <c r="L64" i="11"/>
  <c r="J65" i="11" s="1"/>
  <c r="L63" i="11"/>
  <c r="J64" i="11" s="1"/>
  <c r="L62" i="11"/>
  <c r="J63" i="11" s="1"/>
  <c r="L61" i="11"/>
  <c r="J62" i="11" s="1"/>
  <c r="L60" i="11"/>
  <c r="J61" i="11" s="1"/>
  <c r="L59" i="11"/>
  <c r="J60" i="11" s="1"/>
  <c r="L58" i="11"/>
  <c r="J59" i="11" s="1"/>
  <c r="L57" i="11"/>
  <c r="J58" i="11" s="1"/>
  <c r="L56" i="11"/>
  <c r="J57" i="11" s="1"/>
  <c r="L55" i="11"/>
  <c r="J56" i="11" s="1"/>
  <c r="L54" i="11"/>
  <c r="J55" i="11" s="1"/>
  <c r="L53" i="11"/>
  <c r="J54" i="11" s="1"/>
  <c r="L52" i="11"/>
  <c r="J53" i="11" s="1"/>
  <c r="L51" i="11"/>
  <c r="J52" i="11" s="1"/>
  <c r="L50" i="11"/>
  <c r="J51" i="11" s="1"/>
  <c r="L49" i="11"/>
  <c r="J50" i="11" s="1"/>
  <c r="L48" i="11"/>
  <c r="J49" i="11" s="1"/>
  <c r="L47" i="11"/>
  <c r="J48" i="11" s="1"/>
  <c r="L46" i="11"/>
  <c r="J47" i="11" s="1"/>
  <c r="L45" i="11"/>
  <c r="J46" i="11" s="1"/>
  <c r="L44" i="11"/>
  <c r="J45" i="11" s="1"/>
  <c r="L43" i="11"/>
  <c r="J43" i="11" s="1"/>
  <c r="L42" i="11"/>
  <c r="J42" i="11" s="1"/>
  <c r="L41" i="11"/>
  <c r="J41" i="11" s="1"/>
  <c r="L40" i="11"/>
  <c r="J40" i="11" s="1"/>
  <c r="L39" i="11"/>
  <c r="J39" i="11" s="1"/>
  <c r="L38" i="11"/>
  <c r="J38" i="11" s="1"/>
  <c r="L37" i="11"/>
  <c r="J37" i="11" s="1"/>
  <c r="L36" i="11"/>
  <c r="J36" i="11" s="1"/>
  <c r="L35" i="11"/>
  <c r="J35" i="11" s="1"/>
  <c r="L34" i="11"/>
  <c r="J34" i="11" s="1"/>
  <c r="L33" i="11"/>
  <c r="J33" i="11" s="1"/>
  <c r="L32" i="11"/>
  <c r="J32" i="11" s="1"/>
  <c r="L31" i="11"/>
  <c r="J31" i="11" s="1"/>
  <c r="L30" i="11"/>
  <c r="J30" i="11" s="1"/>
  <c r="L29" i="11"/>
  <c r="J29" i="11" s="1"/>
  <c r="L28" i="11"/>
  <c r="J28" i="11" s="1"/>
  <c r="L27" i="11"/>
  <c r="J27" i="11" s="1"/>
  <c r="L26" i="11"/>
  <c r="J26" i="11" s="1"/>
  <c r="L25" i="11"/>
  <c r="J25" i="11" s="1"/>
  <c r="L24" i="11"/>
  <c r="J24" i="11" s="1"/>
  <c r="L23" i="11"/>
  <c r="J23" i="11" s="1"/>
  <c r="L22" i="11"/>
  <c r="J22" i="11" s="1"/>
  <c r="L21" i="11"/>
  <c r="J21" i="11" s="1"/>
  <c r="L20" i="11"/>
  <c r="J20" i="11" s="1"/>
  <c r="L19" i="11"/>
  <c r="J19" i="11" s="1"/>
  <c r="L18" i="11"/>
  <c r="J18" i="11" s="1"/>
  <c r="L17" i="11"/>
  <c r="J17" i="11" s="1"/>
  <c r="L16" i="11"/>
  <c r="J16" i="11" s="1"/>
  <c r="L15" i="11"/>
  <c r="J15" i="11" s="1"/>
  <c r="L14" i="11"/>
  <c r="J14" i="11" s="1"/>
  <c r="L13" i="11"/>
  <c r="J13" i="11" s="1"/>
  <c r="L12" i="11"/>
  <c r="J12" i="11" s="1"/>
  <c r="L11" i="11"/>
  <c r="J11" i="11" s="1"/>
  <c r="L10" i="11"/>
  <c r="J10" i="11" s="1"/>
  <c r="L9" i="11"/>
  <c r="J9" i="11" s="1"/>
  <c r="L8" i="11"/>
  <c r="J8" i="11" s="1"/>
  <c r="L7" i="11"/>
  <c r="J7" i="11" s="1"/>
  <c r="L6" i="11"/>
  <c r="J6" i="11" s="1"/>
  <c r="L5" i="11"/>
  <c r="J5" i="11" s="1"/>
  <c r="L4" i="11"/>
  <c r="J4" i="11" s="1"/>
  <c r="K15" i="238" l="1"/>
  <c r="I15" i="237"/>
  <c r="C15" i="237"/>
  <c r="J38" i="15" l="1"/>
  <c r="J41" i="15" l="1"/>
  <c r="J53" i="15"/>
  <c r="J52" i="15" l="1"/>
  <c r="J40" i="15"/>
  <c r="J45" i="15" l="1"/>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161" i="15"/>
  <c r="L160" i="15"/>
  <c r="L159" i="15"/>
  <c r="L158" i="15"/>
  <c r="L157" i="15"/>
  <c r="L156" i="15"/>
</calcChain>
</file>

<file path=xl/sharedStrings.xml><?xml version="1.0" encoding="utf-8"?>
<sst xmlns="http://schemas.openxmlformats.org/spreadsheetml/2006/main" count="4316" uniqueCount="3046">
  <si>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</si>
  <si>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</si>
  <si>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</si>
  <si>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</si>
  <si>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</si>
  <si>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</si>
  <si>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</si>
  <si>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</si>
  <si>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</si>
  <si>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</si>
  <si>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</si>
  <si>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</si>
  <si>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8"/>
  </si>
  <si>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8"/>
  </si>
  <si>
    <t>定  員</t>
  </si>
  <si>
    <t>特定施設入所者　　生活介護</t>
    <rPh sb="0" eb="2">
      <t>トクテイ</t>
    </rPh>
    <rPh sb="2" eb="4">
      <t>シセツ</t>
    </rPh>
    <rPh sb="4" eb="7">
      <t>ニュウショシャ</t>
    </rPh>
    <rPh sb="9" eb="11">
      <t>セイカツ</t>
    </rPh>
    <rPh sb="11" eb="13">
      <t>カイゴ</t>
    </rPh>
    <phoneticPr fontId="8"/>
  </si>
  <si>
    <t xml:space="preserve">  　施   設   名</t>
  </si>
  <si>
    <t>福</t>
  </si>
  <si>
    <t>S</t>
  </si>
  <si>
    <t>計</t>
    <rPh sb="0" eb="1">
      <t>ケイ</t>
    </rPh>
    <phoneticPr fontId="8"/>
  </si>
  <si>
    <t>施設</t>
    <rPh sb="0" eb="2">
      <t>シセツ</t>
    </rPh>
    <phoneticPr fontId="8"/>
  </si>
  <si>
    <t>ラ・フォーレ天童</t>
    <rPh sb="6" eb="8">
      <t>テンドウ</t>
    </rPh>
    <phoneticPr fontId="8"/>
  </si>
  <si>
    <t>睦会</t>
    <rPh sb="0" eb="1">
      <t>ムツミ</t>
    </rPh>
    <rPh sb="1" eb="2">
      <t>カイ</t>
    </rPh>
    <phoneticPr fontId="8"/>
  </si>
  <si>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</si>
  <si>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</si>
  <si>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</si>
  <si>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</si>
  <si>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</si>
  <si>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</si>
  <si>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</si>
  <si>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</si>
  <si>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</si>
  <si>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</si>
  <si>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8"/>
  </si>
  <si>
    <t>長井福祉会</t>
    <rPh sb="0" eb="2">
      <t>ナガイ</t>
    </rPh>
    <rPh sb="2" eb="4">
      <t>フクシ</t>
    </rPh>
    <phoneticPr fontId="8"/>
  </si>
  <si>
    <t>長井市小出3453</t>
    <rPh sb="0" eb="3">
      <t>ナガイシ</t>
    </rPh>
    <rPh sb="3" eb="5">
      <t>コイデ</t>
    </rPh>
    <phoneticPr fontId="8"/>
  </si>
  <si>
    <t>めざみの里</t>
    <rPh sb="4" eb="5">
      <t>サト</t>
    </rPh>
    <phoneticPr fontId="8"/>
  </si>
  <si>
    <t>いいでめざみの里福祉会</t>
    <rPh sb="7" eb="8">
      <t>サト</t>
    </rPh>
    <rPh sb="8" eb="11">
      <t>フクシカイ</t>
    </rPh>
    <phoneticPr fontId="8"/>
  </si>
  <si>
    <t>西置賜郡飯豊町大字萩生3608-1</t>
    <rPh sb="0" eb="4">
      <t>ニシオキタマグン</t>
    </rPh>
    <rPh sb="4" eb="7">
      <t>イイデマチ</t>
    </rPh>
    <rPh sb="7" eb="9">
      <t>オオアザ</t>
    </rPh>
    <rPh sb="9" eb="11">
      <t>ハギュウ</t>
    </rPh>
    <phoneticPr fontId="8"/>
  </si>
  <si>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</si>
  <si>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</si>
  <si>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</si>
  <si>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</si>
  <si>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</si>
  <si>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</si>
  <si>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</si>
  <si>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</si>
  <si>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</si>
  <si>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</si>
  <si>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8"/>
  </si>
  <si>
    <t>事業所のＦＡＸ</t>
    <rPh sb="0" eb="3">
      <t>ジギョウショ</t>
    </rPh>
    <phoneticPr fontId="8"/>
  </si>
  <si>
    <t>Ｎｏ.</t>
    <phoneticPr fontId="8"/>
  </si>
  <si>
    <t>事　　　業　　　所　　　の　　　名　　　称</t>
    <phoneticPr fontId="8"/>
  </si>
  <si>
    <t>0237-53-2520</t>
  </si>
  <si>
    <t>事業所番号</t>
    <rPh sb="2" eb="3">
      <t>ショ</t>
    </rPh>
    <phoneticPr fontId="8"/>
  </si>
  <si>
    <t>法　人　等　の　名　称</t>
    <rPh sb="0" eb="3">
      <t>ホウジン</t>
    </rPh>
    <rPh sb="4" eb="5">
      <t>トウ</t>
    </rPh>
    <phoneticPr fontId="8"/>
  </si>
  <si>
    <t>事業所のＴＥＬ</t>
    <phoneticPr fontId="8"/>
  </si>
  <si>
    <t>指定年月日</t>
  </si>
  <si>
    <t>事　　　業　　　所　　　の　　　名　　　称</t>
    <phoneticPr fontId="8"/>
  </si>
  <si>
    <t>事　　　業　　　所　　　の　　　所　　　在　　　地</t>
    <rPh sb="4" eb="5">
      <t>ギョウ</t>
    </rPh>
    <phoneticPr fontId="8"/>
  </si>
  <si>
    <t>0238-38-3011</t>
  </si>
  <si>
    <t>養護老人ホーム</t>
    <rPh sb="0" eb="2">
      <t>ヨウゴ</t>
    </rPh>
    <rPh sb="2" eb="4">
      <t>ロウジン</t>
    </rPh>
    <phoneticPr fontId="8"/>
  </si>
  <si>
    <t>Ｎｏ.</t>
    <phoneticPr fontId="8"/>
  </si>
  <si>
    <t>0235-26-0558</t>
  </si>
  <si>
    <t>0233-32-0330</t>
  </si>
  <si>
    <t>0233-23-6399</t>
  </si>
  <si>
    <t>事　　　業　　　所　　　の　　　名　　　称</t>
    <phoneticPr fontId="8"/>
  </si>
  <si>
    <t>予防</t>
    <rPh sb="0" eb="2">
      <t>ヨボウ</t>
    </rPh>
    <phoneticPr fontId="8"/>
  </si>
  <si>
    <t>酒田市豊原字大坪３７</t>
    <rPh sb="3" eb="5">
      <t>トヨハラ</t>
    </rPh>
    <rPh sb="5" eb="6">
      <t>アザ</t>
    </rPh>
    <rPh sb="6" eb="8">
      <t>オオツボ</t>
    </rPh>
    <phoneticPr fontId="8"/>
  </si>
  <si>
    <t>東村山郡山辺町大字大寺1152-4</t>
    <rPh sb="0" eb="1">
      <t>ヒガシ</t>
    </rPh>
    <phoneticPr fontId="8"/>
  </si>
  <si>
    <t>0237-83-4800</t>
  </si>
  <si>
    <t>かたばみの家</t>
    <rPh sb="5" eb="6">
      <t>イエ</t>
    </rPh>
    <phoneticPr fontId="8"/>
  </si>
  <si>
    <t>かたばみ会</t>
    <rPh sb="4" eb="5">
      <t>カイ</t>
    </rPh>
    <phoneticPr fontId="8"/>
  </si>
  <si>
    <t>酒田市北千日堂前字松境１６番</t>
    <rPh sb="3" eb="4">
      <t>キタ</t>
    </rPh>
    <rPh sb="4" eb="7">
      <t>センニチドウ</t>
    </rPh>
    <rPh sb="7" eb="8">
      <t>マエ</t>
    </rPh>
    <rPh sb="8" eb="9">
      <t>ジ</t>
    </rPh>
    <rPh sb="9" eb="10">
      <t>マツ</t>
    </rPh>
    <rPh sb="10" eb="11">
      <t>サカイ</t>
    </rPh>
    <rPh sb="13" eb="14">
      <t>バン</t>
    </rPh>
    <phoneticPr fontId="8"/>
  </si>
  <si>
    <t>神室荘</t>
  </si>
  <si>
    <t>996-0091</t>
  </si>
  <si>
    <t>新庄市十日町1319</t>
  </si>
  <si>
    <t>0233-22-4142</t>
  </si>
  <si>
    <t>星の村</t>
    <rPh sb="0" eb="1">
      <t>ホシ</t>
    </rPh>
    <rPh sb="2" eb="3">
      <t>ムラ</t>
    </rPh>
    <phoneticPr fontId="8"/>
  </si>
  <si>
    <t>米沢仏教興道会</t>
  </si>
  <si>
    <t>992-1443</t>
  </si>
  <si>
    <t>福</t>
    <rPh sb="0" eb="1">
      <t>フク</t>
    </rPh>
    <phoneticPr fontId="8"/>
  </si>
  <si>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</si>
  <si>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</si>
  <si>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</si>
  <si>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</si>
  <si>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</si>
  <si>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</si>
  <si>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</si>
  <si>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8"/>
  </si>
  <si>
    <t>Ｎｏ.</t>
    <phoneticPr fontId="8"/>
  </si>
  <si>
    <t>事　　　業　　　所　　　の　　　名　　　称</t>
    <phoneticPr fontId="8"/>
  </si>
  <si>
    <t>Ｎｏ.</t>
    <phoneticPr fontId="8"/>
  </si>
  <si>
    <t>事　　　業　　　所　　　の　　　名　　　称</t>
    <phoneticPr fontId="8"/>
  </si>
  <si>
    <t>Ｎｏ.</t>
    <phoneticPr fontId="8"/>
  </si>
  <si>
    <t>経  営  主  体</t>
    <phoneticPr fontId="8"/>
  </si>
  <si>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</si>
  <si>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</si>
  <si>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8"/>
  </si>
  <si>
    <t>軽費老人ホーム（ケアハウス）</t>
    <rPh sb="0" eb="2">
      <t>ケイヒ</t>
    </rPh>
    <rPh sb="2" eb="4">
      <t>ロウジン</t>
    </rPh>
    <phoneticPr fontId="8"/>
  </si>
  <si>
    <t>023-667-0800</t>
  </si>
  <si>
    <t>023-672-0561</t>
  </si>
  <si>
    <t>Ｎｏ.</t>
    <phoneticPr fontId="8"/>
  </si>
  <si>
    <t>天童市大字道満173-1</t>
    <rPh sb="0" eb="3">
      <t>テンドウシ</t>
    </rPh>
    <rPh sb="3" eb="5">
      <t>オオアザ</t>
    </rPh>
    <rPh sb="5" eb="7">
      <t>ドウマン</t>
    </rPh>
    <phoneticPr fontId="8"/>
  </si>
  <si>
    <t>本楯たちばな会</t>
    <rPh sb="0" eb="1">
      <t>モト</t>
    </rPh>
    <rPh sb="1" eb="2">
      <t>タテ</t>
    </rPh>
    <rPh sb="6" eb="7">
      <t>カイ</t>
    </rPh>
    <phoneticPr fontId="8"/>
  </si>
  <si>
    <t>設　置  主  体</t>
    <rPh sb="0" eb="1">
      <t>セツ</t>
    </rPh>
    <rPh sb="2" eb="3">
      <t>オキ</t>
    </rPh>
    <phoneticPr fontId="8"/>
  </si>
  <si>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</si>
  <si>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</si>
  <si>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</si>
  <si>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</si>
  <si>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</si>
  <si>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</si>
  <si>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</si>
  <si>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</si>
  <si>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</si>
  <si>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</si>
  <si>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</si>
  <si>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8"/>
  </si>
  <si>
    <t>995-0024</t>
  </si>
  <si>
    <t>村山市楯岡笛田2-19-40</t>
  </si>
  <si>
    <t>恵泉会</t>
    <rPh sb="0" eb="2">
      <t>ケイセン</t>
    </rPh>
    <rPh sb="2" eb="3">
      <t>カイ</t>
    </rPh>
    <phoneticPr fontId="8"/>
  </si>
  <si>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8"/>
  </si>
  <si>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8"/>
  </si>
  <si>
    <t>新寿会</t>
    <rPh sb="0" eb="1">
      <t>シン</t>
    </rPh>
    <rPh sb="1" eb="2">
      <t>コトブキ</t>
    </rPh>
    <rPh sb="2" eb="3">
      <t>カイ</t>
    </rPh>
    <phoneticPr fontId="8"/>
  </si>
  <si>
    <t>山形県社会福祉事業団</t>
    <rPh sb="0" eb="3">
      <t>ヤマガタケン</t>
    </rPh>
    <rPh sb="3" eb="5">
      <t>シャカイ</t>
    </rPh>
    <rPh sb="5" eb="7">
      <t>フクシ</t>
    </rPh>
    <rPh sb="7" eb="10">
      <t>ジギョウダン</t>
    </rPh>
    <phoneticPr fontId="8"/>
  </si>
  <si>
    <t>介護保険事業所番号</t>
  </si>
  <si>
    <t>事業所番号</t>
    <phoneticPr fontId="8"/>
  </si>
  <si>
    <t>恵泉会</t>
    <rPh sb="0" eb="1">
      <t>メグミ</t>
    </rPh>
    <rPh sb="1" eb="2">
      <t>イズミ</t>
    </rPh>
    <rPh sb="2" eb="3">
      <t>カイ</t>
    </rPh>
    <phoneticPr fontId="8"/>
  </si>
  <si>
    <t>鶴岡市茅原字草見鶴73番地</t>
    <rPh sb="3" eb="5">
      <t>チガハラ</t>
    </rPh>
    <rPh sb="5" eb="6">
      <t>アザ</t>
    </rPh>
    <rPh sb="6" eb="7">
      <t>クサ</t>
    </rPh>
    <rPh sb="7" eb="8">
      <t>ミ</t>
    </rPh>
    <rPh sb="8" eb="9">
      <t>ツル</t>
    </rPh>
    <rPh sb="11" eb="13">
      <t>バンチ</t>
    </rPh>
    <phoneticPr fontId="8"/>
  </si>
  <si>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8"/>
  </si>
  <si>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8"/>
  </si>
  <si>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8"/>
  </si>
  <si>
    <t>サービス付き高齢者向け住宅</t>
    <rPh sb="4" eb="5">
      <t>ツ</t>
    </rPh>
    <rPh sb="6" eb="9">
      <t>コウレイシャ</t>
    </rPh>
    <rPh sb="9" eb="10">
      <t>ム</t>
    </rPh>
    <rPh sb="11" eb="13">
      <t>ジュウタク</t>
    </rPh>
    <phoneticPr fontId="8"/>
  </si>
  <si>
    <t>施   設   名</t>
    <phoneticPr fontId="8"/>
  </si>
  <si>
    <t>圏域</t>
    <rPh sb="0" eb="2">
      <t>ケンイキ</t>
    </rPh>
    <phoneticPr fontId="18"/>
  </si>
  <si>
    <t>村山</t>
    <rPh sb="0" eb="2">
      <t>ムラヤマ</t>
    </rPh>
    <phoneticPr fontId="18"/>
  </si>
  <si>
    <t>天童市</t>
  </si>
  <si>
    <t>株</t>
    <rPh sb="0" eb="1">
      <t>カブ</t>
    </rPh>
    <phoneticPr fontId="8"/>
  </si>
  <si>
    <t>東根市</t>
  </si>
  <si>
    <t>最上</t>
    <rPh sb="0" eb="2">
      <t>モガミ</t>
    </rPh>
    <phoneticPr fontId="18"/>
  </si>
  <si>
    <t>有</t>
  </si>
  <si>
    <t>○</t>
  </si>
  <si>
    <t>有</t>
    <rPh sb="0" eb="1">
      <t>ユウ</t>
    </rPh>
    <phoneticPr fontId="8"/>
  </si>
  <si>
    <t>庄内</t>
    <rPh sb="0" eb="2">
      <t>ショウナイ</t>
    </rPh>
    <phoneticPr fontId="18"/>
  </si>
  <si>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</si>
  <si>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</si>
  <si>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8"/>
  </si>
  <si>
    <t>届出年月日</t>
    <rPh sb="0" eb="2">
      <t>トドケデ</t>
    </rPh>
    <rPh sb="2" eb="5">
      <t>ネンガッピ</t>
    </rPh>
    <phoneticPr fontId="8"/>
  </si>
  <si>
    <t>事業開始年月日</t>
    <rPh sb="0" eb="2">
      <t>ジギョウ</t>
    </rPh>
    <rPh sb="2" eb="4">
      <t>カイシ</t>
    </rPh>
    <rPh sb="4" eb="7">
      <t>ネンガッピ</t>
    </rPh>
    <phoneticPr fontId="8"/>
  </si>
  <si>
    <t>類型</t>
    <rPh sb="0" eb="2">
      <t>ルイケイ</t>
    </rPh>
    <phoneticPr fontId="8"/>
  </si>
  <si>
    <t>ソーレ寒河江</t>
    <rPh sb="3" eb="6">
      <t>サガエ</t>
    </rPh>
    <phoneticPr fontId="18"/>
  </si>
  <si>
    <t>株</t>
    <rPh sb="0" eb="1">
      <t>カブ</t>
    </rPh>
    <phoneticPr fontId="18"/>
  </si>
  <si>
    <t>寒河江市</t>
    <rPh sb="0" eb="4">
      <t>サガエシ</t>
    </rPh>
    <phoneticPr fontId="8"/>
  </si>
  <si>
    <t>介護付</t>
    <rPh sb="0" eb="2">
      <t>カイゴ</t>
    </rPh>
    <rPh sb="2" eb="3">
      <t>ツ</t>
    </rPh>
    <phoneticPr fontId="8"/>
  </si>
  <si>
    <t>合</t>
    <rPh sb="0" eb="1">
      <t>ゴウ</t>
    </rPh>
    <phoneticPr fontId="18"/>
  </si>
  <si>
    <t>同左</t>
    <rPh sb="0" eb="2">
      <t>ドウサ</t>
    </rPh>
    <phoneticPr fontId="18"/>
  </si>
  <si>
    <t>住宅型</t>
    <rPh sb="0" eb="2">
      <t>ジュウタク</t>
    </rPh>
    <rPh sb="2" eb="3">
      <t>ガタ</t>
    </rPh>
    <phoneticPr fontId="8"/>
  </si>
  <si>
    <t>有</t>
    <rPh sb="0" eb="1">
      <t>ユウ</t>
    </rPh>
    <phoneticPr fontId="18"/>
  </si>
  <si>
    <t>青空介護サービス</t>
    <rPh sb="0" eb="2">
      <t>アオゾラ</t>
    </rPh>
    <rPh sb="2" eb="4">
      <t>カイゴ</t>
    </rPh>
    <phoneticPr fontId="18"/>
  </si>
  <si>
    <t>陵東ホーム</t>
    <rPh sb="0" eb="1">
      <t>ミササギ</t>
    </rPh>
    <rPh sb="1" eb="2">
      <t>ヒガシ</t>
    </rPh>
    <phoneticPr fontId="18"/>
  </si>
  <si>
    <t>一社</t>
    <rPh sb="0" eb="2">
      <t>イチシャ</t>
    </rPh>
    <phoneticPr fontId="18"/>
  </si>
  <si>
    <t>陵東福祉会</t>
    <rPh sb="0" eb="1">
      <t>ミササギ</t>
    </rPh>
    <rPh sb="1" eb="2">
      <t>ヒガシ</t>
    </rPh>
    <rPh sb="2" eb="5">
      <t>フクシカイ</t>
    </rPh>
    <phoneticPr fontId="18"/>
  </si>
  <si>
    <t>宅老所南さがえ</t>
    <rPh sb="0" eb="1">
      <t>タク</t>
    </rPh>
    <rPh sb="1" eb="2">
      <t>ロウ</t>
    </rPh>
    <rPh sb="2" eb="3">
      <t>ショ</t>
    </rPh>
    <rPh sb="3" eb="4">
      <t>ミナミ</t>
    </rPh>
    <phoneticPr fontId="8"/>
  </si>
  <si>
    <t>東北福祉サービス</t>
    <rPh sb="0" eb="2">
      <t>トウホク</t>
    </rPh>
    <rPh sb="2" eb="4">
      <t>フクシ</t>
    </rPh>
    <phoneticPr fontId="8"/>
  </si>
  <si>
    <t>住宅型</t>
    <rPh sb="0" eb="3">
      <t>ジュウタクガタ</t>
    </rPh>
    <phoneticPr fontId="8"/>
  </si>
  <si>
    <t>幸多庵</t>
    <rPh sb="0" eb="1">
      <t>コウ</t>
    </rPh>
    <rPh sb="1" eb="2">
      <t>タ</t>
    </rPh>
    <rPh sb="2" eb="3">
      <t>アン</t>
    </rPh>
    <phoneticPr fontId="8"/>
  </si>
  <si>
    <t>合</t>
    <rPh sb="0" eb="1">
      <t>ゴウ</t>
    </rPh>
    <phoneticPr fontId="8"/>
  </si>
  <si>
    <t>伊藤商会</t>
    <rPh sb="0" eb="2">
      <t>イトウ</t>
    </rPh>
    <rPh sb="2" eb="4">
      <t>ショウカイ</t>
    </rPh>
    <phoneticPr fontId="8"/>
  </si>
  <si>
    <t>上山市</t>
    <rPh sb="0" eb="2">
      <t>カミノヤマ</t>
    </rPh>
    <rPh sb="2" eb="3">
      <t>シ</t>
    </rPh>
    <phoneticPr fontId="8"/>
  </si>
  <si>
    <t>ソーレ天童</t>
    <rPh sb="3" eb="5">
      <t>テンドウ</t>
    </rPh>
    <phoneticPr fontId="18"/>
  </si>
  <si>
    <t>天童市</t>
    <rPh sb="0" eb="3">
      <t>テンドウシ</t>
    </rPh>
    <phoneticPr fontId="18"/>
  </si>
  <si>
    <t>天童もみじ館</t>
    <rPh sb="0" eb="2">
      <t>テンドウ</t>
    </rPh>
    <rPh sb="5" eb="6">
      <t>カン</t>
    </rPh>
    <phoneticPr fontId="18"/>
  </si>
  <si>
    <t>東北福祉サービス</t>
    <rPh sb="0" eb="2">
      <t>トウホク</t>
    </rPh>
    <rPh sb="2" eb="4">
      <t>フクシ</t>
    </rPh>
    <phoneticPr fontId="18"/>
  </si>
  <si>
    <t>はなことば天童</t>
    <rPh sb="5" eb="7">
      <t>テンドウ</t>
    </rPh>
    <phoneticPr fontId="18"/>
  </si>
  <si>
    <t>村山</t>
  </si>
  <si>
    <t>シルバーコート天童南</t>
  </si>
  <si>
    <t>東北福祉サービス</t>
  </si>
  <si>
    <t>994-0081</t>
  </si>
  <si>
    <t>023-654-5733</t>
  </si>
  <si>
    <t>住宅型</t>
  </si>
  <si>
    <t>久遠の家</t>
    <rPh sb="0" eb="1">
      <t>ヒサ</t>
    </rPh>
    <rPh sb="3" eb="4">
      <t>イエ</t>
    </rPh>
    <phoneticPr fontId="8"/>
  </si>
  <si>
    <t>天童市</t>
    <rPh sb="0" eb="3">
      <t>テンドウシ</t>
    </rPh>
    <phoneticPr fontId="8"/>
  </si>
  <si>
    <t>こもれびふれ愛ホーム</t>
    <rPh sb="6" eb="7">
      <t>アイ</t>
    </rPh>
    <phoneticPr fontId="8"/>
  </si>
  <si>
    <t>ソーレ東根</t>
    <rPh sb="3" eb="4">
      <t>ヒガシ</t>
    </rPh>
    <rPh sb="4" eb="5">
      <t>ネ</t>
    </rPh>
    <phoneticPr fontId="18"/>
  </si>
  <si>
    <t>福</t>
    <rPh sb="0" eb="1">
      <t>フク</t>
    </rPh>
    <phoneticPr fontId="18"/>
  </si>
  <si>
    <t>たいよう福祉会</t>
    <rPh sb="4" eb="6">
      <t>フクシ</t>
    </rPh>
    <rPh sb="6" eb="7">
      <t>カイ</t>
    </rPh>
    <phoneticPr fontId="8"/>
  </si>
  <si>
    <t>999-3702</t>
  </si>
  <si>
    <t>東根市</t>
    <rPh sb="0" eb="3">
      <t>ヒガシネシ</t>
    </rPh>
    <phoneticPr fontId="18"/>
  </si>
  <si>
    <t>宅老所じんまち</t>
    <rPh sb="0" eb="1">
      <t>タク</t>
    </rPh>
    <rPh sb="1" eb="2">
      <t>ロウ</t>
    </rPh>
    <rPh sb="2" eb="3">
      <t>ジョ</t>
    </rPh>
    <phoneticPr fontId="18"/>
  </si>
  <si>
    <t>月あかり　神町</t>
    <rPh sb="0" eb="1">
      <t>ツキ</t>
    </rPh>
    <rPh sb="5" eb="7">
      <t>ジンマチ</t>
    </rPh>
    <phoneticPr fontId="18"/>
  </si>
  <si>
    <t>0237-53-1890</t>
  </si>
  <si>
    <t>東根市</t>
    <rPh sb="0" eb="1">
      <t>ヒガシ</t>
    </rPh>
    <rPh sb="1" eb="2">
      <t>ネ</t>
    </rPh>
    <rPh sb="2" eb="3">
      <t>シ</t>
    </rPh>
    <phoneticPr fontId="18"/>
  </si>
  <si>
    <t>住宅型有料老人ホーム
にこにこファミリア温泉町</t>
  </si>
  <si>
    <t>0237-53-1140</t>
  </si>
  <si>
    <t>0237-41-1124</t>
  </si>
  <si>
    <t>ケアサービス東北</t>
    <rPh sb="6" eb="8">
      <t>トウホク</t>
    </rPh>
    <phoneticPr fontId="8"/>
  </si>
  <si>
    <t>尾花沢市</t>
    <rPh sb="0" eb="4">
      <t>オバナザワシ</t>
    </rPh>
    <phoneticPr fontId="8"/>
  </si>
  <si>
    <t>スマイルやまのべ　　　　　　介護付有料老人ホーム</t>
    <rPh sb="14" eb="16">
      <t>カイゴ</t>
    </rPh>
    <rPh sb="16" eb="17">
      <t>ツキ</t>
    </rPh>
    <rPh sb="17" eb="19">
      <t>ユウリョウ</t>
    </rPh>
    <rPh sb="19" eb="21">
      <t>ロウジン</t>
    </rPh>
    <phoneticPr fontId="8"/>
  </si>
  <si>
    <t>奥山商店</t>
    <rPh sb="0" eb="2">
      <t>オクヤマ</t>
    </rPh>
    <rPh sb="2" eb="4">
      <t>ショウテン</t>
    </rPh>
    <phoneticPr fontId="8"/>
  </si>
  <si>
    <t>東村山郡山辺町大字山辺１３８０</t>
    <rPh sb="0" eb="4">
      <t>ヒガシムラヤマグン</t>
    </rPh>
    <rPh sb="4" eb="7">
      <t>ヤマノベマチ</t>
    </rPh>
    <rPh sb="7" eb="9">
      <t>オオアザ</t>
    </rPh>
    <rPh sb="9" eb="11">
      <t>ヤマノベ</t>
    </rPh>
    <phoneticPr fontId="8"/>
  </si>
  <si>
    <t>山辺町</t>
    <rPh sb="0" eb="3">
      <t>ヤマノベマチ</t>
    </rPh>
    <phoneticPr fontId="8"/>
  </si>
  <si>
    <t>特</t>
    <rPh sb="0" eb="1">
      <t>トク</t>
    </rPh>
    <phoneticPr fontId="18"/>
  </si>
  <si>
    <t>あっとほーむ太陽</t>
    <rPh sb="6" eb="8">
      <t>タイヨウ</t>
    </rPh>
    <phoneticPr fontId="18"/>
  </si>
  <si>
    <t>中山町</t>
    <rPh sb="0" eb="3">
      <t>ナカヤママチ</t>
    </rPh>
    <phoneticPr fontId="8"/>
  </si>
  <si>
    <t>常盤の杜</t>
    <rPh sb="0" eb="2">
      <t>トキワ</t>
    </rPh>
    <rPh sb="3" eb="4">
      <t>モリ</t>
    </rPh>
    <phoneticPr fontId="8"/>
  </si>
  <si>
    <t>古川ケアマネージメント</t>
    <rPh sb="0" eb="2">
      <t>フルカワ</t>
    </rPh>
    <phoneticPr fontId="8"/>
  </si>
  <si>
    <t>大江町</t>
    <rPh sb="0" eb="2">
      <t>オオエ</t>
    </rPh>
    <rPh sb="2" eb="3">
      <t>マチ</t>
    </rPh>
    <phoneticPr fontId="8"/>
  </si>
  <si>
    <t>村山地区小計</t>
    <rPh sb="0" eb="2">
      <t>ムラヤマ</t>
    </rPh>
    <rPh sb="2" eb="4">
      <t>チク</t>
    </rPh>
    <rPh sb="4" eb="6">
      <t>ショウケイ</t>
    </rPh>
    <phoneticPr fontId="18"/>
  </si>
  <si>
    <t>箇所(休止の施設を含む)</t>
    <rPh sb="0" eb="2">
      <t>カショ</t>
    </rPh>
    <rPh sb="3" eb="5">
      <t>キュウシ</t>
    </rPh>
    <rPh sb="6" eb="8">
      <t>シセツ</t>
    </rPh>
    <rPh sb="9" eb="10">
      <t>フク</t>
    </rPh>
    <phoneticPr fontId="8"/>
  </si>
  <si>
    <t>介護付</t>
    <rPh sb="0" eb="2">
      <t>カイゴ</t>
    </rPh>
    <rPh sb="2" eb="3">
      <t>ツキ</t>
    </rPh>
    <phoneticPr fontId="18"/>
  </si>
  <si>
    <t>住宅型</t>
    <rPh sb="0" eb="2">
      <t>ジュウタク</t>
    </rPh>
    <rPh sb="2" eb="3">
      <t>カタ</t>
    </rPh>
    <phoneticPr fontId="18"/>
  </si>
  <si>
    <t>有料老人ホーム
ネスト・ホーム</t>
    <rPh sb="0" eb="2">
      <t>ユウリョウ</t>
    </rPh>
    <rPh sb="2" eb="4">
      <t>ロウジン</t>
    </rPh>
    <phoneticPr fontId="18"/>
  </si>
  <si>
    <t>新庄市</t>
    <rPh sb="0" eb="2">
      <t>シンジョウ</t>
    </rPh>
    <rPh sb="2" eb="3">
      <t>シ</t>
    </rPh>
    <phoneticPr fontId="18"/>
  </si>
  <si>
    <t>アイル・クリエイト(株)</t>
    <rPh sb="10" eb="11">
      <t>カブ</t>
    </rPh>
    <phoneticPr fontId="18"/>
  </si>
  <si>
    <t>長期短期入所ホーム
ほほえみ新庄</t>
    <rPh sb="0" eb="2">
      <t>チョウキ</t>
    </rPh>
    <rPh sb="2" eb="4">
      <t>タンキ</t>
    </rPh>
    <rPh sb="4" eb="6">
      <t>ニュウショ</t>
    </rPh>
    <rPh sb="14" eb="16">
      <t>シンジョウ</t>
    </rPh>
    <phoneticPr fontId="18"/>
  </si>
  <si>
    <t>デイサービスセンター三光舎</t>
    <rPh sb="10" eb="11">
      <t>サン</t>
    </rPh>
    <rPh sb="11" eb="12">
      <t>ヒカリ</t>
    </rPh>
    <rPh sb="12" eb="13">
      <t>シャ</t>
    </rPh>
    <phoneticPr fontId="18"/>
  </si>
  <si>
    <t>同左</t>
    <rPh sb="0" eb="1">
      <t>ドウ</t>
    </rPh>
    <rPh sb="1" eb="2">
      <t>サ</t>
    </rPh>
    <phoneticPr fontId="18"/>
  </si>
  <si>
    <t>ケアネット徳洲会</t>
    <rPh sb="5" eb="6">
      <t>トク</t>
    </rPh>
    <rPh sb="6" eb="7">
      <t>シュウ</t>
    </rPh>
    <rPh sb="7" eb="8">
      <t>カイ</t>
    </rPh>
    <phoneticPr fontId="18"/>
  </si>
  <si>
    <t>新庄市大字鳥越字駒場４５１９－１</t>
    <rPh sb="0" eb="3">
      <t>シンジョウシ</t>
    </rPh>
    <rPh sb="3" eb="5">
      <t>オオアザ</t>
    </rPh>
    <rPh sb="5" eb="7">
      <t>トリゴエ</t>
    </rPh>
    <rPh sb="7" eb="8">
      <t>アザ</t>
    </rPh>
    <rPh sb="8" eb="10">
      <t>コマバ</t>
    </rPh>
    <phoneticPr fontId="18"/>
  </si>
  <si>
    <t>ぱれっと新庄介護施設</t>
    <rPh sb="4" eb="6">
      <t>シンジョウ</t>
    </rPh>
    <rPh sb="6" eb="8">
      <t>カイゴ</t>
    </rPh>
    <rPh sb="8" eb="10">
      <t>シセツ</t>
    </rPh>
    <phoneticPr fontId="18"/>
  </si>
  <si>
    <t>新庄市大字萩野字横根山１０１-１</t>
    <rPh sb="0" eb="2">
      <t>シンジョウ</t>
    </rPh>
    <rPh sb="2" eb="3">
      <t>シ</t>
    </rPh>
    <rPh sb="3" eb="5">
      <t>オオアザ</t>
    </rPh>
    <rPh sb="5" eb="7">
      <t>ハギノ</t>
    </rPh>
    <rPh sb="7" eb="8">
      <t>アザ</t>
    </rPh>
    <rPh sb="8" eb="10">
      <t>ヨコネ</t>
    </rPh>
    <rPh sb="10" eb="11">
      <t>ヤマ</t>
    </rPh>
    <phoneticPr fontId="18"/>
  </si>
  <si>
    <t>合</t>
  </si>
  <si>
    <t>有料老人ホームライフ</t>
  </si>
  <si>
    <t>ライフ</t>
  </si>
  <si>
    <t>有料老人ホーム
セカンドライフ</t>
    <rPh sb="0" eb="2">
      <t>ユウリョウ</t>
    </rPh>
    <rPh sb="2" eb="4">
      <t>ロウジン</t>
    </rPh>
    <phoneticPr fontId="18"/>
  </si>
  <si>
    <t>新庄市大字鳥越９９９－２１</t>
    <rPh sb="0" eb="2">
      <t>シンジョウ</t>
    </rPh>
    <rPh sb="2" eb="3">
      <t>シ</t>
    </rPh>
    <rPh sb="3" eb="5">
      <t>オオアザ</t>
    </rPh>
    <rPh sb="5" eb="7">
      <t>トリゴエ</t>
    </rPh>
    <phoneticPr fontId="18"/>
  </si>
  <si>
    <t>0233-32-0914</t>
  </si>
  <si>
    <t>有料老人ホーム「オールタイムス」</t>
    <rPh sb="0" eb="2">
      <t>ユウリョウ</t>
    </rPh>
    <rPh sb="2" eb="4">
      <t>ロウジン</t>
    </rPh>
    <phoneticPr fontId="18"/>
  </si>
  <si>
    <t>門脇シルバーサービス（株）</t>
    <rPh sb="0" eb="2">
      <t>カドワキ</t>
    </rPh>
    <rPh sb="11" eb="12">
      <t>カブ</t>
    </rPh>
    <phoneticPr fontId="18"/>
  </si>
  <si>
    <t>有料老人ホーム
マイライフ</t>
    <rPh sb="0" eb="2">
      <t>ユウリョウ</t>
    </rPh>
    <rPh sb="2" eb="4">
      <t>ロウジン</t>
    </rPh>
    <phoneticPr fontId="8"/>
  </si>
  <si>
    <t>新庄市</t>
    <rPh sb="0" eb="3">
      <t>シンジョウシ</t>
    </rPh>
    <phoneticPr fontId="8"/>
  </si>
  <si>
    <t>新庄市末広町７－３</t>
    <rPh sb="0" eb="3">
      <t>シンジョウシ</t>
    </rPh>
    <rPh sb="3" eb="6">
      <t>スエヒロチョウ</t>
    </rPh>
    <phoneticPr fontId="8"/>
  </si>
  <si>
    <t>最上</t>
    <rPh sb="0" eb="2">
      <t>モガミ</t>
    </rPh>
    <phoneticPr fontId="8"/>
  </si>
  <si>
    <t>有料老人ホームいぶき</t>
    <rPh sb="0" eb="2">
      <t>ユウリョウ</t>
    </rPh>
    <rPh sb="2" eb="4">
      <t>ロウジン</t>
    </rPh>
    <phoneticPr fontId="8"/>
  </si>
  <si>
    <t>いぶき介護センター</t>
    <rPh sb="3" eb="5">
      <t>カイゴ</t>
    </rPh>
    <phoneticPr fontId="8"/>
  </si>
  <si>
    <t>有料老人ホーム　すまいる</t>
    <rPh sb="0" eb="2">
      <t>ユウリョウ</t>
    </rPh>
    <rPh sb="2" eb="4">
      <t>ロウジン</t>
    </rPh>
    <phoneticPr fontId="8"/>
  </si>
  <si>
    <t>ゲストハウスとこしえ新庄金沢</t>
    <rPh sb="10" eb="12">
      <t>シンジョウ</t>
    </rPh>
    <rPh sb="12" eb="14">
      <t>カナザワ</t>
    </rPh>
    <phoneticPr fontId="8"/>
  </si>
  <si>
    <t>ナイトケア神室</t>
    <rPh sb="5" eb="7">
      <t>カムロ</t>
    </rPh>
    <phoneticPr fontId="18"/>
  </si>
  <si>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8"/>
  </si>
  <si>
    <t>金山町</t>
    <rPh sb="0" eb="2">
      <t>カネヤマ</t>
    </rPh>
    <rPh sb="2" eb="3">
      <t>マチ</t>
    </rPh>
    <phoneticPr fontId="18"/>
  </si>
  <si>
    <t>太陽</t>
    <rPh sb="0" eb="2">
      <t>タイヨウ</t>
    </rPh>
    <phoneticPr fontId="18"/>
  </si>
  <si>
    <t>最上郡戸沢村大字名高１３４７－１６</t>
    <rPh sb="0" eb="3">
      <t>モガミグン</t>
    </rPh>
    <rPh sb="3" eb="5">
      <t>トザワ</t>
    </rPh>
    <rPh sb="5" eb="6">
      <t>ムラ</t>
    </rPh>
    <rPh sb="6" eb="8">
      <t>オオアザ</t>
    </rPh>
    <rPh sb="8" eb="9">
      <t>ナ</t>
    </rPh>
    <rPh sb="9" eb="10">
      <t>タカ</t>
    </rPh>
    <phoneticPr fontId="18"/>
  </si>
  <si>
    <t>同左</t>
    <rPh sb="0" eb="1">
      <t>ドウ</t>
    </rPh>
    <rPh sb="1" eb="2">
      <t>ヒダリ</t>
    </rPh>
    <phoneticPr fontId="18"/>
  </si>
  <si>
    <t>戸沢村</t>
    <rPh sb="0" eb="2">
      <t>トザワ</t>
    </rPh>
    <rPh sb="2" eb="3">
      <t>ムラ</t>
    </rPh>
    <phoneticPr fontId="18"/>
  </si>
  <si>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</si>
  <si>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</si>
  <si>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</si>
  <si>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</si>
  <si>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</si>
  <si>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</si>
  <si>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</si>
  <si>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8"/>
  </si>
  <si>
    <t>箇所</t>
    <rPh sb="0" eb="2">
      <t>カショ</t>
    </rPh>
    <phoneticPr fontId="8"/>
  </si>
  <si>
    <t>米沢市徳町４－２６</t>
    <rPh sb="0" eb="3">
      <t>ヨネザワシ</t>
    </rPh>
    <rPh sb="3" eb="4">
      <t>トク</t>
    </rPh>
    <rPh sb="4" eb="5">
      <t>マチ</t>
    </rPh>
    <phoneticPr fontId="8"/>
  </si>
  <si>
    <t>米沢市</t>
    <rPh sb="0" eb="3">
      <t>ヨネザワシ</t>
    </rPh>
    <phoneticPr fontId="8"/>
  </si>
  <si>
    <t>介護付有料老人ホーム　　　やすらぎ苑</t>
    <rPh sb="0" eb="2">
      <t>カイゴ</t>
    </rPh>
    <rPh sb="2" eb="3">
      <t>ツキ</t>
    </rPh>
    <rPh sb="3" eb="5">
      <t>ユウリョウ</t>
    </rPh>
    <rPh sb="5" eb="7">
      <t>ロウジン</t>
    </rPh>
    <rPh sb="17" eb="18">
      <t>エン</t>
    </rPh>
    <phoneticPr fontId="8"/>
  </si>
  <si>
    <t>高齢者共同住宅
やまぼうし</t>
    <rPh sb="0" eb="3">
      <t>コウレイシャ</t>
    </rPh>
    <rPh sb="3" eb="5">
      <t>キョウドウ</t>
    </rPh>
    <rPh sb="5" eb="7">
      <t>ジュウタク</t>
    </rPh>
    <phoneticPr fontId="18"/>
  </si>
  <si>
    <t>菊地組</t>
    <rPh sb="0" eb="2">
      <t>キクチ</t>
    </rPh>
    <rPh sb="2" eb="3">
      <t>クミ</t>
    </rPh>
    <phoneticPr fontId="18"/>
  </si>
  <si>
    <t>米沢市直江町２－３５</t>
    <rPh sb="0" eb="3">
      <t>ヨネザワシ</t>
    </rPh>
    <rPh sb="3" eb="4">
      <t>ナオ</t>
    </rPh>
    <rPh sb="4" eb="5">
      <t>エ</t>
    </rPh>
    <rPh sb="5" eb="6">
      <t>マチ</t>
    </rPh>
    <phoneticPr fontId="18"/>
  </si>
  <si>
    <t>有料老人ホーム　楽らく荘</t>
  </si>
  <si>
    <t>キュアサービス　</t>
  </si>
  <si>
    <t>住宅型有料老人ホーム　
まごころ</t>
    <rPh sb="2" eb="3">
      <t>ガタ</t>
    </rPh>
    <rPh sb="3" eb="5">
      <t>ユウリョウ</t>
    </rPh>
    <rPh sb="5" eb="7">
      <t>ロウジン</t>
    </rPh>
    <phoneticPr fontId="18"/>
  </si>
  <si>
    <t>生</t>
    <rPh sb="0" eb="1">
      <t>セイ</t>
    </rPh>
    <phoneticPr fontId="18"/>
  </si>
  <si>
    <t>山形県高齢者福祉生活協同組合</t>
  </si>
  <si>
    <t>有料老人ホーム　　　ひなたぼっこ　きなり</t>
    <rPh sb="0" eb="2">
      <t>ユウリョウ</t>
    </rPh>
    <rPh sb="2" eb="4">
      <t>ロウジン</t>
    </rPh>
    <phoneticPr fontId="18"/>
  </si>
  <si>
    <t>シニアハウス公園丸の内館</t>
    <rPh sb="6" eb="8">
      <t>コウエン</t>
    </rPh>
    <rPh sb="8" eb="9">
      <t>マル</t>
    </rPh>
    <rPh sb="10" eb="11">
      <t>ウチ</t>
    </rPh>
    <rPh sb="11" eb="12">
      <t>カン</t>
    </rPh>
    <phoneticPr fontId="18"/>
  </si>
  <si>
    <t>有料老人ホーム
ひなたぼっこ・ひだまり</t>
    <rPh sb="0" eb="2">
      <t>ユウリョウ</t>
    </rPh>
    <rPh sb="2" eb="4">
      <t>ロウジン</t>
    </rPh>
    <phoneticPr fontId="18"/>
  </si>
  <si>
    <t>ハナミズキの家</t>
    <rPh sb="6" eb="7">
      <t>イエ</t>
    </rPh>
    <phoneticPr fontId="18"/>
  </si>
  <si>
    <t>有料老人ホームなごみの部屋</t>
    <rPh sb="0" eb="2">
      <t>ユウリョウ</t>
    </rPh>
    <rPh sb="2" eb="4">
      <t>ロウジン</t>
    </rPh>
    <rPh sb="11" eb="13">
      <t>ヘヤ</t>
    </rPh>
    <phoneticPr fontId="18"/>
  </si>
  <si>
    <t>なごみの部屋</t>
    <rPh sb="4" eb="6">
      <t>ヘヤ</t>
    </rPh>
    <phoneticPr fontId="18"/>
  </si>
  <si>
    <t>楽らくケアセンター　楽友館</t>
    <rPh sb="0" eb="1">
      <t>ラク</t>
    </rPh>
    <rPh sb="10" eb="11">
      <t>ラク</t>
    </rPh>
    <rPh sb="11" eb="12">
      <t>ユウ</t>
    </rPh>
    <rPh sb="12" eb="13">
      <t>カン</t>
    </rPh>
    <phoneticPr fontId="18"/>
  </si>
  <si>
    <t>ウェルリービング　悠々</t>
    <rPh sb="9" eb="10">
      <t>ユウ</t>
    </rPh>
    <phoneticPr fontId="18"/>
  </si>
  <si>
    <t>敬愛会</t>
    <rPh sb="0" eb="2">
      <t>ケイアイ</t>
    </rPh>
    <rPh sb="2" eb="3">
      <t>カイ</t>
    </rPh>
    <phoneticPr fontId="18"/>
  </si>
  <si>
    <t>ジャスミンの家</t>
    <rPh sb="6" eb="7">
      <t>イエ</t>
    </rPh>
    <phoneticPr fontId="18"/>
  </si>
  <si>
    <t>有料老人ホーム　清ら家
休止中</t>
    <rPh sb="8" eb="9">
      <t>キヨ</t>
    </rPh>
    <rPh sb="10" eb="11">
      <t>イエ</t>
    </rPh>
    <rPh sb="12" eb="15">
      <t>キュウシチュウ</t>
    </rPh>
    <phoneticPr fontId="18"/>
  </si>
  <si>
    <t>米沢清友会</t>
    <rPh sb="0" eb="2">
      <t>ヨネザワ</t>
    </rPh>
    <rPh sb="2" eb="3">
      <t>キヨ</t>
    </rPh>
    <rPh sb="3" eb="4">
      <t>トモ</t>
    </rPh>
    <rPh sb="4" eb="5">
      <t>カイ</t>
    </rPh>
    <phoneticPr fontId="18"/>
  </si>
  <si>
    <t>住宅型有料老人ホーム　　　湖山ケアサービス米沢</t>
    <rPh sb="0" eb="2">
      <t>ジュウタク</t>
    </rPh>
    <rPh sb="2" eb="3">
      <t>ガタ</t>
    </rPh>
    <rPh sb="13" eb="15">
      <t>コヤマ</t>
    </rPh>
    <rPh sb="21" eb="23">
      <t>ヨネザワ</t>
    </rPh>
    <phoneticPr fontId="18"/>
  </si>
  <si>
    <t>医</t>
    <rPh sb="0" eb="1">
      <t>イ</t>
    </rPh>
    <phoneticPr fontId="8"/>
  </si>
  <si>
    <t>社団緑愛会</t>
    <rPh sb="0" eb="2">
      <t>シャダン</t>
    </rPh>
    <rPh sb="2" eb="3">
      <t>リョク</t>
    </rPh>
    <rPh sb="3" eb="4">
      <t>アイ</t>
    </rPh>
    <rPh sb="4" eb="5">
      <t>カイ</t>
    </rPh>
    <phoneticPr fontId="18"/>
  </si>
  <si>
    <t>JA住宅型有料老人ホーム
「愛の郷」</t>
    <rPh sb="2" eb="4">
      <t>ジュウタク</t>
    </rPh>
    <rPh sb="4" eb="5">
      <t>ガタ</t>
    </rPh>
    <rPh sb="5" eb="7">
      <t>ユウリョウ</t>
    </rPh>
    <rPh sb="7" eb="9">
      <t>ロウジン</t>
    </rPh>
    <rPh sb="14" eb="15">
      <t>アイ</t>
    </rPh>
    <rPh sb="16" eb="17">
      <t>サト</t>
    </rPh>
    <phoneticPr fontId="18"/>
  </si>
  <si>
    <t>協</t>
    <rPh sb="0" eb="1">
      <t>キョウ</t>
    </rPh>
    <phoneticPr fontId="18"/>
  </si>
  <si>
    <t>山形おきたま農業協同組合</t>
    <rPh sb="6" eb="8">
      <t>ノウギョウ</t>
    </rPh>
    <rPh sb="8" eb="10">
      <t>キョウドウ</t>
    </rPh>
    <rPh sb="10" eb="12">
      <t>クミアイ</t>
    </rPh>
    <phoneticPr fontId="18"/>
  </si>
  <si>
    <t>三友医療</t>
    <rPh sb="0" eb="2">
      <t>サンユウ</t>
    </rPh>
    <rPh sb="2" eb="4">
      <t>イリョウ</t>
    </rPh>
    <phoneticPr fontId="8"/>
  </si>
  <si>
    <t>ヴィーヴル駅前南</t>
    <rPh sb="5" eb="7">
      <t>エキマエ</t>
    </rPh>
    <rPh sb="7" eb="8">
      <t>ミナミ</t>
    </rPh>
    <phoneticPr fontId="8"/>
  </si>
  <si>
    <t>ヴィーヴル遠山</t>
    <rPh sb="5" eb="7">
      <t>トオヤマ</t>
    </rPh>
    <phoneticPr fontId="8"/>
  </si>
  <si>
    <t>れんげ草</t>
    <rPh sb="3" eb="4">
      <t>ソウ</t>
    </rPh>
    <phoneticPr fontId="8"/>
  </si>
  <si>
    <t>ぬくもり</t>
  </si>
  <si>
    <t>ウェルリービング優々</t>
  </si>
  <si>
    <t>有料老人ホーム　清ら家春日</t>
    <rPh sb="8" eb="9">
      <t>キヨ</t>
    </rPh>
    <rPh sb="10" eb="11">
      <t>イエ</t>
    </rPh>
    <rPh sb="11" eb="13">
      <t>カスガ</t>
    </rPh>
    <phoneticPr fontId="18"/>
  </si>
  <si>
    <t>特</t>
    <rPh sb="0" eb="1">
      <t>トク</t>
    </rPh>
    <phoneticPr fontId="8"/>
  </si>
  <si>
    <t>介護付有料老人ホーム　　ほほえみ</t>
    <rPh sb="0" eb="2">
      <t>カイゴ</t>
    </rPh>
    <rPh sb="2" eb="3">
      <t>ツキ</t>
    </rPh>
    <rPh sb="3" eb="5">
      <t>ユウリョウ</t>
    </rPh>
    <rPh sb="5" eb="7">
      <t>ロウジン</t>
    </rPh>
    <phoneticPr fontId="8"/>
  </si>
  <si>
    <t>長井弘徳会</t>
    <rPh sb="0" eb="2">
      <t>ナガイ</t>
    </rPh>
    <rPh sb="2" eb="4">
      <t>ヒロトク</t>
    </rPh>
    <rPh sb="4" eb="5">
      <t>カイ</t>
    </rPh>
    <phoneticPr fontId="8"/>
  </si>
  <si>
    <t>長井市</t>
    <rPh sb="0" eb="3">
      <t>ナガイシ</t>
    </rPh>
    <phoneticPr fontId="8"/>
  </si>
  <si>
    <t>シニアサロン
風ぐるま新館</t>
    <rPh sb="7" eb="8">
      <t>フウ</t>
    </rPh>
    <rPh sb="11" eb="13">
      <t>シンカン</t>
    </rPh>
    <phoneticPr fontId="13"/>
  </si>
  <si>
    <t>長井市今泉２９４４－３</t>
    <rPh sb="0" eb="3">
      <t>ナガイシ</t>
    </rPh>
    <rPh sb="3" eb="4">
      <t>イマ</t>
    </rPh>
    <rPh sb="4" eb="5">
      <t>イズミ</t>
    </rPh>
    <phoneticPr fontId="13"/>
  </si>
  <si>
    <t>長井市</t>
    <rPh sb="0" eb="3">
      <t>ナガイシ</t>
    </rPh>
    <phoneticPr fontId="18"/>
  </si>
  <si>
    <t>シニアサロン
ニュー風ぐるま</t>
    <rPh sb="10" eb="11">
      <t>フウ</t>
    </rPh>
    <phoneticPr fontId="13"/>
  </si>
  <si>
    <t>長井市今泉１８２６</t>
    <rPh sb="0" eb="3">
      <t>ナガイシ</t>
    </rPh>
    <rPh sb="3" eb="4">
      <t>イマ</t>
    </rPh>
    <rPh sb="4" eb="5">
      <t>イズミ</t>
    </rPh>
    <phoneticPr fontId="13"/>
  </si>
  <si>
    <t>シニアサロン
風ぐるま平野</t>
    <rPh sb="7" eb="8">
      <t>フウ</t>
    </rPh>
    <rPh sb="11" eb="13">
      <t>ヒラノ</t>
    </rPh>
    <phoneticPr fontId="13"/>
  </si>
  <si>
    <t>有料老人ホーム「さくら」</t>
    <rPh sb="0" eb="2">
      <t>ユウリョウ</t>
    </rPh>
    <rPh sb="2" eb="4">
      <t>ロウジン</t>
    </rPh>
    <phoneticPr fontId="13"/>
  </si>
  <si>
    <t>さくら商会</t>
    <rPh sb="3" eb="5">
      <t>ショウカイ</t>
    </rPh>
    <phoneticPr fontId="13"/>
  </si>
  <si>
    <t>竹田けあほーむ</t>
    <rPh sb="0" eb="2">
      <t>タケダ</t>
    </rPh>
    <phoneticPr fontId="8"/>
  </si>
  <si>
    <t>有料老人ホーム「グランさくら」</t>
    <rPh sb="0" eb="2">
      <t>ユウリョウ</t>
    </rPh>
    <rPh sb="2" eb="4">
      <t>ロウジン</t>
    </rPh>
    <phoneticPr fontId="8"/>
  </si>
  <si>
    <t>介護付有料老人ホーム
ヒルサイド羽黒</t>
    <rPh sb="0" eb="2">
      <t>カイゴ</t>
    </rPh>
    <rPh sb="2" eb="3">
      <t>ツキ</t>
    </rPh>
    <rPh sb="3" eb="5">
      <t>ユウリョウ</t>
    </rPh>
    <rPh sb="5" eb="7">
      <t>ロウジン</t>
    </rPh>
    <rPh sb="16" eb="17">
      <t>ハ</t>
    </rPh>
    <rPh sb="17" eb="18">
      <t>クロ</t>
    </rPh>
    <phoneticPr fontId="8"/>
  </si>
  <si>
    <t>公徳会</t>
    <rPh sb="0" eb="1">
      <t>コウ</t>
    </rPh>
    <rPh sb="1" eb="2">
      <t>トク</t>
    </rPh>
    <rPh sb="2" eb="3">
      <t>カイ</t>
    </rPh>
    <phoneticPr fontId="8"/>
  </si>
  <si>
    <t>南陽市</t>
    <rPh sb="0" eb="3">
      <t>ナンヨウシ</t>
    </rPh>
    <phoneticPr fontId="8"/>
  </si>
  <si>
    <t>ナデシコの家</t>
    <rPh sb="5" eb="6">
      <t>イエ</t>
    </rPh>
    <phoneticPr fontId="18"/>
  </si>
  <si>
    <t>オフィス山形</t>
    <rPh sb="4" eb="6">
      <t>ヤマガタ</t>
    </rPh>
    <phoneticPr fontId="18"/>
  </si>
  <si>
    <t>住宅型有料老人ホーム
カインド・ホーム萩生田</t>
    <rPh sb="0" eb="3">
      <t>ジュウタクガタ</t>
    </rPh>
    <rPh sb="3" eb="5">
      <t>ユウリョウ</t>
    </rPh>
    <rPh sb="5" eb="7">
      <t>ロウジン</t>
    </rPh>
    <rPh sb="19" eb="22">
      <t>ハギウダ</t>
    </rPh>
    <phoneticPr fontId="8"/>
  </si>
  <si>
    <t>住宅型有料老人ホーム
カインド・ホーム島貫</t>
    <rPh sb="0" eb="3">
      <t>ジュウタクガタ</t>
    </rPh>
    <rPh sb="3" eb="5">
      <t>ユウリョウ</t>
    </rPh>
    <rPh sb="5" eb="7">
      <t>ロウジン</t>
    </rPh>
    <rPh sb="19" eb="21">
      <t>シマヌキ</t>
    </rPh>
    <phoneticPr fontId="8"/>
  </si>
  <si>
    <t>南陽市島貫５９８－３</t>
    <rPh sb="0" eb="3">
      <t>ナンヨウシ</t>
    </rPh>
    <rPh sb="3" eb="5">
      <t>シマヌキ</t>
    </rPh>
    <phoneticPr fontId="8"/>
  </si>
  <si>
    <t>シニアホーム福沢</t>
    <rPh sb="6" eb="8">
      <t>フクザワ</t>
    </rPh>
    <phoneticPr fontId="18"/>
  </si>
  <si>
    <t>高畠町</t>
    <rPh sb="0" eb="2">
      <t>タカハタ</t>
    </rPh>
    <rPh sb="2" eb="3">
      <t>マチ</t>
    </rPh>
    <phoneticPr fontId="8"/>
  </si>
  <si>
    <t>住宅型有料老人ホーム
フォレストヒルズたかはた</t>
    <rPh sb="0" eb="2">
      <t>ジュウタク</t>
    </rPh>
    <rPh sb="2" eb="3">
      <t>ガタ</t>
    </rPh>
    <rPh sb="3" eb="5">
      <t>ユウリョウ</t>
    </rPh>
    <rPh sb="5" eb="7">
      <t>ロウジン</t>
    </rPh>
    <phoneticPr fontId="18"/>
  </si>
  <si>
    <t>東置賜郡高畠町大字高畠１７３－２</t>
    <rPh sb="0" eb="1">
      <t>ヒガシ</t>
    </rPh>
    <rPh sb="1" eb="2">
      <t>オ</t>
    </rPh>
    <rPh sb="2" eb="3">
      <t>タマワ</t>
    </rPh>
    <rPh sb="3" eb="4">
      <t>グン</t>
    </rPh>
    <rPh sb="4" eb="7">
      <t>タカハタマチ</t>
    </rPh>
    <rPh sb="7" eb="9">
      <t>オオアザ</t>
    </rPh>
    <rPh sb="9" eb="11">
      <t>タカハタ</t>
    </rPh>
    <phoneticPr fontId="8"/>
  </si>
  <si>
    <t>住宅型有料老人ホームはな</t>
    <rPh sb="0" eb="3">
      <t>ジュウタクガタ</t>
    </rPh>
    <rPh sb="3" eb="5">
      <t>ユウリョウ</t>
    </rPh>
    <rPh sb="5" eb="7">
      <t>ロウジン</t>
    </rPh>
    <phoneticPr fontId="8"/>
  </si>
  <si>
    <t>小国町</t>
    <rPh sb="0" eb="3">
      <t>オグニマチ</t>
    </rPh>
    <phoneticPr fontId="18"/>
  </si>
  <si>
    <t>ふれあいの里シニアホームしらたか</t>
    <rPh sb="5" eb="6">
      <t>サト</t>
    </rPh>
    <phoneticPr fontId="8"/>
  </si>
  <si>
    <t>オフィス山形</t>
    <rPh sb="4" eb="6">
      <t>ヤマガタ</t>
    </rPh>
    <phoneticPr fontId="8"/>
  </si>
  <si>
    <t>白鷹町</t>
    <rPh sb="0" eb="2">
      <t>シラタカ</t>
    </rPh>
    <rPh sb="2" eb="3">
      <t>マチ</t>
    </rPh>
    <phoneticPr fontId="8"/>
  </si>
  <si>
    <t>住宅型有料老人ホーム　
さわやか</t>
    <rPh sb="0" eb="2">
      <t>ジュウタク</t>
    </rPh>
    <rPh sb="2" eb="3">
      <t>ガタ</t>
    </rPh>
    <rPh sb="3" eb="5">
      <t>ユウリョウ</t>
    </rPh>
    <rPh sb="5" eb="7">
      <t>ロウジン</t>
    </rPh>
    <phoneticPr fontId="18"/>
  </si>
  <si>
    <t>飯豊町</t>
    <rPh sb="0" eb="2">
      <t>イイデ</t>
    </rPh>
    <rPh sb="2" eb="3">
      <t>マチ</t>
    </rPh>
    <phoneticPr fontId="18"/>
  </si>
  <si>
    <t>置賜地区小計</t>
    <rPh sb="0" eb="2">
      <t>オイタマ</t>
    </rPh>
    <rPh sb="2" eb="4">
      <t>チク</t>
    </rPh>
    <rPh sb="4" eb="5">
      <t>ショウ</t>
    </rPh>
    <rPh sb="5" eb="6">
      <t>ケイ</t>
    </rPh>
    <phoneticPr fontId="18"/>
  </si>
  <si>
    <t>鶴岡市</t>
    <rPh sb="0" eb="3">
      <t>ツルオカシ</t>
    </rPh>
    <phoneticPr fontId="18"/>
  </si>
  <si>
    <t>社団みつわ会</t>
    <rPh sb="0" eb="2">
      <t>シャダン</t>
    </rPh>
    <rPh sb="5" eb="6">
      <t>カイ</t>
    </rPh>
    <phoneticPr fontId="18"/>
  </si>
  <si>
    <t>鶴岡市茅原字草見鶴１８－２１</t>
    <rPh sb="0" eb="3">
      <t>ツルオカシ</t>
    </rPh>
    <rPh sb="3" eb="5">
      <t>チハラ</t>
    </rPh>
    <rPh sb="5" eb="6">
      <t>アザ</t>
    </rPh>
    <rPh sb="6" eb="7">
      <t>クサ</t>
    </rPh>
    <rPh sb="7" eb="8">
      <t>ミ</t>
    </rPh>
    <rPh sb="8" eb="9">
      <t>ツル</t>
    </rPh>
    <phoneticPr fontId="13"/>
  </si>
  <si>
    <t>サニーハウス茅原</t>
    <rPh sb="6" eb="8">
      <t>チハラ</t>
    </rPh>
    <phoneticPr fontId="18"/>
  </si>
  <si>
    <t>鶴岡市茅原町２５－５</t>
    <rPh sb="0" eb="3">
      <t>ツルオカシ</t>
    </rPh>
    <rPh sb="3" eb="5">
      <t>チハラ</t>
    </rPh>
    <rPh sb="5" eb="6">
      <t>マチ</t>
    </rPh>
    <phoneticPr fontId="13"/>
  </si>
  <si>
    <t>みつわ荘</t>
    <rPh sb="3" eb="4">
      <t>ソウ</t>
    </rPh>
    <phoneticPr fontId="18"/>
  </si>
  <si>
    <t>鶴岡市茅原字草見鶴１７－１１</t>
    <rPh sb="0" eb="3">
      <t>ツルオカシ</t>
    </rPh>
    <rPh sb="3" eb="5">
      <t>チハラ</t>
    </rPh>
    <rPh sb="5" eb="6">
      <t>アザ</t>
    </rPh>
    <rPh sb="6" eb="7">
      <t>クサ</t>
    </rPh>
    <rPh sb="7" eb="8">
      <t>ミ</t>
    </rPh>
    <rPh sb="8" eb="9">
      <t>ツル</t>
    </rPh>
    <phoneticPr fontId="13"/>
  </si>
  <si>
    <t>共栄荘</t>
    <rPh sb="0" eb="2">
      <t>キョウエイ</t>
    </rPh>
    <rPh sb="2" eb="3">
      <t>ソウ</t>
    </rPh>
    <phoneticPr fontId="18"/>
  </si>
  <si>
    <t>鶴岡市茅原字草見鶴１７－２０</t>
    <rPh sb="0" eb="3">
      <t>ツルオカシ</t>
    </rPh>
    <rPh sb="3" eb="5">
      <t>チハラ</t>
    </rPh>
    <rPh sb="5" eb="6">
      <t>アザ</t>
    </rPh>
    <rPh sb="6" eb="7">
      <t>クサ</t>
    </rPh>
    <rPh sb="7" eb="8">
      <t>ミ</t>
    </rPh>
    <rPh sb="8" eb="9">
      <t>ツル</t>
    </rPh>
    <phoneticPr fontId="13"/>
  </si>
  <si>
    <t>あじさいの家</t>
    <rPh sb="5" eb="6">
      <t>イエ</t>
    </rPh>
    <phoneticPr fontId="18"/>
  </si>
  <si>
    <t>鶴岡市茅原字西茅原１２２－５</t>
    <rPh sb="0" eb="3">
      <t>ツルオカシ</t>
    </rPh>
    <rPh sb="3" eb="5">
      <t>チハラ</t>
    </rPh>
    <rPh sb="5" eb="6">
      <t>アザ</t>
    </rPh>
    <rPh sb="6" eb="7">
      <t>ニシ</t>
    </rPh>
    <rPh sb="7" eb="9">
      <t>チハラ</t>
    </rPh>
    <phoneticPr fontId="13"/>
  </si>
  <si>
    <t>0235-35-3881</t>
  </si>
  <si>
    <t>庄内まちづくり協同組合　虹</t>
    <rPh sb="0" eb="2">
      <t>ショウナイ</t>
    </rPh>
    <rPh sb="7" eb="9">
      <t>キョウドウ</t>
    </rPh>
    <rPh sb="9" eb="11">
      <t>クミアイ</t>
    </rPh>
    <rPh sb="12" eb="13">
      <t>ニジ</t>
    </rPh>
    <phoneticPr fontId="18"/>
  </si>
  <si>
    <t>高齢者共同住宅　樫</t>
    <rPh sb="8" eb="9">
      <t>カシ</t>
    </rPh>
    <phoneticPr fontId="18"/>
  </si>
  <si>
    <t>鶴岡市長者町１７－１７</t>
    <rPh sb="0" eb="1">
      <t>ツル</t>
    </rPh>
    <rPh sb="1" eb="2">
      <t>オカ</t>
    </rPh>
    <rPh sb="2" eb="3">
      <t>シ</t>
    </rPh>
    <rPh sb="3" eb="5">
      <t>チョウジャ</t>
    </rPh>
    <rPh sb="5" eb="6">
      <t>マチ</t>
    </rPh>
    <phoneticPr fontId="18"/>
  </si>
  <si>
    <t>ベストライフママ家</t>
    <rPh sb="8" eb="9">
      <t>イエ</t>
    </rPh>
    <phoneticPr fontId="18"/>
  </si>
  <si>
    <t>互恵</t>
    <rPh sb="0" eb="1">
      <t>ゴ</t>
    </rPh>
    <rPh sb="1" eb="2">
      <t>ケイ</t>
    </rPh>
    <phoneticPr fontId="18"/>
  </si>
  <si>
    <t>鶴岡市中田字追分１６２－２</t>
    <rPh sb="0" eb="3">
      <t>ツルオカシ</t>
    </rPh>
    <rPh sb="3" eb="5">
      <t>ナカタ</t>
    </rPh>
    <rPh sb="5" eb="6">
      <t>アザ</t>
    </rPh>
    <rPh sb="6" eb="8">
      <t>オイワケ</t>
    </rPh>
    <phoneticPr fontId="18"/>
  </si>
  <si>
    <t>鶴岡市小真木原町１０－１７</t>
    <rPh sb="0" eb="2">
      <t>ツルオカ</t>
    </rPh>
    <rPh sb="2" eb="3">
      <t>シ</t>
    </rPh>
    <rPh sb="3" eb="4">
      <t>コ</t>
    </rPh>
    <rPh sb="4" eb="6">
      <t>マキ</t>
    </rPh>
    <rPh sb="6" eb="7">
      <t>ハラ</t>
    </rPh>
    <rPh sb="7" eb="8">
      <t>マチ</t>
    </rPh>
    <phoneticPr fontId="18"/>
  </si>
  <si>
    <t>あっとほーむキャット(藤島)</t>
    <rPh sb="11" eb="13">
      <t>フジシマ</t>
    </rPh>
    <phoneticPr fontId="18"/>
  </si>
  <si>
    <t>鶴岡市藤島字笹花４８－１２</t>
    <rPh sb="0" eb="1">
      <t>ツル</t>
    </rPh>
    <rPh sb="1" eb="2">
      <t>オカ</t>
    </rPh>
    <rPh sb="2" eb="3">
      <t>シ</t>
    </rPh>
    <rPh sb="3" eb="5">
      <t>フジシマ</t>
    </rPh>
    <rPh sb="5" eb="6">
      <t>アザ</t>
    </rPh>
    <rPh sb="6" eb="7">
      <t>ササ</t>
    </rPh>
    <rPh sb="7" eb="8">
      <t>ハナ</t>
    </rPh>
    <phoneticPr fontId="18"/>
  </si>
  <si>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8"/>
  </si>
  <si>
    <t>医療生活協同組合やまがた</t>
    <rPh sb="0" eb="2">
      <t>イリョウ</t>
    </rPh>
    <rPh sb="2" eb="4">
      <t>セイカツ</t>
    </rPh>
    <rPh sb="4" eb="6">
      <t>キョウドウ</t>
    </rPh>
    <rPh sb="6" eb="8">
      <t>クミアイ</t>
    </rPh>
    <phoneticPr fontId="18"/>
  </si>
  <si>
    <t>鶴岡市</t>
    <rPh sb="0" eb="2">
      <t>ツルオカ</t>
    </rPh>
    <rPh sb="2" eb="3">
      <t>シ</t>
    </rPh>
    <phoneticPr fontId="18"/>
  </si>
  <si>
    <t>住宅型有料老人ホームみどり</t>
    <rPh sb="0" eb="2">
      <t>ジュウタク</t>
    </rPh>
    <rPh sb="2" eb="3">
      <t>ガタ</t>
    </rPh>
    <rPh sb="3" eb="5">
      <t>ユウリョウ</t>
    </rPh>
    <rPh sb="5" eb="7">
      <t>ロウジン</t>
    </rPh>
    <phoneticPr fontId="18"/>
  </si>
  <si>
    <t>山形県高齢者福祉生活協同組合</t>
    <rPh sb="0" eb="3">
      <t>ヤマガタケン</t>
    </rPh>
    <rPh sb="3" eb="6">
      <t>コウレイシャ</t>
    </rPh>
    <rPh sb="6" eb="8">
      <t>フクシ</t>
    </rPh>
    <rPh sb="8" eb="10">
      <t>セイカツ</t>
    </rPh>
    <rPh sb="10" eb="12">
      <t>キョウドウ</t>
    </rPh>
    <rPh sb="12" eb="14">
      <t>クミアイ</t>
    </rPh>
    <phoneticPr fontId="18"/>
  </si>
  <si>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8"/>
  </si>
  <si>
    <t>オープンハウス奏ホーム
「ひいらぎ」</t>
    <rPh sb="7" eb="8">
      <t>カナ</t>
    </rPh>
    <phoneticPr fontId="18"/>
  </si>
  <si>
    <t>鶴岡市藤沢字石渡１５－１２</t>
    <rPh sb="0" eb="3">
      <t>ツルオカシ</t>
    </rPh>
    <rPh sb="3" eb="5">
      <t>フジサワ</t>
    </rPh>
    <rPh sb="5" eb="6">
      <t>アザ</t>
    </rPh>
    <rPh sb="6" eb="8">
      <t>イシワタリ</t>
    </rPh>
    <phoneticPr fontId="18"/>
  </si>
  <si>
    <t>有料老人ホーム　いろ花</t>
    <rPh sb="0" eb="2">
      <t>ユウリョウ</t>
    </rPh>
    <rPh sb="2" eb="4">
      <t>ロウジン</t>
    </rPh>
    <rPh sb="10" eb="11">
      <t>ハナ</t>
    </rPh>
    <phoneticPr fontId="18"/>
  </si>
  <si>
    <t>はなの里</t>
    <rPh sb="3" eb="4">
      <t>サト</t>
    </rPh>
    <phoneticPr fontId="8"/>
  </si>
  <si>
    <t>里くみ</t>
    <rPh sb="0" eb="1">
      <t>サト</t>
    </rPh>
    <phoneticPr fontId="8"/>
  </si>
  <si>
    <t>鶴岡市</t>
    <rPh sb="0" eb="3">
      <t>ツルオカシ</t>
    </rPh>
    <phoneticPr fontId="8"/>
  </si>
  <si>
    <t>ソーシャルハウス昭和町</t>
    <rPh sb="8" eb="10">
      <t>ショウワ</t>
    </rPh>
    <rPh sb="10" eb="11">
      <t>マチ</t>
    </rPh>
    <phoneticPr fontId="8"/>
  </si>
  <si>
    <t>鶴岡市昭和町７－１７</t>
    <rPh sb="0" eb="3">
      <t>ツルオカシ</t>
    </rPh>
    <rPh sb="3" eb="5">
      <t>ショウワ</t>
    </rPh>
    <rPh sb="5" eb="6">
      <t>マチ</t>
    </rPh>
    <phoneticPr fontId="8"/>
  </si>
  <si>
    <t>酒田市</t>
    <rPh sb="0" eb="3">
      <t>サカタシ</t>
    </rPh>
    <phoneticPr fontId="18"/>
  </si>
  <si>
    <t>多機能型介護ステーション
「ぬくもり」</t>
    <rPh sb="0" eb="3">
      <t>タキノウ</t>
    </rPh>
    <rPh sb="3" eb="4">
      <t>カタ</t>
    </rPh>
    <rPh sb="4" eb="6">
      <t>カイゴ</t>
    </rPh>
    <phoneticPr fontId="18"/>
  </si>
  <si>
    <t>愛・めぐみ</t>
    <rPh sb="0" eb="1">
      <t>アイ</t>
    </rPh>
    <phoneticPr fontId="18"/>
  </si>
  <si>
    <t>医</t>
    <rPh sb="0" eb="1">
      <t>イ</t>
    </rPh>
    <phoneticPr fontId="18"/>
  </si>
  <si>
    <t>庄内</t>
    <rPh sb="0" eb="2">
      <t>ショウナイ</t>
    </rPh>
    <phoneticPr fontId="8"/>
  </si>
  <si>
    <t>ケアホームわかみやの郷</t>
    <rPh sb="10" eb="11">
      <t>サト</t>
    </rPh>
    <phoneticPr fontId="18"/>
  </si>
  <si>
    <t>ひかりの郷</t>
    <rPh sb="4" eb="5">
      <t>サト</t>
    </rPh>
    <phoneticPr fontId="18"/>
  </si>
  <si>
    <t>ケアサービス鳥海</t>
    <rPh sb="6" eb="8">
      <t>チョウカイ</t>
    </rPh>
    <phoneticPr fontId="18"/>
  </si>
  <si>
    <t>デイホーム眺海</t>
    <rPh sb="5" eb="6">
      <t>ナガ</t>
    </rPh>
    <rPh sb="6" eb="7">
      <t>カイ</t>
    </rPh>
    <phoneticPr fontId="18"/>
  </si>
  <si>
    <t>樫の木</t>
    <rPh sb="0" eb="1">
      <t>カシ</t>
    </rPh>
    <rPh sb="2" eb="3">
      <t>キ</t>
    </rPh>
    <phoneticPr fontId="18"/>
  </si>
  <si>
    <t>999-6821</t>
  </si>
  <si>
    <t>有料老人ホーム明日葉</t>
    <rPh sb="7" eb="9">
      <t>アス</t>
    </rPh>
    <rPh sb="9" eb="10">
      <t>ハ</t>
    </rPh>
    <phoneticPr fontId="18"/>
  </si>
  <si>
    <t>酒田福祉会</t>
    <rPh sb="0" eb="2">
      <t>サカタ</t>
    </rPh>
    <rPh sb="2" eb="4">
      <t>フクシ</t>
    </rPh>
    <rPh sb="4" eb="5">
      <t>カイ</t>
    </rPh>
    <phoneticPr fontId="18"/>
  </si>
  <si>
    <t>イデアルファーロ株式会社</t>
    <rPh sb="8" eb="12">
      <t>カブシキガイシャ</t>
    </rPh>
    <phoneticPr fontId="18"/>
  </si>
  <si>
    <t>0234-21-2208</t>
  </si>
  <si>
    <t>有料老人ホーム　　　　　　ほっとハウスひばり</t>
    <rPh sb="0" eb="2">
      <t>ユウリョウ</t>
    </rPh>
    <rPh sb="2" eb="4">
      <t>ロウジン</t>
    </rPh>
    <phoneticPr fontId="18"/>
  </si>
  <si>
    <t>0234-21-8751</t>
  </si>
  <si>
    <t>コンフォート樫の木</t>
    <rPh sb="6" eb="7">
      <t>カシ</t>
    </rPh>
    <rPh sb="8" eb="9">
      <t>キ</t>
    </rPh>
    <phoneticPr fontId="8"/>
  </si>
  <si>
    <t>樫の木</t>
    <rPh sb="0" eb="1">
      <t>カシ</t>
    </rPh>
    <rPh sb="2" eb="3">
      <t>キ</t>
    </rPh>
    <phoneticPr fontId="8"/>
  </si>
  <si>
    <t>酒田市</t>
    <rPh sb="0" eb="3">
      <t>サカタシ</t>
    </rPh>
    <phoneticPr fontId="8"/>
  </si>
  <si>
    <t>有料老人ホームアルカディア</t>
    <rPh sb="0" eb="2">
      <t>ユウリョウ</t>
    </rPh>
    <rPh sb="2" eb="4">
      <t>ロウジン</t>
    </rPh>
    <phoneticPr fontId="8"/>
  </si>
  <si>
    <t>有料老人ホーム　てんまの家</t>
    <rPh sb="0" eb="2">
      <t>ユウリョウ</t>
    </rPh>
    <rPh sb="2" eb="4">
      <t>ロウジン</t>
    </rPh>
    <rPh sb="12" eb="13">
      <t>イエ</t>
    </rPh>
    <phoneticPr fontId="8"/>
  </si>
  <si>
    <t>健友会</t>
    <rPh sb="0" eb="1">
      <t>ケン</t>
    </rPh>
    <rPh sb="1" eb="2">
      <t>ユウ</t>
    </rPh>
    <rPh sb="2" eb="3">
      <t>カイ</t>
    </rPh>
    <phoneticPr fontId="8"/>
  </si>
  <si>
    <t>三川町</t>
    <rPh sb="0" eb="2">
      <t>ミカワ</t>
    </rPh>
    <rPh sb="2" eb="3">
      <t>マチ</t>
    </rPh>
    <phoneticPr fontId="18"/>
  </si>
  <si>
    <t>介護付有料老人ホーム
こでらの樹</t>
    <rPh sb="0" eb="2">
      <t>カイゴ</t>
    </rPh>
    <rPh sb="2" eb="3">
      <t>ツキ</t>
    </rPh>
    <rPh sb="3" eb="5">
      <t>ユウリョウ</t>
    </rPh>
    <rPh sb="5" eb="7">
      <t>ロウジン</t>
    </rPh>
    <rPh sb="15" eb="16">
      <t>キ</t>
    </rPh>
    <phoneticPr fontId="8"/>
  </si>
  <si>
    <t>愛陽会</t>
    <rPh sb="0" eb="1">
      <t>アイ</t>
    </rPh>
    <rPh sb="1" eb="2">
      <t>ヨウ</t>
    </rPh>
    <rPh sb="2" eb="3">
      <t>カイ</t>
    </rPh>
    <phoneticPr fontId="8"/>
  </si>
  <si>
    <t>0235-68-0150
(法人連絡先)</t>
    <rPh sb="14" eb="16">
      <t>ホウジン</t>
    </rPh>
    <rPh sb="16" eb="19">
      <t>レンラクサキ</t>
    </rPh>
    <phoneticPr fontId="8"/>
  </si>
  <si>
    <t>0235-68-0171
(法人連絡先)</t>
    <rPh sb="14" eb="16">
      <t>ホウジン</t>
    </rPh>
    <rPh sb="16" eb="19">
      <t>レンラクサキ</t>
    </rPh>
    <phoneticPr fontId="8"/>
  </si>
  <si>
    <t>住宅型有料老人ホームきずな</t>
    <rPh sb="0" eb="3">
      <t>ジュウタクガタ</t>
    </rPh>
    <rPh sb="3" eb="5">
      <t>ユウリョウ</t>
    </rPh>
    <rPh sb="5" eb="7">
      <t>ロウジン</t>
    </rPh>
    <phoneticPr fontId="8"/>
  </si>
  <si>
    <t>庄内町</t>
    <rPh sb="0" eb="2">
      <t>ショウナイ</t>
    </rPh>
    <rPh sb="2" eb="3">
      <t>マチ</t>
    </rPh>
    <phoneticPr fontId="8"/>
  </si>
  <si>
    <t>ほほえみの里</t>
    <rPh sb="5" eb="6">
      <t>サト</t>
    </rPh>
    <phoneticPr fontId="18"/>
  </si>
  <si>
    <t>遊佐町</t>
    <rPh sb="0" eb="3">
      <t>ユザマチ</t>
    </rPh>
    <phoneticPr fontId="18"/>
  </si>
  <si>
    <t>あっとほーむキャット(遊佐)</t>
    <rPh sb="11" eb="13">
      <t>ユザ</t>
    </rPh>
    <phoneticPr fontId="18"/>
  </si>
  <si>
    <t>庄内小計</t>
    <rPh sb="0" eb="2">
      <t>ショウナイ</t>
    </rPh>
    <rPh sb="2" eb="3">
      <t>ショウ</t>
    </rPh>
    <rPh sb="3" eb="4">
      <t>ケイ</t>
    </rPh>
    <phoneticPr fontId="18"/>
  </si>
  <si>
    <t>合　計</t>
    <rPh sb="0" eb="1">
      <t>ゴウ</t>
    </rPh>
    <rPh sb="2" eb="3">
      <t>ケイ</t>
    </rPh>
    <phoneticPr fontId="18"/>
  </si>
  <si>
    <t>（休止の施設を含む）</t>
    <rPh sb="1" eb="3">
      <t>キュウシ</t>
    </rPh>
    <rPh sb="4" eb="6">
      <t>シセツ</t>
    </rPh>
    <rPh sb="7" eb="8">
      <t>フク</t>
    </rPh>
    <phoneticPr fontId="18"/>
  </si>
  <si>
    <t>健康型</t>
    <rPh sb="0" eb="2">
      <t>ケンコウ</t>
    </rPh>
    <rPh sb="2" eb="3">
      <t>カタ</t>
    </rPh>
    <phoneticPr fontId="18"/>
  </si>
  <si>
    <t>寒河江市大字寒河江字月越１-２</t>
    <rPh sb="0" eb="4">
      <t>サガエシ</t>
    </rPh>
    <rPh sb="4" eb="6">
      <t>オオアザ</t>
    </rPh>
    <rPh sb="6" eb="9">
      <t>サガエ</t>
    </rPh>
    <rPh sb="9" eb="10">
      <t>アザ</t>
    </rPh>
    <rPh sb="10" eb="11">
      <t>ツキ</t>
    </rPh>
    <rPh sb="11" eb="12">
      <t>コ</t>
    </rPh>
    <phoneticPr fontId="18"/>
  </si>
  <si>
    <t>住居型有料老人ホーム
せせらぎ草</t>
    <rPh sb="0" eb="2">
      <t>ジュウキョ</t>
    </rPh>
    <rPh sb="2" eb="3">
      <t>ガタ</t>
    </rPh>
    <rPh sb="3" eb="7">
      <t>ユウリョウロウジン</t>
    </rPh>
    <rPh sb="15" eb="16">
      <t>ソウ</t>
    </rPh>
    <phoneticPr fontId="18"/>
  </si>
  <si>
    <t>寒河江市大字白岩８-１</t>
    <rPh sb="0" eb="4">
      <t>サガエシ</t>
    </rPh>
    <rPh sb="4" eb="6">
      <t>オオアザ</t>
    </rPh>
    <rPh sb="6" eb="7">
      <t>シロ</t>
    </rPh>
    <rPh sb="7" eb="8">
      <t>イワ</t>
    </rPh>
    <phoneticPr fontId="18"/>
  </si>
  <si>
    <t>寒河江市本町２丁目１０-４０</t>
    <rPh sb="0" eb="4">
      <t>サガエシ</t>
    </rPh>
    <rPh sb="4" eb="6">
      <t>ホンマチ</t>
    </rPh>
    <rPh sb="7" eb="8">
      <t>チョウ</t>
    </rPh>
    <rPh sb="8" eb="9">
      <t>メ</t>
    </rPh>
    <phoneticPr fontId="18"/>
  </si>
  <si>
    <t>寒河江市大字島字島東３０-１</t>
    <rPh sb="0" eb="4">
      <t>サガエシ</t>
    </rPh>
    <rPh sb="4" eb="6">
      <t>オオアザ</t>
    </rPh>
    <rPh sb="6" eb="7">
      <t>シマ</t>
    </rPh>
    <rPh sb="7" eb="8">
      <t>アザ</t>
    </rPh>
    <rPh sb="8" eb="9">
      <t>シマ</t>
    </rPh>
    <rPh sb="9" eb="10">
      <t>ヒガシ</t>
    </rPh>
    <phoneticPr fontId="8"/>
  </si>
  <si>
    <t>寒河江市幸田町１１-１０</t>
    <rPh sb="0" eb="4">
      <t>サガエシ</t>
    </rPh>
    <rPh sb="4" eb="5">
      <t>サチ</t>
    </rPh>
    <rPh sb="5" eb="6">
      <t>ダ</t>
    </rPh>
    <rPh sb="6" eb="7">
      <t>マチ</t>
    </rPh>
    <phoneticPr fontId="8"/>
  </si>
  <si>
    <t>上山市美咲町１丁目３-２５</t>
    <rPh sb="0" eb="3">
      <t>カミノヤマシ</t>
    </rPh>
    <rPh sb="3" eb="5">
      <t>ミサキ</t>
    </rPh>
    <rPh sb="5" eb="6">
      <t>マチ</t>
    </rPh>
    <rPh sb="7" eb="9">
      <t>チョウメ</t>
    </rPh>
    <phoneticPr fontId="8"/>
  </si>
  <si>
    <t>天童市田鶴町３丁目５-１１</t>
    <rPh sb="0" eb="3">
      <t>テンドウシ</t>
    </rPh>
    <rPh sb="3" eb="4">
      <t>タ</t>
    </rPh>
    <rPh sb="4" eb="5">
      <t>ツル</t>
    </rPh>
    <rPh sb="5" eb="6">
      <t>マチ</t>
    </rPh>
    <rPh sb="7" eb="9">
      <t>チョウメ</t>
    </rPh>
    <phoneticPr fontId="18"/>
  </si>
  <si>
    <t>天童市鎌田１丁目６-３７</t>
    <rPh sb="0" eb="3">
      <t>テンドウシ</t>
    </rPh>
    <rPh sb="3" eb="4">
      <t>カマ</t>
    </rPh>
    <rPh sb="4" eb="5">
      <t>タ</t>
    </rPh>
    <rPh sb="6" eb="8">
      <t>チョウメ</t>
    </rPh>
    <phoneticPr fontId="18"/>
  </si>
  <si>
    <t>天童市南小畑３丁目３－２０</t>
    <rPh sb="0" eb="3">
      <t>テンドウシ</t>
    </rPh>
    <rPh sb="3" eb="4">
      <t>ミナミ</t>
    </rPh>
    <rPh sb="4" eb="6">
      <t>オバタ</t>
    </rPh>
    <rPh sb="7" eb="9">
      <t>チョウメ</t>
    </rPh>
    <phoneticPr fontId="18"/>
  </si>
  <si>
    <t>天童市鎌田１丁目１-１１</t>
    <rPh sb="0" eb="3">
      <t>テンドウシ</t>
    </rPh>
    <rPh sb="3" eb="4">
      <t>カマ</t>
    </rPh>
    <rPh sb="4" eb="5">
      <t>タ</t>
    </rPh>
    <rPh sb="6" eb="8">
      <t>チョウメ</t>
    </rPh>
    <phoneticPr fontId="18"/>
  </si>
  <si>
    <t>東根市中央４丁目３-１０</t>
    <rPh sb="3" eb="5">
      <t>チュウオウ</t>
    </rPh>
    <rPh sb="6" eb="8">
      <t>チョウメ</t>
    </rPh>
    <phoneticPr fontId="8"/>
  </si>
  <si>
    <t>東根市温泉町２丁目５番３－５</t>
    <rPh sb="0" eb="3">
      <t>ヒガシネシ</t>
    </rPh>
    <rPh sb="3" eb="5">
      <t>オンセン</t>
    </rPh>
    <rPh sb="5" eb="6">
      <t>マチ</t>
    </rPh>
    <rPh sb="7" eb="9">
      <t>チョウメ</t>
    </rPh>
    <rPh sb="10" eb="11">
      <t>バン</t>
    </rPh>
    <phoneticPr fontId="18"/>
  </si>
  <si>
    <t>東根市神町西３丁目４-６２</t>
    <rPh sb="0" eb="1">
      <t>ヒガシ</t>
    </rPh>
    <rPh sb="1" eb="2">
      <t>ネ</t>
    </rPh>
    <rPh sb="2" eb="3">
      <t>シ</t>
    </rPh>
    <rPh sb="3" eb="5">
      <t>ジンマチ</t>
    </rPh>
    <rPh sb="5" eb="6">
      <t>ニシ</t>
    </rPh>
    <rPh sb="7" eb="9">
      <t>チョウメ</t>
    </rPh>
    <phoneticPr fontId="18"/>
  </si>
  <si>
    <t>東根市神町北４丁目２-３</t>
    <rPh sb="0" eb="1">
      <t>ヒガシ</t>
    </rPh>
    <rPh sb="1" eb="2">
      <t>ネ</t>
    </rPh>
    <rPh sb="2" eb="3">
      <t>シ</t>
    </rPh>
    <rPh sb="3" eb="5">
      <t>ジンマチ</t>
    </rPh>
    <rPh sb="5" eb="6">
      <t>キタ</t>
    </rPh>
    <rPh sb="7" eb="9">
      <t>チョウメ</t>
    </rPh>
    <phoneticPr fontId="18"/>
  </si>
  <si>
    <t>有料老人ホーム　芭蕉</t>
    <rPh sb="0" eb="4">
      <t>ユウリョウロウジン</t>
    </rPh>
    <rPh sb="8" eb="10">
      <t>バショウ</t>
    </rPh>
    <phoneticPr fontId="8"/>
  </si>
  <si>
    <t>尾花沢市大字芦沢１２１６-１</t>
    <rPh sb="0" eb="4">
      <t>オバナザワシ</t>
    </rPh>
    <rPh sb="4" eb="6">
      <t>オオアザ</t>
    </rPh>
    <rPh sb="6" eb="8">
      <t>アシザワ</t>
    </rPh>
    <phoneticPr fontId="8"/>
  </si>
  <si>
    <t>西村山郡大江町左沢５２６</t>
    <rPh sb="0" eb="4">
      <t>ニシムラヤマグン</t>
    </rPh>
    <rPh sb="4" eb="6">
      <t>オオエ</t>
    </rPh>
    <rPh sb="6" eb="7">
      <t>マチ</t>
    </rPh>
    <rPh sb="7" eb="9">
      <t>アテラザワ</t>
    </rPh>
    <phoneticPr fontId="8"/>
  </si>
  <si>
    <t>新庄市住吉町３-３</t>
    <rPh sb="0" eb="2">
      <t>シンジョウ</t>
    </rPh>
    <rPh sb="2" eb="3">
      <t>シ</t>
    </rPh>
    <rPh sb="3" eb="5">
      <t>スミヨシ</t>
    </rPh>
    <rPh sb="5" eb="6">
      <t>マチ</t>
    </rPh>
    <phoneticPr fontId="18"/>
  </si>
  <si>
    <t>新庄市住吉町１-１２</t>
    <rPh sb="0" eb="2">
      <t>シンジョウ</t>
    </rPh>
    <rPh sb="2" eb="3">
      <t>シ</t>
    </rPh>
    <rPh sb="3" eb="5">
      <t>スミヨシ</t>
    </rPh>
    <rPh sb="5" eb="6">
      <t>マチ</t>
    </rPh>
    <phoneticPr fontId="18"/>
  </si>
  <si>
    <t>新庄市大町３-３４</t>
    <rPh sb="0" eb="2">
      <t>シンジョウ</t>
    </rPh>
    <rPh sb="2" eb="3">
      <t>シ</t>
    </rPh>
    <rPh sb="3" eb="5">
      <t>オオマチ</t>
    </rPh>
    <phoneticPr fontId="18"/>
  </si>
  <si>
    <t>新庄市金沢新町２８６４</t>
    <rPh sb="0" eb="3">
      <t>シンジョウシ</t>
    </rPh>
    <rPh sb="3" eb="5">
      <t>カナザワ</t>
    </rPh>
    <rPh sb="5" eb="7">
      <t>シンチョウ</t>
    </rPh>
    <phoneticPr fontId="18"/>
  </si>
  <si>
    <t>新庄市万場町３-２９</t>
    <rPh sb="0" eb="3">
      <t>シンジョウシ</t>
    </rPh>
    <rPh sb="3" eb="5">
      <t>マンバ</t>
    </rPh>
    <rPh sb="5" eb="6">
      <t>マチ</t>
    </rPh>
    <phoneticPr fontId="18"/>
  </si>
  <si>
    <t>新庄市常葉町５-６</t>
    <rPh sb="0" eb="3">
      <t>シンジョウシ</t>
    </rPh>
    <rPh sb="3" eb="4">
      <t>ツネ</t>
    </rPh>
    <rPh sb="4" eb="5">
      <t>ハ</t>
    </rPh>
    <rPh sb="5" eb="6">
      <t>マチ</t>
    </rPh>
    <phoneticPr fontId="18"/>
  </si>
  <si>
    <t>新庄市大字泉田字上村西１２１</t>
    <rPh sb="0" eb="3">
      <t>シンジョウシ</t>
    </rPh>
    <rPh sb="3" eb="5">
      <t>オオアザ</t>
    </rPh>
    <rPh sb="5" eb="7">
      <t>イズミダ</t>
    </rPh>
    <rPh sb="7" eb="8">
      <t>アザ</t>
    </rPh>
    <rPh sb="8" eb="10">
      <t>ウエムラ</t>
    </rPh>
    <rPh sb="10" eb="11">
      <t>ニシ</t>
    </rPh>
    <phoneticPr fontId="8"/>
  </si>
  <si>
    <t>新庄市大字松本３９３-９</t>
    <rPh sb="0" eb="3">
      <t>シンジョウシ</t>
    </rPh>
    <rPh sb="3" eb="5">
      <t>オオアザ</t>
    </rPh>
    <rPh sb="5" eb="7">
      <t>マツモト</t>
    </rPh>
    <phoneticPr fontId="8"/>
  </si>
  <si>
    <t>新庄市小田島町６-６０</t>
    <rPh sb="0" eb="3">
      <t>シンジョウシ</t>
    </rPh>
    <rPh sb="3" eb="6">
      <t>オダシマ</t>
    </rPh>
    <rPh sb="6" eb="7">
      <t>マチ</t>
    </rPh>
    <phoneticPr fontId="8"/>
  </si>
  <si>
    <t>新庄市金沢字下田２３９４-１</t>
    <rPh sb="0" eb="3">
      <t>シンジョウシ</t>
    </rPh>
    <rPh sb="3" eb="5">
      <t>カナザワ</t>
    </rPh>
    <rPh sb="5" eb="6">
      <t>アザ</t>
    </rPh>
    <rPh sb="6" eb="8">
      <t>シモダ</t>
    </rPh>
    <phoneticPr fontId="8"/>
  </si>
  <si>
    <t>神室ふくすけの家（株）</t>
    <rPh sb="0" eb="2">
      <t>カムロ</t>
    </rPh>
    <rPh sb="7" eb="8">
      <t>イエ</t>
    </rPh>
    <rPh sb="9" eb="10">
      <t>カブ</t>
    </rPh>
    <phoneticPr fontId="8"/>
  </si>
  <si>
    <t>最上郡金山町大字金山４６５-３２</t>
    <rPh sb="0" eb="2">
      <t>モガミ</t>
    </rPh>
    <rPh sb="2" eb="3">
      <t>グン</t>
    </rPh>
    <rPh sb="3" eb="6">
      <t>カネヤママチ</t>
    </rPh>
    <rPh sb="6" eb="8">
      <t>オオアザ</t>
    </rPh>
    <rPh sb="8" eb="10">
      <t>キンザン</t>
    </rPh>
    <phoneticPr fontId="18"/>
  </si>
  <si>
    <t>メディカルケア・サポート（株）</t>
    <rPh sb="13" eb="14">
      <t>カブ</t>
    </rPh>
    <phoneticPr fontId="8"/>
  </si>
  <si>
    <t>米沢市成島町３丁目２番１２７-１２</t>
    <rPh sb="0" eb="3">
      <t>ヨネザワシ</t>
    </rPh>
    <rPh sb="3" eb="4">
      <t>ナ</t>
    </rPh>
    <rPh sb="4" eb="5">
      <t>シマ</t>
    </rPh>
    <rPh sb="5" eb="6">
      <t>マチ</t>
    </rPh>
    <rPh sb="7" eb="9">
      <t>チョウメ</t>
    </rPh>
    <rPh sb="10" eb="11">
      <t>バン</t>
    </rPh>
    <phoneticPr fontId="8"/>
  </si>
  <si>
    <t>米沢市大町５丁目４－５１</t>
    <rPh sb="6" eb="8">
      <t>チョウメ</t>
    </rPh>
    <phoneticPr fontId="18"/>
  </si>
  <si>
    <t>米沢市矢来３丁目３-６２号</t>
    <rPh sb="6" eb="8">
      <t>チョウメ</t>
    </rPh>
    <phoneticPr fontId="18"/>
  </si>
  <si>
    <t>米沢市舘山１丁目２－１５－３</t>
    <rPh sb="0" eb="3">
      <t>ヨネザワシ</t>
    </rPh>
    <rPh sb="6" eb="8">
      <t>チョウメ</t>
    </rPh>
    <phoneticPr fontId="18"/>
  </si>
  <si>
    <t>米沢市丸の内２丁目３-３</t>
    <rPh sb="0" eb="3">
      <t>ヨネザワシ</t>
    </rPh>
    <rPh sb="3" eb="4">
      <t>マル</t>
    </rPh>
    <rPh sb="5" eb="6">
      <t>ウチ</t>
    </rPh>
    <rPh sb="7" eb="9">
      <t>チョウメ</t>
    </rPh>
    <phoneticPr fontId="18"/>
  </si>
  <si>
    <t>米沢市舘山１丁目２-６-２</t>
    <rPh sb="0" eb="3">
      <t>ヨネザワシ</t>
    </rPh>
    <rPh sb="3" eb="4">
      <t>タテ</t>
    </rPh>
    <rPh sb="4" eb="5">
      <t>ヤマ</t>
    </rPh>
    <rPh sb="6" eb="8">
      <t>チョウメ</t>
    </rPh>
    <phoneticPr fontId="18"/>
  </si>
  <si>
    <t>米沢市東２丁目７－１１４</t>
    <rPh sb="0" eb="3">
      <t>ヨネザワシ</t>
    </rPh>
    <rPh sb="3" eb="4">
      <t>ヒガシ</t>
    </rPh>
    <rPh sb="5" eb="7">
      <t>チョウメ</t>
    </rPh>
    <phoneticPr fontId="18"/>
  </si>
  <si>
    <t>米沢市泉町２丁目１-６</t>
    <rPh sb="0" eb="3">
      <t>ヨネザワシ</t>
    </rPh>
    <rPh sb="3" eb="5">
      <t>イズミチョウ</t>
    </rPh>
    <rPh sb="6" eb="8">
      <t>チョウメ</t>
    </rPh>
    <phoneticPr fontId="18"/>
  </si>
  <si>
    <t>米沢市大町５丁目５-１４</t>
    <rPh sb="0" eb="3">
      <t>ヨネザワシ</t>
    </rPh>
    <rPh sb="6" eb="8">
      <t>チョウメ</t>
    </rPh>
    <phoneticPr fontId="18"/>
  </si>
  <si>
    <t>米沢市大字花沢３０６９-２</t>
    <rPh sb="0" eb="3">
      <t>ヨネザワシ</t>
    </rPh>
    <rPh sb="3" eb="5">
      <t>オオアザ</t>
    </rPh>
    <rPh sb="5" eb="7">
      <t>ハナザワ</t>
    </rPh>
    <phoneticPr fontId="18"/>
  </si>
  <si>
    <t>米沢市中央２丁目６-１８</t>
    <rPh sb="0" eb="3">
      <t>ヨネザワシ</t>
    </rPh>
    <rPh sb="3" eb="5">
      <t>チュウオウ</t>
    </rPh>
    <rPh sb="6" eb="8">
      <t>チョウメ</t>
    </rPh>
    <phoneticPr fontId="18"/>
  </si>
  <si>
    <t>米沢市金池７丁目６-６０</t>
    <rPh sb="0" eb="3">
      <t>ヨネザワシ</t>
    </rPh>
    <rPh sb="3" eb="4">
      <t>カナ</t>
    </rPh>
    <rPh sb="4" eb="5">
      <t>イケ</t>
    </rPh>
    <rPh sb="6" eb="8">
      <t>チョウメ</t>
    </rPh>
    <phoneticPr fontId="18"/>
  </si>
  <si>
    <t>米沢市塩井町塩野１４８２-４</t>
    <rPh sb="0" eb="3">
      <t>ヨネザワシ</t>
    </rPh>
    <rPh sb="3" eb="5">
      <t>シオイ</t>
    </rPh>
    <rPh sb="5" eb="6">
      <t>マチ</t>
    </rPh>
    <rPh sb="6" eb="8">
      <t>シオノ</t>
    </rPh>
    <phoneticPr fontId="18"/>
  </si>
  <si>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8"/>
  </si>
  <si>
    <t>米沢市西大通２丁目２-３０</t>
    <rPh sb="0" eb="3">
      <t>ヨネザワシ</t>
    </rPh>
    <rPh sb="3" eb="4">
      <t>ニシ</t>
    </rPh>
    <rPh sb="4" eb="6">
      <t>オオドオリ</t>
    </rPh>
    <rPh sb="7" eb="9">
      <t>チョウメ</t>
    </rPh>
    <phoneticPr fontId="8"/>
  </si>
  <si>
    <t>米沢市東２丁目２-３２</t>
    <rPh sb="0" eb="3">
      <t>ヨネザワシ</t>
    </rPh>
    <rPh sb="3" eb="4">
      <t>ヒガシ</t>
    </rPh>
    <rPh sb="5" eb="7">
      <t>チョウメ</t>
    </rPh>
    <phoneticPr fontId="8"/>
  </si>
  <si>
    <t>米沢市遠山町１１５５-３</t>
    <rPh sb="0" eb="3">
      <t>ヨネザワシ</t>
    </rPh>
    <rPh sb="3" eb="5">
      <t>トオヤマ</t>
    </rPh>
    <rPh sb="5" eb="6">
      <t>マチ</t>
    </rPh>
    <phoneticPr fontId="8"/>
  </si>
  <si>
    <t>米沢市直江石堤２８-２</t>
    <rPh sb="0" eb="3">
      <t>ヨネザワシ</t>
    </rPh>
    <rPh sb="3" eb="5">
      <t>ナオエ</t>
    </rPh>
    <rPh sb="5" eb="6">
      <t>イシ</t>
    </rPh>
    <rPh sb="6" eb="7">
      <t>ツツミ</t>
    </rPh>
    <phoneticPr fontId="8"/>
  </si>
  <si>
    <t>米沢市松が岬２丁目６-１６</t>
    <rPh sb="0" eb="3">
      <t>ヨネザワシ</t>
    </rPh>
    <rPh sb="3" eb="4">
      <t>マツ</t>
    </rPh>
    <rPh sb="5" eb="6">
      <t>サキ</t>
    </rPh>
    <rPh sb="7" eb="9">
      <t>チョウメ</t>
    </rPh>
    <phoneticPr fontId="8"/>
  </si>
  <si>
    <t>米沢市大字笹野６５６-４</t>
    <rPh sb="0" eb="3">
      <t>ヨネザワシ</t>
    </rPh>
    <rPh sb="3" eb="5">
      <t>オオアザ</t>
    </rPh>
    <rPh sb="5" eb="7">
      <t>ササノ</t>
    </rPh>
    <phoneticPr fontId="8"/>
  </si>
  <si>
    <t>米沢市大字川井３８５３</t>
    <rPh sb="0" eb="3">
      <t>ヨネザワシ</t>
    </rPh>
    <rPh sb="3" eb="5">
      <t>オオアザ</t>
    </rPh>
    <rPh sb="5" eb="7">
      <t>カワイ</t>
    </rPh>
    <phoneticPr fontId="8"/>
  </si>
  <si>
    <t>米沢市春日１丁目４-２７</t>
    <rPh sb="0" eb="3">
      <t>ヨネザワシ</t>
    </rPh>
    <rPh sb="3" eb="5">
      <t>カスガ</t>
    </rPh>
    <rPh sb="6" eb="8">
      <t>チョウメ</t>
    </rPh>
    <phoneticPr fontId="8"/>
  </si>
  <si>
    <t>長井市寺泉３０８１-１</t>
    <rPh sb="0" eb="3">
      <t>ナガイシ</t>
    </rPh>
    <rPh sb="3" eb="5">
      <t>テライズミ</t>
    </rPh>
    <phoneticPr fontId="8"/>
  </si>
  <si>
    <t>長井市九野本５４６１-５</t>
    <rPh sb="0" eb="3">
      <t>ナガイシ</t>
    </rPh>
    <rPh sb="3" eb="5">
      <t>クノ</t>
    </rPh>
    <rPh sb="5" eb="6">
      <t>ホン</t>
    </rPh>
    <phoneticPr fontId="13"/>
  </si>
  <si>
    <t>長井市平山９１１-１６</t>
    <rPh sb="0" eb="3">
      <t>ナガイシ</t>
    </rPh>
    <rPh sb="3" eb="5">
      <t>ヒラヤマ</t>
    </rPh>
    <phoneticPr fontId="13"/>
  </si>
  <si>
    <t>長井市台町２３-２５</t>
    <rPh sb="0" eb="3">
      <t>ナガイシ</t>
    </rPh>
    <rPh sb="3" eb="5">
      <t>ダイマチ</t>
    </rPh>
    <phoneticPr fontId="8"/>
  </si>
  <si>
    <t>長井市平山２７８２</t>
    <rPh sb="0" eb="3">
      <t>ナガイシ</t>
    </rPh>
    <rPh sb="3" eb="5">
      <t>ヒラヤマ</t>
    </rPh>
    <phoneticPr fontId="8"/>
  </si>
  <si>
    <t>南陽市椚塚１４１０</t>
    <rPh sb="0" eb="3">
      <t>ナンヨウシ</t>
    </rPh>
    <rPh sb="3" eb="4">
      <t>クヌギ</t>
    </rPh>
    <rPh sb="4" eb="5">
      <t>ツカ</t>
    </rPh>
    <phoneticPr fontId="8"/>
  </si>
  <si>
    <t>南陽市池黒１５８７-１</t>
    <rPh sb="0" eb="3">
      <t>ナンヨウシ</t>
    </rPh>
    <rPh sb="3" eb="4">
      <t>イケ</t>
    </rPh>
    <rPh sb="4" eb="5">
      <t>グロ</t>
    </rPh>
    <phoneticPr fontId="18"/>
  </si>
  <si>
    <t>南陽市萩生田１１１４-５</t>
    <rPh sb="0" eb="3">
      <t>ナンヨウシ</t>
    </rPh>
    <rPh sb="3" eb="6">
      <t>ハギウダ</t>
    </rPh>
    <phoneticPr fontId="8"/>
  </si>
  <si>
    <t>東置賜郡高畠町大字福沢５６４</t>
    <rPh sb="0" eb="1">
      <t>ヒガシ</t>
    </rPh>
    <rPh sb="1" eb="2">
      <t>オ</t>
    </rPh>
    <rPh sb="2" eb="3">
      <t>タマワ</t>
    </rPh>
    <rPh sb="3" eb="4">
      <t>グン</t>
    </rPh>
    <rPh sb="4" eb="7">
      <t>タカハタマチ</t>
    </rPh>
    <rPh sb="7" eb="9">
      <t>オオアザ</t>
    </rPh>
    <rPh sb="9" eb="11">
      <t>フクザワ</t>
    </rPh>
    <phoneticPr fontId="8"/>
  </si>
  <si>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8"/>
  </si>
  <si>
    <t>東置賜郡高畠町大字深沼１８１７-１</t>
    <rPh sb="0" eb="4">
      <t>ヒガシオキタマグン</t>
    </rPh>
    <rPh sb="4" eb="6">
      <t>タカハタ</t>
    </rPh>
    <rPh sb="6" eb="7">
      <t>マチ</t>
    </rPh>
    <rPh sb="7" eb="9">
      <t>オオアザ</t>
    </rPh>
    <rPh sb="9" eb="10">
      <t>フカ</t>
    </rPh>
    <rPh sb="10" eb="11">
      <t>ヌマ</t>
    </rPh>
    <phoneticPr fontId="8"/>
  </si>
  <si>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8"/>
  </si>
  <si>
    <t>西置賜郡飯豊町萩生
４２８４－３　２F</t>
    <rPh sb="0" eb="1">
      <t>ニシ</t>
    </rPh>
    <rPh sb="1" eb="3">
      <t>オイタマ</t>
    </rPh>
    <rPh sb="3" eb="4">
      <t>グン</t>
    </rPh>
    <rPh sb="4" eb="7">
      <t>イイデマチ</t>
    </rPh>
    <rPh sb="7" eb="8">
      <t>ハギ</t>
    </rPh>
    <rPh sb="8" eb="9">
      <t>ウ</t>
    </rPh>
    <phoneticPr fontId="18"/>
  </si>
  <si>
    <t>鶴岡市稲生１丁目３-５</t>
    <rPh sb="0" eb="3">
      <t>ツルオカシ</t>
    </rPh>
    <rPh sb="3" eb="5">
      <t>イナオイ</t>
    </rPh>
    <rPh sb="6" eb="8">
      <t>チョウメ</t>
    </rPh>
    <phoneticPr fontId="18"/>
  </si>
  <si>
    <t>ライフサポートハウス千寿</t>
    <rPh sb="10" eb="11">
      <t>セン</t>
    </rPh>
    <rPh sb="11" eb="12">
      <t>コトブキ</t>
    </rPh>
    <phoneticPr fontId="13"/>
  </si>
  <si>
    <t>住宅型有料老人ホーム
サポートタウンにしめ</t>
    <rPh sb="0" eb="7">
      <t>ジュウタクガタユウリョウロウジン</t>
    </rPh>
    <phoneticPr fontId="8"/>
  </si>
  <si>
    <t>鶴岡市西目１２３-８</t>
    <rPh sb="0" eb="3">
      <t>ツルオカシ</t>
    </rPh>
    <rPh sb="3" eb="4">
      <t>ニシ</t>
    </rPh>
    <rPh sb="4" eb="5">
      <t>メ</t>
    </rPh>
    <phoneticPr fontId="13"/>
  </si>
  <si>
    <t>虹の家 こころ</t>
    <rPh sb="0" eb="1">
      <t>ニジ</t>
    </rPh>
    <rPh sb="2" eb="3">
      <t>イエ</t>
    </rPh>
    <phoneticPr fontId="18"/>
  </si>
  <si>
    <t>鶴岡市日枝字海老島３６-４</t>
    <rPh sb="0" eb="3">
      <t>ツルオカシ</t>
    </rPh>
    <rPh sb="3" eb="4">
      <t>ヒ</t>
    </rPh>
    <rPh sb="4" eb="5">
      <t>エダ</t>
    </rPh>
    <rPh sb="5" eb="6">
      <t>アザ</t>
    </rPh>
    <rPh sb="6" eb="8">
      <t>エビ</t>
    </rPh>
    <rPh sb="8" eb="9">
      <t>シマ</t>
    </rPh>
    <phoneticPr fontId="18"/>
  </si>
  <si>
    <t>鶴岡市稲生１丁目３-４５</t>
    <rPh sb="0" eb="2">
      <t>ツルオカ</t>
    </rPh>
    <rPh sb="2" eb="3">
      <t>シ</t>
    </rPh>
    <rPh sb="3" eb="4">
      <t>イネ</t>
    </rPh>
    <rPh sb="4" eb="5">
      <t>イ</t>
    </rPh>
    <rPh sb="6" eb="8">
      <t>チョウメ</t>
    </rPh>
    <phoneticPr fontId="13"/>
  </si>
  <si>
    <t>鶴岡市みどり町２２-４０</t>
    <rPh sb="0" eb="3">
      <t>ツルオカシ</t>
    </rPh>
    <rPh sb="6" eb="7">
      <t>チョウ</t>
    </rPh>
    <phoneticPr fontId="18"/>
  </si>
  <si>
    <t>鶴岡市下山添字中通４０-１</t>
    <rPh sb="0" eb="3">
      <t>ツルオカシ</t>
    </rPh>
    <rPh sb="3" eb="5">
      <t>シモヤマ</t>
    </rPh>
    <rPh sb="5" eb="6">
      <t>ソ</t>
    </rPh>
    <rPh sb="6" eb="7">
      <t>アザ</t>
    </rPh>
    <rPh sb="7" eb="9">
      <t>ナカドオリ</t>
    </rPh>
    <phoneticPr fontId="18"/>
  </si>
  <si>
    <t>鶴岡市田川字八幡２１２</t>
    <rPh sb="0" eb="3">
      <t>ツルオカシ</t>
    </rPh>
    <rPh sb="3" eb="5">
      <t>タガワ</t>
    </rPh>
    <rPh sb="5" eb="6">
      <t>アザ</t>
    </rPh>
    <rPh sb="6" eb="8">
      <t>ヤワタ</t>
    </rPh>
    <phoneticPr fontId="8"/>
  </si>
  <si>
    <t>酒田市東泉町３丁目２－１１</t>
    <rPh sb="0" eb="2">
      <t>サカタ</t>
    </rPh>
    <rPh sb="2" eb="3">
      <t>シ</t>
    </rPh>
    <rPh sb="3" eb="6">
      <t>ヒガシイズミチョウ</t>
    </rPh>
    <rPh sb="7" eb="9">
      <t>チョウメ</t>
    </rPh>
    <phoneticPr fontId="13"/>
  </si>
  <si>
    <t>酒田市泉町９-１９</t>
    <rPh sb="0" eb="3">
      <t>サカタシ</t>
    </rPh>
    <rPh sb="3" eb="5">
      <t>イズミチョウ</t>
    </rPh>
    <phoneticPr fontId="18"/>
  </si>
  <si>
    <t>酒田市亀ヶ崎４丁目１１-５</t>
    <rPh sb="0" eb="3">
      <t>サカタシ</t>
    </rPh>
    <rPh sb="3" eb="6">
      <t>カメガサキ</t>
    </rPh>
    <rPh sb="7" eb="9">
      <t>チョウメ</t>
    </rPh>
    <phoneticPr fontId="8"/>
  </si>
  <si>
    <t>酒田市若宮町２丁目２-２９</t>
    <rPh sb="0" eb="3">
      <t>サカタシ</t>
    </rPh>
    <rPh sb="3" eb="5">
      <t>ワカミヤ</t>
    </rPh>
    <rPh sb="5" eb="6">
      <t>マチ</t>
    </rPh>
    <rPh sb="7" eb="9">
      <t>チョウメ</t>
    </rPh>
    <phoneticPr fontId="18"/>
  </si>
  <si>
    <t>酒田市麓字横道１０-８</t>
    <rPh sb="0" eb="3">
      <t>サカタシ</t>
    </rPh>
    <rPh sb="3" eb="4">
      <t>フモト</t>
    </rPh>
    <rPh sb="4" eb="5">
      <t>アザ</t>
    </rPh>
    <rPh sb="5" eb="7">
      <t>ヨコミチ</t>
    </rPh>
    <phoneticPr fontId="18"/>
  </si>
  <si>
    <t>酒田市山寺字宅地１５９</t>
    <rPh sb="0" eb="3">
      <t>サカタシ</t>
    </rPh>
    <rPh sb="3" eb="5">
      <t>ヤマデラ</t>
    </rPh>
    <rPh sb="5" eb="6">
      <t>アザ</t>
    </rPh>
    <rPh sb="6" eb="8">
      <t>タクチ</t>
    </rPh>
    <phoneticPr fontId="11"/>
  </si>
  <si>
    <t>酒田市駅東２丁目３－６</t>
    <rPh sb="0" eb="3">
      <t>サカタシ</t>
    </rPh>
    <rPh sb="3" eb="4">
      <t>エキ</t>
    </rPh>
    <rPh sb="4" eb="5">
      <t>ヒガシ</t>
    </rPh>
    <rPh sb="6" eb="8">
      <t>チョウメ</t>
    </rPh>
    <phoneticPr fontId="18"/>
  </si>
  <si>
    <t>酒田市船場町１丁目９-１０</t>
    <rPh sb="0" eb="3">
      <t>サカタシ</t>
    </rPh>
    <rPh sb="3" eb="5">
      <t>フナバ</t>
    </rPh>
    <rPh sb="5" eb="6">
      <t>マチ</t>
    </rPh>
    <rPh sb="7" eb="9">
      <t>チョウメ</t>
    </rPh>
    <rPh sb="8" eb="9">
      <t>メ</t>
    </rPh>
    <phoneticPr fontId="18"/>
  </si>
  <si>
    <t>酒田市東町１丁目１５-２５</t>
    <rPh sb="0" eb="2">
      <t>サカタ</t>
    </rPh>
    <rPh sb="2" eb="3">
      <t>シ</t>
    </rPh>
    <rPh sb="3" eb="5">
      <t>アズママチ</t>
    </rPh>
    <rPh sb="6" eb="8">
      <t>チョウメ</t>
    </rPh>
    <phoneticPr fontId="18"/>
  </si>
  <si>
    <t>酒田市東泉町５丁目５-６</t>
    <rPh sb="0" eb="3">
      <t>サカタシ</t>
    </rPh>
    <rPh sb="3" eb="6">
      <t>ヒガシイズミチョウ</t>
    </rPh>
    <rPh sb="7" eb="9">
      <t>チョウメ</t>
    </rPh>
    <phoneticPr fontId="18"/>
  </si>
  <si>
    <t>ケアサポートひばり（有）</t>
    <rPh sb="10" eb="11">
      <t>ユウ</t>
    </rPh>
    <phoneticPr fontId="18"/>
  </si>
  <si>
    <t>酒田市こあら３丁目６-１９</t>
    <rPh sb="0" eb="3">
      <t>サカタシ</t>
    </rPh>
    <rPh sb="7" eb="9">
      <t>チョウメ</t>
    </rPh>
    <phoneticPr fontId="18"/>
  </si>
  <si>
    <t>酒田市こあら２丁目４-６</t>
    <rPh sb="0" eb="3">
      <t>サカタシ</t>
    </rPh>
    <rPh sb="7" eb="9">
      <t>チョウメ</t>
    </rPh>
    <phoneticPr fontId="18"/>
  </si>
  <si>
    <t>酒田市こがね町１丁目２２-３</t>
    <rPh sb="0" eb="3">
      <t>サカタシ</t>
    </rPh>
    <rPh sb="6" eb="7">
      <t>チョウ</t>
    </rPh>
    <rPh sb="8" eb="10">
      <t>チョウメ</t>
    </rPh>
    <phoneticPr fontId="8"/>
  </si>
  <si>
    <t>酒田市東泉町５丁目５-１</t>
    <rPh sb="0" eb="3">
      <t>サカタシ</t>
    </rPh>
    <rPh sb="3" eb="4">
      <t>ヒガシ</t>
    </rPh>
    <rPh sb="4" eb="5">
      <t>イズミ</t>
    </rPh>
    <rPh sb="5" eb="6">
      <t>マチ</t>
    </rPh>
    <rPh sb="7" eb="9">
      <t>チョウメ</t>
    </rPh>
    <phoneticPr fontId="8"/>
  </si>
  <si>
    <t>有料老人ホーム　さとわの家</t>
    <rPh sb="0" eb="4">
      <t>ユウリョウロウジン</t>
    </rPh>
    <rPh sb="12" eb="13">
      <t>イエ</t>
    </rPh>
    <phoneticPr fontId="8"/>
  </si>
  <si>
    <t>酒田市こあら３丁目３-９</t>
    <rPh sb="0" eb="3">
      <t>サカタシ</t>
    </rPh>
    <rPh sb="7" eb="9">
      <t>チョウメ</t>
    </rPh>
    <phoneticPr fontId="8"/>
  </si>
  <si>
    <t>酒田市中町３丁目２-２１</t>
    <rPh sb="0" eb="3">
      <t>サカタシ</t>
    </rPh>
    <rPh sb="3" eb="5">
      <t>ナカマチ</t>
    </rPh>
    <rPh sb="6" eb="8">
      <t>チョウメ</t>
    </rPh>
    <phoneticPr fontId="8"/>
  </si>
  <si>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8"/>
  </si>
  <si>
    <t>東田川郡庄内町余目字猿田７-２</t>
    <rPh sb="0" eb="4">
      <t>ヒガシタガワグン</t>
    </rPh>
    <rPh sb="4" eb="6">
      <t>ショウナイ</t>
    </rPh>
    <rPh sb="6" eb="7">
      <t>マチ</t>
    </rPh>
    <rPh sb="7" eb="9">
      <t>アマルメ</t>
    </rPh>
    <rPh sb="9" eb="10">
      <t>アザ</t>
    </rPh>
    <rPh sb="10" eb="12">
      <t>サルタ</t>
    </rPh>
    <phoneticPr fontId="8"/>
  </si>
  <si>
    <t>住宅型有料老人ホーム「のどか」</t>
    <rPh sb="0" eb="2">
      <t>ジュウタク</t>
    </rPh>
    <rPh sb="2" eb="3">
      <t>ガタ</t>
    </rPh>
    <rPh sb="3" eb="5">
      <t>ユウリョウ</t>
    </rPh>
    <rPh sb="5" eb="7">
      <t>ロウジン</t>
    </rPh>
    <phoneticPr fontId="18"/>
  </si>
  <si>
    <t>飽海郡遊佐町庄泉字大谷地４６７</t>
    <rPh sb="0" eb="3">
      <t>アクミグン</t>
    </rPh>
    <rPh sb="3" eb="6">
      <t>ユザマチ</t>
    </rPh>
    <rPh sb="6" eb="8">
      <t>ショウイズミ</t>
    </rPh>
    <rPh sb="8" eb="9">
      <t>アザ</t>
    </rPh>
    <rPh sb="9" eb="11">
      <t>オオヤ</t>
    </rPh>
    <rPh sb="11" eb="12">
      <t>チ</t>
    </rPh>
    <phoneticPr fontId="18"/>
  </si>
  <si>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8"/>
  </si>
  <si>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8"/>
  </si>
  <si>
    <t>オープンハウス奏ホーム
「ひいらぎ別棟」</t>
    <rPh sb="7" eb="8">
      <t>カナ</t>
    </rPh>
    <rPh sb="17" eb="19">
      <t>ベツムネ</t>
    </rPh>
    <phoneticPr fontId="18"/>
  </si>
  <si>
    <t>鶴岡市藤沢字石渡１５－１６</t>
    <rPh sb="0" eb="3">
      <t>ツルオカシ</t>
    </rPh>
    <rPh sb="3" eb="5">
      <t>フジサワ</t>
    </rPh>
    <rPh sb="5" eb="6">
      <t>アザ</t>
    </rPh>
    <rPh sb="6" eb="8">
      <t>イシワタリ</t>
    </rPh>
    <phoneticPr fontId="18"/>
  </si>
  <si>
    <t>有料老人ホーム　ゆい</t>
    <rPh sb="0" eb="4">
      <t>ユウリョウロウジン</t>
    </rPh>
    <phoneticPr fontId="8"/>
  </si>
  <si>
    <t>酒田市臼ケ沢字池田通122番地</t>
    <rPh sb="0" eb="3">
      <t>サカタシ</t>
    </rPh>
    <rPh sb="3" eb="6">
      <t>ウスガサワ</t>
    </rPh>
    <rPh sb="6" eb="7">
      <t>アザ</t>
    </rPh>
    <rPh sb="7" eb="9">
      <t>イケダ</t>
    </rPh>
    <rPh sb="9" eb="10">
      <t>ドオリ</t>
    </rPh>
    <rPh sb="13" eb="15">
      <t>バンチ</t>
    </rPh>
    <phoneticPr fontId="8"/>
  </si>
  <si>
    <t>酒田市</t>
    <rPh sb="0" eb="2">
      <t>サカタ</t>
    </rPh>
    <rPh sb="2" eb="3">
      <t>シ</t>
    </rPh>
    <phoneticPr fontId="8"/>
  </si>
  <si>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8"/>
  </si>
  <si>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8"/>
  </si>
  <si>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8"/>
  </si>
  <si>
    <t>戸</t>
    <rPh sb="0" eb="1">
      <t>コ</t>
    </rPh>
    <phoneticPr fontId="8"/>
  </si>
  <si>
    <t>合       計</t>
    <rPh sb="0" eb="1">
      <t>ゴウ</t>
    </rPh>
    <rPh sb="8" eb="9">
      <t>ケイ</t>
    </rPh>
    <phoneticPr fontId="8"/>
  </si>
  <si>
    <t>戸</t>
  </si>
  <si>
    <t>箇所</t>
  </si>
  <si>
    <t>庄内地区小計</t>
    <rPh sb="0" eb="2">
      <t>ショウナイ</t>
    </rPh>
    <phoneticPr fontId="8"/>
  </si>
  <si>
    <t>×</t>
  </si>
  <si>
    <t>賃貸借</t>
    <rPh sb="0" eb="2">
      <t>チンタイ</t>
    </rPh>
    <phoneticPr fontId="18"/>
  </si>
  <si>
    <t>未定</t>
    <rPh sb="0" eb="2">
      <t>ミテイ</t>
    </rPh>
    <phoneticPr fontId="8"/>
  </si>
  <si>
    <t>998-0842</t>
  </si>
  <si>
    <t>丸岡医院</t>
  </si>
  <si>
    <t>医</t>
  </si>
  <si>
    <t>0234-43-6955</t>
  </si>
  <si>
    <t>酒田市牧曽根宮ノ越92番地3</t>
  </si>
  <si>
    <t>999-8166</t>
  </si>
  <si>
    <t>松与</t>
    <rPh sb="0" eb="1">
      <t>マツ</t>
    </rPh>
    <rPh sb="1" eb="2">
      <t>ヨ</t>
    </rPh>
    <phoneticPr fontId="8"/>
  </si>
  <si>
    <t>0235-29-3586</t>
  </si>
  <si>
    <t>0235-33-8834</t>
  </si>
  <si>
    <t>鶴岡市切添町５－８</t>
  </si>
  <si>
    <t>いぶき会</t>
    <rPh sb="3" eb="4">
      <t>カイ</t>
    </rPh>
    <phoneticPr fontId="8"/>
  </si>
  <si>
    <t>サービス付き高齢者向け住宅宝寿園</t>
    <rPh sb="13" eb="14">
      <t>ホウ</t>
    </rPh>
    <rPh sb="14" eb="15">
      <t>ジュ</t>
    </rPh>
    <rPh sb="15" eb="16">
      <t>エン</t>
    </rPh>
    <phoneticPr fontId="8"/>
  </si>
  <si>
    <t>貸借権</t>
  </si>
  <si>
    <t>0235-29-2684</t>
  </si>
  <si>
    <t>0235-33-8107</t>
  </si>
  <si>
    <t>鶴岡市陽光町9番20号</t>
  </si>
  <si>
    <t>997-0827</t>
  </si>
  <si>
    <t>一幸会</t>
    <rPh sb="0" eb="1">
      <t>ヒト</t>
    </rPh>
    <rPh sb="1" eb="2">
      <t>サイワ</t>
    </rPh>
    <rPh sb="2" eb="3">
      <t>カイ</t>
    </rPh>
    <phoneticPr fontId="8"/>
  </si>
  <si>
    <t>さん・陽光</t>
    <rPh sb="3" eb="5">
      <t>ヨウコウ</t>
    </rPh>
    <phoneticPr fontId="8"/>
  </si>
  <si>
    <t>賃貸借</t>
    <rPh sb="0" eb="3">
      <t>チンタイシャク</t>
    </rPh>
    <phoneticPr fontId="8"/>
  </si>
  <si>
    <t>0234-22-3053</t>
  </si>
  <si>
    <t>0234-22-3055</t>
  </si>
  <si>
    <t>酒田市中町一丁目10番16号</t>
  </si>
  <si>
    <t>福祉のひろば</t>
    <rPh sb="0" eb="2">
      <t>フクシ</t>
    </rPh>
    <phoneticPr fontId="8"/>
  </si>
  <si>
    <t>てとて中町</t>
    <rPh sb="3" eb="5">
      <t>ナカマチ</t>
    </rPh>
    <phoneticPr fontId="8"/>
  </si>
  <si>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</si>
  <si>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</si>
  <si>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</si>
  <si>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8"/>
  </si>
  <si>
    <t>イデアルファーロ（株）</t>
    <rPh sb="9" eb="10">
      <t>カブ</t>
    </rPh>
    <phoneticPr fontId="8"/>
  </si>
  <si>
    <t>新未来創造館</t>
    <rPh sb="0" eb="1">
      <t>シン</t>
    </rPh>
    <rPh sb="1" eb="3">
      <t>ミライ</t>
    </rPh>
    <rPh sb="3" eb="5">
      <t>ソウゾウ</t>
    </rPh>
    <rPh sb="5" eb="6">
      <t>カン</t>
    </rPh>
    <phoneticPr fontId="8"/>
  </si>
  <si>
    <t>0235-64-0728</t>
  </si>
  <si>
    <t>0235-64-1662</t>
  </si>
  <si>
    <t>鶴岡市友江字川向６１－７</t>
    <rPh sb="0" eb="3">
      <t>ツルオカシ</t>
    </rPh>
    <rPh sb="3" eb="5">
      <t>トモエ</t>
    </rPh>
    <rPh sb="5" eb="6">
      <t>アザ</t>
    </rPh>
    <rPh sb="6" eb="8">
      <t>カワムカイ</t>
    </rPh>
    <phoneticPr fontId="8"/>
  </si>
  <si>
    <t>サードステージ（株）</t>
    <rPh sb="8" eb="9">
      <t>カブ</t>
    </rPh>
    <phoneticPr fontId="8"/>
  </si>
  <si>
    <t>賃貸借</t>
  </si>
  <si>
    <t>酒田市泉町8番地11号</t>
    <rPh sb="0" eb="3">
      <t>サカタシ</t>
    </rPh>
    <rPh sb="3" eb="4">
      <t>イズミ</t>
    </rPh>
    <rPh sb="4" eb="5">
      <t>チョウ</t>
    </rPh>
    <rPh sb="6" eb="8">
      <t>バンチ</t>
    </rPh>
    <rPh sb="10" eb="11">
      <t>ゴウ</t>
    </rPh>
    <phoneticPr fontId="8"/>
  </si>
  <si>
    <t>高橋建築（株）</t>
    <rPh sb="0" eb="2">
      <t>タカハシ</t>
    </rPh>
    <rPh sb="2" eb="4">
      <t>ケンチク</t>
    </rPh>
    <rPh sb="5" eb="6">
      <t>カブ</t>
    </rPh>
    <phoneticPr fontId="8"/>
  </si>
  <si>
    <t>シニアガーデン　泉</t>
    <rPh sb="8" eb="9">
      <t>イズミ</t>
    </rPh>
    <phoneticPr fontId="8"/>
  </si>
  <si>
    <t>酒田市東両羽町6-2</t>
    <rPh sb="3" eb="4">
      <t>ヒガシ</t>
    </rPh>
    <rPh sb="4" eb="5">
      <t>リョウ</t>
    </rPh>
    <rPh sb="5" eb="6">
      <t>ウ</t>
    </rPh>
    <rPh sb="6" eb="7">
      <t>チョウ</t>
    </rPh>
    <phoneticPr fontId="8"/>
  </si>
  <si>
    <t>高齢者ホームシニアガーデンそよかぜ３号館</t>
    <rPh sb="18" eb="20">
      <t>ゴウカン</t>
    </rPh>
    <phoneticPr fontId="8"/>
  </si>
  <si>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</si>
  <si>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</si>
  <si>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</si>
  <si>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</si>
  <si>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</si>
  <si>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</si>
  <si>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</si>
  <si>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</si>
  <si>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</si>
  <si>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</si>
  <si>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</si>
  <si>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</si>
  <si>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</si>
  <si>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</si>
  <si>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</si>
  <si>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</si>
  <si>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</si>
  <si>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</si>
  <si>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</si>
  <si>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</si>
  <si>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</si>
  <si>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</si>
  <si>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</si>
  <si>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8"/>
  </si>
  <si>
    <t>シニア・ライフ・サポート・マンション　瑞穂の郷　本館</t>
    <rPh sb="24" eb="26">
      <t>ホンカン</t>
    </rPh>
    <phoneticPr fontId="8"/>
  </si>
  <si>
    <t>置賜地区小計</t>
    <rPh sb="0" eb="2">
      <t>オキタマ</t>
    </rPh>
    <rPh sb="2" eb="4">
      <t>チク</t>
    </rPh>
    <rPh sb="4" eb="5">
      <t>ショウ</t>
    </rPh>
    <rPh sb="5" eb="6">
      <t>ケイ</t>
    </rPh>
    <phoneticPr fontId="8"/>
  </si>
  <si>
    <t>米沢市駅前1丁目1-111</t>
    <rPh sb="0" eb="3">
      <t>ヨネザワシ</t>
    </rPh>
    <rPh sb="3" eb="5">
      <t>エキマエ</t>
    </rPh>
    <rPh sb="6" eb="8">
      <t>チョウメ</t>
    </rPh>
    <phoneticPr fontId="8"/>
  </si>
  <si>
    <t>置賜</t>
    <rPh sb="0" eb="1">
      <t>オキ</t>
    </rPh>
    <rPh sb="1" eb="2">
      <t>タマ</t>
    </rPh>
    <phoneticPr fontId="8"/>
  </si>
  <si>
    <t>米沢市中央七丁目4番37号</t>
    <rPh sb="0" eb="3">
      <t>ヨネザワシ</t>
    </rPh>
    <rPh sb="3" eb="5">
      <t>チュウオウ</t>
    </rPh>
    <rPh sb="5" eb="8">
      <t>ナナチョウメ</t>
    </rPh>
    <rPh sb="9" eb="10">
      <t>バン</t>
    </rPh>
    <rPh sb="12" eb="13">
      <t>ゴウ</t>
    </rPh>
    <phoneticPr fontId="8"/>
  </si>
  <si>
    <t>サービス付き高齢者向け住宅奏で館</t>
    <rPh sb="4" eb="5">
      <t>ツ</t>
    </rPh>
    <rPh sb="6" eb="9">
      <t>コウレイシャ</t>
    </rPh>
    <rPh sb="9" eb="10">
      <t>ム</t>
    </rPh>
    <rPh sb="11" eb="13">
      <t>ジュウタク</t>
    </rPh>
    <rPh sb="13" eb="14">
      <t>カナ</t>
    </rPh>
    <rPh sb="15" eb="16">
      <t>カン</t>
    </rPh>
    <phoneticPr fontId="8"/>
  </si>
  <si>
    <t xml:space="preserve">置賜
</t>
    <rPh sb="0" eb="2">
      <t>オイタマ</t>
    </rPh>
    <phoneticPr fontId="18"/>
  </si>
  <si>
    <t>米沢市下花沢三丁目9番52号</t>
    <rPh sb="0" eb="3">
      <t>ヨネザワシ</t>
    </rPh>
    <rPh sb="3" eb="4">
      <t>シタ</t>
    </rPh>
    <rPh sb="4" eb="6">
      <t>ハナザワ</t>
    </rPh>
    <rPh sb="6" eb="9">
      <t>サンチョウメ</t>
    </rPh>
    <rPh sb="10" eb="11">
      <t>バン</t>
    </rPh>
    <rPh sb="13" eb="14">
      <t>ゴウ</t>
    </rPh>
    <phoneticPr fontId="7"/>
  </si>
  <si>
    <t>株</t>
    <rPh sb="0" eb="1">
      <t>カブ</t>
    </rPh>
    <phoneticPr fontId="7"/>
  </si>
  <si>
    <t>ココロハウス米沢</t>
    <rPh sb="6" eb="8">
      <t>ヨネザワ</t>
    </rPh>
    <phoneticPr fontId="8"/>
  </si>
  <si>
    <t>米沢市大字塩野2755番地の3</t>
    <rPh sb="0" eb="3">
      <t>ヨネザワシ</t>
    </rPh>
    <rPh sb="3" eb="5">
      <t>オオアザ</t>
    </rPh>
    <rPh sb="5" eb="7">
      <t>シオノ</t>
    </rPh>
    <rPh sb="11" eb="13">
      <t>バンチ</t>
    </rPh>
    <phoneticPr fontId="7"/>
  </si>
  <si>
    <t>三友堂病院</t>
    <rPh sb="0" eb="1">
      <t>サン</t>
    </rPh>
    <rPh sb="1" eb="2">
      <t>トモ</t>
    </rPh>
    <rPh sb="2" eb="3">
      <t>ドウ</t>
    </rPh>
    <rPh sb="3" eb="5">
      <t>ビョウイン</t>
    </rPh>
    <phoneticPr fontId="8"/>
  </si>
  <si>
    <t>一財</t>
    <rPh sb="0" eb="1">
      <t>イチ</t>
    </rPh>
    <rPh sb="1" eb="2">
      <t>ザイ</t>
    </rPh>
    <phoneticPr fontId="7"/>
  </si>
  <si>
    <t>サービス付き高齢者向け住宅　 
おたかぽっぽ</t>
    <rPh sb="4" eb="5">
      <t>ツキ</t>
    </rPh>
    <rPh sb="6" eb="9">
      <t>コウレイシャ</t>
    </rPh>
    <rPh sb="9" eb="10">
      <t>ム</t>
    </rPh>
    <rPh sb="11" eb="13">
      <t>ジュウタク</t>
    </rPh>
    <phoneticPr fontId="7"/>
  </si>
  <si>
    <t>最上地区小計</t>
    <rPh sb="0" eb="2">
      <t>モガミ</t>
    </rPh>
    <rPh sb="2" eb="4">
      <t>チク</t>
    </rPh>
    <rPh sb="4" eb="5">
      <t>ショウ</t>
    </rPh>
    <rPh sb="5" eb="6">
      <t>ケイ</t>
    </rPh>
    <phoneticPr fontId="8"/>
  </si>
  <si>
    <t>利用権</t>
    <rPh sb="0" eb="3">
      <t>リヨウケン</t>
    </rPh>
    <phoneticPr fontId="8"/>
  </si>
  <si>
    <t>996-0027</t>
  </si>
  <si>
    <t>サービス付き高齢者向け住宅　
日和弐番館</t>
    <rPh sb="15" eb="17">
      <t>ヒヨリ</t>
    </rPh>
    <rPh sb="17" eb="19">
      <t>ニバン</t>
    </rPh>
    <rPh sb="19" eb="20">
      <t>カン</t>
    </rPh>
    <phoneticPr fontId="8"/>
  </si>
  <si>
    <t>村山地区小計</t>
    <rPh sb="0" eb="2">
      <t>ムラヤマ</t>
    </rPh>
    <rPh sb="2" eb="4">
      <t>チク</t>
    </rPh>
    <rPh sb="4" eb="5">
      <t>ショウ</t>
    </rPh>
    <rPh sb="5" eb="6">
      <t>ケイ</t>
    </rPh>
    <phoneticPr fontId="8"/>
  </si>
  <si>
    <t>0237-53-6976</t>
  </si>
  <si>
    <t>友企画</t>
    <rPh sb="0" eb="1">
      <t>ユウ</t>
    </rPh>
    <rPh sb="1" eb="3">
      <t>キカク</t>
    </rPh>
    <phoneticPr fontId="8"/>
  </si>
  <si>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8"/>
  </si>
  <si>
    <t>ココロハウス河北</t>
    <rPh sb="6" eb="8">
      <t>カホク</t>
    </rPh>
    <phoneticPr fontId="8"/>
  </si>
  <si>
    <t>0237-53-1186</t>
  </si>
  <si>
    <t>0237-53-1178</t>
  </si>
  <si>
    <t>東根市さくらんぼ駅前三丁目１番20号</t>
    <rPh sb="0" eb="3">
      <t>ヒガシネシ</t>
    </rPh>
    <rPh sb="8" eb="10">
      <t>エキマエ</t>
    </rPh>
    <rPh sb="10" eb="13">
      <t>サンチョウメ</t>
    </rPh>
    <rPh sb="14" eb="15">
      <t>バン</t>
    </rPh>
    <rPh sb="17" eb="18">
      <t>ゴウ</t>
    </rPh>
    <phoneticPr fontId="8"/>
  </si>
  <si>
    <t>ゲストハウスとこしえさくらんぼ東根駅前</t>
    <rPh sb="15" eb="17">
      <t>ヒガシネ</t>
    </rPh>
    <rPh sb="17" eb="19">
      <t>エキマエ</t>
    </rPh>
    <phoneticPr fontId="8"/>
  </si>
  <si>
    <t>023-653-8801</t>
  </si>
  <si>
    <t>023-652-0339</t>
  </si>
  <si>
    <t>シニアライフＡtoＺ天童</t>
  </si>
  <si>
    <t>有</t>
    <rPh sb="0" eb="1">
      <t>ユウ</t>
    </rPh>
    <phoneticPr fontId="7"/>
  </si>
  <si>
    <t>上山市朝日台一丁目2-9</t>
    <rPh sb="0" eb="3">
      <t>カミノヤマシ</t>
    </rPh>
    <rPh sb="3" eb="5">
      <t>アサヒ</t>
    </rPh>
    <rPh sb="5" eb="6">
      <t>ダイ</t>
    </rPh>
    <rPh sb="6" eb="9">
      <t>１チョウメ</t>
    </rPh>
    <phoneticPr fontId="7"/>
  </si>
  <si>
    <t>特</t>
    <rPh sb="0" eb="1">
      <t>トク</t>
    </rPh>
    <phoneticPr fontId="7"/>
  </si>
  <si>
    <t>シニアパンション上山・朝日台</t>
    <rPh sb="8" eb="10">
      <t>カミノヤマ</t>
    </rPh>
    <rPh sb="11" eb="13">
      <t>アサヒ</t>
    </rPh>
    <rPh sb="13" eb="14">
      <t>ダイ</t>
    </rPh>
    <phoneticPr fontId="7"/>
  </si>
  <si>
    <t>023-673-7621</t>
  </si>
  <si>
    <t>上山市河崎三丁目7番15号</t>
    <rPh sb="0" eb="3">
      <t>カミノヤマシ</t>
    </rPh>
    <rPh sb="3" eb="5">
      <t>カワサキ</t>
    </rPh>
    <rPh sb="5" eb="8">
      <t>３チョウメ</t>
    </rPh>
    <rPh sb="9" eb="10">
      <t>バン</t>
    </rPh>
    <rPh sb="12" eb="13">
      <t>ゴウ</t>
    </rPh>
    <phoneticPr fontId="7"/>
  </si>
  <si>
    <t>ミユキハイム河崎</t>
    <rPh sb="6" eb="8">
      <t>カワサキ</t>
    </rPh>
    <phoneticPr fontId="7"/>
  </si>
  <si>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</si>
  <si>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</si>
  <si>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8"/>
  </si>
  <si>
    <t>つつじの家</t>
    <rPh sb="4" eb="5">
      <t>イエ</t>
    </rPh>
    <phoneticPr fontId="8"/>
  </si>
  <si>
    <t>0237-83-3310</t>
  </si>
  <si>
    <t>0237-83-3330</t>
  </si>
  <si>
    <t>寒河江市越井坂町142－1</t>
    <rPh sb="0" eb="4">
      <t>サガエシ</t>
    </rPh>
    <rPh sb="4" eb="5">
      <t>コ</t>
    </rPh>
    <rPh sb="5" eb="6">
      <t>イ</t>
    </rPh>
    <rPh sb="6" eb="7">
      <t>サカ</t>
    </rPh>
    <rPh sb="7" eb="8">
      <t>マチ</t>
    </rPh>
    <phoneticPr fontId="7"/>
  </si>
  <si>
    <t>タイヨウ</t>
  </si>
  <si>
    <t>ソーレホーム寒河江</t>
    <rPh sb="6" eb="9">
      <t>サガエ</t>
    </rPh>
    <phoneticPr fontId="7"/>
  </si>
  <si>
    <t>特定の
有　無</t>
    <rPh sb="0" eb="2">
      <t>トクテイ</t>
    </rPh>
    <rPh sb="4" eb="5">
      <t>ユウ</t>
    </rPh>
    <rPh sb="6" eb="7">
      <t>ム</t>
    </rPh>
    <phoneticPr fontId="18"/>
  </si>
  <si>
    <t>契　約
方　式</t>
    <rPh sb="0" eb="1">
      <t>チギリ</t>
    </rPh>
    <rPh sb="2" eb="3">
      <t>ヤク</t>
    </rPh>
    <rPh sb="4" eb="5">
      <t>カタ</t>
    </rPh>
    <rPh sb="6" eb="7">
      <t>シキ</t>
    </rPh>
    <phoneticPr fontId="18"/>
  </si>
  <si>
    <t>有料老人
ホ ー ム</t>
    <rPh sb="0" eb="2">
      <t>ユウリョウ</t>
    </rPh>
    <rPh sb="2" eb="4">
      <t>ロウジン</t>
    </rPh>
    <phoneticPr fontId="18"/>
  </si>
  <si>
    <t>戸数</t>
    <rPh sb="0" eb="2">
      <t>コスウ</t>
    </rPh>
    <phoneticPr fontId="18"/>
  </si>
  <si>
    <t>直近の
登録更新日</t>
    <rPh sb="0" eb="2">
      <t>チョッキン</t>
    </rPh>
    <rPh sb="4" eb="6">
      <t>トウロク</t>
    </rPh>
    <rPh sb="6" eb="9">
      <t>コウシンビ</t>
    </rPh>
    <phoneticPr fontId="8"/>
  </si>
  <si>
    <t>事業開始日</t>
    <rPh sb="0" eb="2">
      <t>ジギョウ</t>
    </rPh>
    <rPh sb="2" eb="4">
      <t>カイシ</t>
    </rPh>
    <phoneticPr fontId="8"/>
  </si>
  <si>
    <t>初回登録日</t>
    <rPh sb="0" eb="2">
      <t>ショカイ</t>
    </rPh>
    <rPh sb="2" eb="4">
      <t>トウロク</t>
    </rPh>
    <phoneticPr fontId="8"/>
  </si>
  <si>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8"/>
  </si>
  <si>
    <t>有料老人ホーム</t>
    <rPh sb="0" eb="2">
      <t>ユウリョウ</t>
    </rPh>
    <rPh sb="2" eb="4">
      <t>ロウジン</t>
    </rPh>
    <phoneticPr fontId="8"/>
  </si>
  <si>
    <t>いとしあホーム松が岬</t>
    <rPh sb="7" eb="8">
      <t>マツ</t>
    </rPh>
    <rPh sb="9" eb="10">
      <t>ミサキ</t>
    </rPh>
    <phoneticPr fontId="8"/>
  </si>
  <si>
    <t>米沢市松が岬１丁目１－２２</t>
    <rPh sb="0" eb="3">
      <t>ヨネザワシ</t>
    </rPh>
    <rPh sb="3" eb="4">
      <t>マツ</t>
    </rPh>
    <rPh sb="5" eb="6">
      <t>ミサキ</t>
    </rPh>
    <rPh sb="7" eb="9">
      <t>チョウメ</t>
    </rPh>
    <phoneticPr fontId="8"/>
  </si>
  <si>
    <t>住宅型</t>
    <rPh sb="0" eb="2">
      <t>ジュウタク</t>
    </rPh>
    <rPh sb="2" eb="3">
      <t>カタ</t>
    </rPh>
    <phoneticPr fontId="8"/>
  </si>
  <si>
    <t>酒田市高砂３丁目８－３５</t>
    <rPh sb="0" eb="3">
      <t>サカタシ</t>
    </rPh>
    <rPh sb="3" eb="5">
      <t>タカサゴ</t>
    </rPh>
    <rPh sb="6" eb="8">
      <t>チョウメ</t>
    </rPh>
    <phoneticPr fontId="8"/>
  </si>
  <si>
    <t>事業開始</t>
    <phoneticPr fontId="8"/>
  </si>
  <si>
    <t>年 月 日</t>
    <phoneticPr fontId="8"/>
  </si>
  <si>
    <t>023-658-8788</t>
    <phoneticPr fontId="8"/>
  </si>
  <si>
    <t>福</t>
    <phoneticPr fontId="8"/>
  </si>
  <si>
    <t>悠愛会</t>
    <phoneticPr fontId="8"/>
  </si>
  <si>
    <t>023-667-0805</t>
    <phoneticPr fontId="8"/>
  </si>
  <si>
    <t>西村山郡大江町大字左沢1277</t>
    <phoneticPr fontId="8"/>
  </si>
  <si>
    <t>0237-62-5580</t>
    <phoneticPr fontId="8"/>
  </si>
  <si>
    <t>0238-32-2415</t>
    <phoneticPr fontId="8"/>
  </si>
  <si>
    <t>○</t>
    <phoneticPr fontId="8"/>
  </si>
  <si>
    <t>993-0014</t>
    <phoneticPr fontId="8"/>
  </si>
  <si>
    <t>0238-88-5557</t>
    <phoneticPr fontId="8"/>
  </si>
  <si>
    <t>0238-88-5558</t>
    <phoneticPr fontId="8"/>
  </si>
  <si>
    <t>0238-72-3900</t>
    <phoneticPr fontId="8"/>
  </si>
  <si>
    <t>0238-72-3326</t>
    <phoneticPr fontId="8"/>
  </si>
  <si>
    <t>0234-26-7401</t>
    <phoneticPr fontId="8"/>
  </si>
  <si>
    <t>ふるさと</t>
    <phoneticPr fontId="8"/>
  </si>
  <si>
    <t>999-8141</t>
    <phoneticPr fontId="8"/>
  </si>
  <si>
    <t>0234-28-3135</t>
    <phoneticPr fontId="8"/>
  </si>
  <si>
    <t>023-672-0858</t>
    <phoneticPr fontId="8"/>
  </si>
  <si>
    <t>南陽恵和会</t>
    <rPh sb="0" eb="2">
      <t>ナンヨウ</t>
    </rPh>
    <rPh sb="2" eb="3">
      <t>メグミ</t>
    </rPh>
    <rPh sb="3" eb="4">
      <t>ワ</t>
    </rPh>
    <rPh sb="4" eb="5">
      <t>カイ</t>
    </rPh>
    <phoneticPr fontId="8"/>
  </si>
  <si>
    <t>西置賜郡小国町あけぼの３丁目５－４</t>
    <rPh sb="0" eb="4">
      <t>ニシオキタマグン</t>
    </rPh>
    <rPh sb="4" eb="7">
      <t>オグニマチ</t>
    </rPh>
    <rPh sb="12" eb="14">
      <t>チョウメ</t>
    </rPh>
    <phoneticPr fontId="8"/>
  </si>
  <si>
    <t>有</t>
    <rPh sb="0" eb="1">
      <t>アリ</t>
    </rPh>
    <phoneticPr fontId="18"/>
  </si>
  <si>
    <t>有料老人ホーム春</t>
    <rPh sb="0" eb="4">
      <t>ユウリョウロウジン</t>
    </rPh>
    <rPh sb="7" eb="8">
      <t>ハル</t>
    </rPh>
    <phoneticPr fontId="8"/>
  </si>
  <si>
    <t>酒田市法連寺字村前13－2</t>
    <rPh sb="0" eb="3">
      <t>サカタシ</t>
    </rPh>
    <rPh sb="3" eb="6">
      <t>ホウレンジ</t>
    </rPh>
    <rPh sb="6" eb="7">
      <t>アザ</t>
    </rPh>
    <rPh sb="7" eb="9">
      <t>ムラマエ</t>
    </rPh>
    <phoneticPr fontId="8"/>
  </si>
  <si>
    <t>サービス付き高齢者向け住宅シニアガーデンかめがさき</t>
    <rPh sb="1" eb="13">
      <t>コウジュウ</t>
    </rPh>
    <phoneticPr fontId="30"/>
  </si>
  <si>
    <t>酒田市亀ヶ崎六丁目9-27</t>
    <rPh sb="0" eb="3">
      <t>サカタシ</t>
    </rPh>
    <rPh sb="3" eb="6">
      <t>カメガサキ</t>
    </rPh>
    <rPh sb="6" eb="9">
      <t>ロクチョウメ</t>
    </rPh>
    <phoneticPr fontId="30"/>
  </si>
  <si>
    <t>施設数</t>
    <rPh sb="0" eb="3">
      <t>シセツスウ</t>
    </rPh>
    <phoneticPr fontId="8"/>
  </si>
  <si>
    <t>介護付き有料老人ホームこもれびの里</t>
    <rPh sb="0" eb="2">
      <t>カイゴ</t>
    </rPh>
    <rPh sb="2" eb="3">
      <t>ツ</t>
    </rPh>
    <rPh sb="4" eb="8">
      <t>ユウリョウロウジン</t>
    </rPh>
    <rPh sb="16" eb="17">
      <t>サト</t>
    </rPh>
    <phoneticPr fontId="8"/>
  </si>
  <si>
    <t>住宅型有料老人ホーム
えびす邸</t>
    <rPh sb="0" eb="3">
      <t>ジュウタクガタ</t>
    </rPh>
    <rPh sb="3" eb="5">
      <t>ユウリョウ</t>
    </rPh>
    <rPh sb="5" eb="7">
      <t>ロウジン</t>
    </rPh>
    <rPh sb="14" eb="15">
      <t>テイ</t>
    </rPh>
    <phoneticPr fontId="8"/>
  </si>
  <si>
    <t>シャインＳＫＹ株式会社</t>
    <rPh sb="7" eb="11">
      <t>カブシキガイシャ</t>
    </rPh>
    <phoneticPr fontId="8"/>
  </si>
  <si>
    <t>べにばな福祉会</t>
    <rPh sb="4" eb="6">
      <t>フクシ</t>
    </rPh>
    <rPh sb="6" eb="7">
      <t>カイ</t>
    </rPh>
    <phoneticPr fontId="18"/>
  </si>
  <si>
    <t>0235-26-7610</t>
  </si>
  <si>
    <t>0235-26-7645</t>
  </si>
  <si>
    <t>デイホームはぐろの里</t>
    <rPh sb="9" eb="10">
      <t>サト</t>
    </rPh>
    <phoneticPr fontId="18"/>
  </si>
  <si>
    <t>はぐろの里</t>
    <rPh sb="4" eb="5">
      <t>サト</t>
    </rPh>
    <phoneticPr fontId="18"/>
  </si>
  <si>
    <t>みつたま自然農園</t>
    <rPh sb="4" eb="6">
      <t>シゼン</t>
    </rPh>
    <rPh sb="6" eb="8">
      <t>ノウエン</t>
    </rPh>
    <phoneticPr fontId="18"/>
  </si>
  <si>
    <t>鶴岡市大西町１９－１４</t>
    <rPh sb="0" eb="3">
      <t>ツルオカシ</t>
    </rPh>
    <rPh sb="3" eb="6">
      <t>オオニシマチ</t>
    </rPh>
    <phoneticPr fontId="18"/>
  </si>
  <si>
    <t>住宅型有料老人ホーム
みつたま</t>
    <rPh sb="0" eb="3">
      <t>ジュウタクガタ</t>
    </rPh>
    <rPh sb="3" eb="10">
      <t>ユウリョウ</t>
    </rPh>
    <phoneticPr fontId="18"/>
  </si>
  <si>
    <t>住宅型有料老人ホーム健生
「虹の家」</t>
    <rPh sb="10" eb="12">
      <t>ケンセイ</t>
    </rPh>
    <rPh sb="14" eb="15">
      <t>ニジ</t>
    </rPh>
    <rPh sb="16" eb="17">
      <t>イエ</t>
    </rPh>
    <phoneticPr fontId="8"/>
  </si>
  <si>
    <t>生</t>
    <rPh sb="0" eb="1">
      <t>イ</t>
    </rPh>
    <phoneticPr fontId="18"/>
  </si>
  <si>
    <t>酒田健康生活協同組合</t>
    <rPh sb="0" eb="2">
      <t>サカタ</t>
    </rPh>
    <rPh sb="2" eb="4">
      <t>ケンコウ</t>
    </rPh>
    <rPh sb="4" eb="6">
      <t>セイカツ</t>
    </rPh>
    <rPh sb="6" eb="10">
      <t>キョウドウクミアイ</t>
    </rPh>
    <phoneticPr fontId="8"/>
  </si>
  <si>
    <t>酒田市泉町１番地16</t>
    <rPh sb="0" eb="3">
      <t>サカタシ</t>
    </rPh>
    <rPh sb="3" eb="5">
      <t>イズミチョウ</t>
    </rPh>
    <rPh sb="6" eb="8">
      <t>バンチ</t>
    </rPh>
    <phoneticPr fontId="8"/>
  </si>
  <si>
    <r>
      <t>鶴岡市馬町字枇杷川原</t>
    </r>
    <r>
      <rPr>
        <sz val="11"/>
        <rFont val="Arial"/>
        <family val="2"/>
      </rPr>
      <t>23</t>
    </r>
    <r>
      <rPr>
        <sz val="11"/>
        <rFont val="ＭＳ ゴシック"/>
        <family val="3"/>
        <charset val="128"/>
      </rPr>
      <t>番地</t>
    </r>
  </si>
  <si>
    <t>994-0102</t>
    <phoneticPr fontId="8"/>
  </si>
  <si>
    <t>999-0602</t>
    <phoneticPr fontId="8"/>
  </si>
  <si>
    <t>0235-24-3977</t>
    <phoneticPr fontId="8"/>
  </si>
  <si>
    <t>0234-28-3133</t>
    <phoneticPr fontId="8"/>
  </si>
  <si>
    <t>認可外グループホーム万益舎</t>
    <rPh sb="0" eb="3">
      <t>ニンカガイ</t>
    </rPh>
    <rPh sb="10" eb="11">
      <t>マン</t>
    </rPh>
    <rPh sb="11" eb="12">
      <t>エキ</t>
    </rPh>
    <rPh sb="12" eb="13">
      <t>シャ</t>
    </rPh>
    <phoneticPr fontId="18"/>
  </si>
  <si>
    <t>0237-68-2119</t>
    <phoneticPr fontId="8"/>
  </si>
  <si>
    <t>0237-53-2539</t>
    <phoneticPr fontId="8"/>
  </si>
  <si>
    <t>0233-22-3013</t>
    <phoneticPr fontId="8"/>
  </si>
  <si>
    <t>0238-38-3012</t>
    <phoneticPr fontId="8"/>
  </si>
  <si>
    <t>0238-47-5542</t>
    <phoneticPr fontId="8"/>
  </si>
  <si>
    <t>0238-84-7833</t>
    <phoneticPr fontId="8"/>
  </si>
  <si>
    <t>思恩園</t>
    <phoneticPr fontId="8"/>
  </si>
  <si>
    <t>H</t>
    <phoneticPr fontId="8"/>
  </si>
  <si>
    <t>998-0015</t>
    <phoneticPr fontId="8"/>
  </si>
  <si>
    <t>0234-35-1471</t>
    <phoneticPr fontId="8"/>
  </si>
  <si>
    <t>0234-35-1472</t>
    <phoneticPr fontId="8"/>
  </si>
  <si>
    <t>ともえ</t>
    <phoneticPr fontId="8"/>
  </si>
  <si>
    <t>997-0018</t>
    <phoneticPr fontId="8"/>
  </si>
  <si>
    <t>0235-35-0900</t>
    <phoneticPr fontId="8"/>
  </si>
  <si>
    <t>0235-35-0901</t>
    <phoneticPr fontId="8"/>
  </si>
  <si>
    <t>有料老人ホームリライフ美咲</t>
    <rPh sb="0" eb="2">
      <t>ユウリョウ</t>
    </rPh>
    <rPh sb="2" eb="4">
      <t>ロウジン</t>
    </rPh>
    <rPh sb="11" eb="13">
      <t>ミサキ</t>
    </rPh>
    <phoneticPr fontId="8"/>
  </si>
  <si>
    <t>天童市大字芳賀タウン南２丁目11-15</t>
    <rPh sb="10" eb="11">
      <t>ミナミ</t>
    </rPh>
    <rPh sb="12" eb="14">
      <t>チョウメ</t>
    </rPh>
    <phoneticPr fontId="8"/>
  </si>
  <si>
    <t>新庄市本町４番３３　こらっせ新庄２階</t>
    <rPh sb="14" eb="16">
      <t>シンジョウ</t>
    </rPh>
    <rPh sb="17" eb="18">
      <t>カイ</t>
    </rPh>
    <phoneticPr fontId="8"/>
  </si>
  <si>
    <t>八重櫻</t>
    <rPh sb="0" eb="2">
      <t>ヤエ</t>
    </rPh>
    <rPh sb="2" eb="3">
      <t>サクラ</t>
    </rPh>
    <phoneticPr fontId="8"/>
  </si>
  <si>
    <t>あじさい</t>
    <phoneticPr fontId="8"/>
  </si>
  <si>
    <t>991-0041</t>
    <phoneticPr fontId="8"/>
  </si>
  <si>
    <t>×</t>
    <phoneticPr fontId="8"/>
  </si>
  <si>
    <t>ミユキ</t>
    <phoneticPr fontId="8"/>
  </si>
  <si>
    <t>999-3145</t>
    <phoneticPr fontId="8"/>
  </si>
  <si>
    <t>ラ・シャリテ</t>
    <phoneticPr fontId="8"/>
  </si>
  <si>
    <t>999-3164</t>
    <phoneticPr fontId="8"/>
  </si>
  <si>
    <t>023-673-5880</t>
    <phoneticPr fontId="8"/>
  </si>
  <si>
    <t>994-0024</t>
    <phoneticPr fontId="8"/>
  </si>
  <si>
    <t>近江建設</t>
    <phoneticPr fontId="8"/>
  </si>
  <si>
    <t>994-0067</t>
    <phoneticPr fontId="8"/>
  </si>
  <si>
    <t>テイクオフ</t>
    <phoneticPr fontId="8"/>
  </si>
  <si>
    <t>999-3720</t>
    <phoneticPr fontId="8"/>
  </si>
  <si>
    <t>ケアウェル</t>
    <phoneticPr fontId="8"/>
  </si>
  <si>
    <t>999-3512</t>
    <phoneticPr fontId="8"/>
  </si>
  <si>
    <t>0237-85-1644</t>
    <phoneticPr fontId="8"/>
  </si>
  <si>
    <t>0237-85-1654</t>
    <phoneticPr fontId="8"/>
  </si>
  <si>
    <t>ゲストハウスとこしえ西川</t>
    <phoneticPr fontId="8"/>
  </si>
  <si>
    <t>990-0702</t>
    <phoneticPr fontId="8"/>
  </si>
  <si>
    <t>西村山郡西川町大字海味1288番地22</t>
    <phoneticPr fontId="8"/>
  </si>
  <si>
    <t>0237-85-1518</t>
    <phoneticPr fontId="8"/>
  </si>
  <si>
    <t>0237-85-1520</t>
    <phoneticPr fontId="8"/>
  </si>
  <si>
    <t>レインボーヒルズ</t>
    <phoneticPr fontId="8"/>
  </si>
  <si>
    <t>999-4111</t>
    <phoneticPr fontId="8"/>
  </si>
  <si>
    <t>サービス付き高齢者向け住宅　
日和</t>
    <phoneticPr fontId="8"/>
  </si>
  <si>
    <t>アドバンス&amp;ウェルビーイング</t>
    <phoneticPr fontId="8"/>
  </si>
  <si>
    <t>新庄市本町４番３３号</t>
    <phoneticPr fontId="8"/>
  </si>
  <si>
    <t>0233-32-0565</t>
    <phoneticPr fontId="8"/>
  </si>
  <si>
    <t>0233-29-2219</t>
    <phoneticPr fontId="8"/>
  </si>
  <si>
    <t>992-0043</t>
    <phoneticPr fontId="8"/>
  </si>
  <si>
    <t>0238-27-1711</t>
    <phoneticPr fontId="8"/>
  </si>
  <si>
    <t>0238-27-7367</t>
    <phoneticPr fontId="8"/>
  </si>
  <si>
    <t>992-0023</t>
    <phoneticPr fontId="8"/>
  </si>
  <si>
    <t>0238-40-8568</t>
    <phoneticPr fontId="8"/>
  </si>
  <si>
    <t>0238-40-8578</t>
    <phoneticPr fontId="8"/>
  </si>
  <si>
    <t>HYOコーポレーション</t>
    <phoneticPr fontId="8"/>
  </si>
  <si>
    <t>992-0045</t>
    <phoneticPr fontId="8"/>
  </si>
  <si>
    <t>0238-40-1130</t>
    <phoneticPr fontId="8"/>
  </si>
  <si>
    <t>0238-40-1135</t>
    <phoneticPr fontId="8"/>
  </si>
  <si>
    <t>リブウェル</t>
    <phoneticPr fontId="8"/>
  </si>
  <si>
    <t>スマートライフ</t>
    <phoneticPr fontId="8"/>
  </si>
  <si>
    <t>992-0027</t>
    <phoneticPr fontId="8"/>
  </si>
  <si>
    <t>0238-20-5550</t>
    <phoneticPr fontId="8"/>
  </si>
  <si>
    <t>0235-33-8853</t>
    <phoneticPr fontId="8"/>
  </si>
  <si>
    <t>シニア・ライフ・サポート・マンション　瑞穂の郷東館</t>
    <phoneticPr fontId="8"/>
  </si>
  <si>
    <t>0234-21-2550</t>
    <phoneticPr fontId="8"/>
  </si>
  <si>
    <t>0234-23-2677</t>
    <phoneticPr fontId="8"/>
  </si>
  <si>
    <t>0234-22-5860</t>
    <phoneticPr fontId="8"/>
  </si>
  <si>
    <t>R4.10,4</t>
    <phoneticPr fontId="8"/>
  </si>
  <si>
    <t>あっとほーむ</t>
    <phoneticPr fontId="8"/>
  </si>
  <si>
    <t>鶴岡市昭和町7-16</t>
    <phoneticPr fontId="8"/>
  </si>
  <si>
    <t>0235-33-8824</t>
    <phoneticPr fontId="8"/>
  </si>
  <si>
    <t>0234-22-3993</t>
    <phoneticPr fontId="8"/>
  </si>
  <si>
    <t>998-0831</t>
    <phoneticPr fontId="8"/>
  </si>
  <si>
    <t>0234-21-0551</t>
    <phoneticPr fontId="8"/>
  </si>
  <si>
    <t>0234-23-8820</t>
    <phoneticPr fontId="8"/>
  </si>
  <si>
    <t>株</t>
    <phoneticPr fontId="8"/>
  </si>
  <si>
    <t>998-0018</t>
    <phoneticPr fontId="8"/>
  </si>
  <si>
    <t>0234-43-6785</t>
    <phoneticPr fontId="8"/>
  </si>
  <si>
    <t>0234-43-6786</t>
    <phoneticPr fontId="8"/>
  </si>
  <si>
    <t>あっとほーむキャットたかさご</t>
    <phoneticPr fontId="8"/>
  </si>
  <si>
    <t>キャットハンドサービス</t>
    <phoneticPr fontId="8"/>
  </si>
  <si>
    <t>998-0075</t>
    <phoneticPr fontId="8"/>
  </si>
  <si>
    <t>0234-28-8839</t>
    <phoneticPr fontId="8"/>
  </si>
  <si>
    <t>0234-28-8819</t>
    <phoneticPr fontId="8"/>
  </si>
  <si>
    <t>アヴァント</t>
    <phoneticPr fontId="8"/>
  </si>
  <si>
    <t>997-1122</t>
    <phoneticPr fontId="8"/>
  </si>
  <si>
    <t>998-0875</t>
    <phoneticPr fontId="8"/>
  </si>
  <si>
    <t>0234-26-0488</t>
    <phoneticPr fontId="8"/>
  </si>
  <si>
    <t>シニアハウスけやき</t>
    <phoneticPr fontId="8"/>
  </si>
  <si>
    <t>けやき</t>
    <phoneticPr fontId="8"/>
  </si>
  <si>
    <t>997-1301</t>
    <phoneticPr fontId="8"/>
  </si>
  <si>
    <t>998-0044</t>
    <phoneticPr fontId="8"/>
  </si>
  <si>
    <t>医</t>
    <phoneticPr fontId="8"/>
  </si>
  <si>
    <t>997-0022</t>
    <phoneticPr fontId="8"/>
  </si>
  <si>
    <t>0234-23-8166</t>
    <phoneticPr fontId="8"/>
  </si>
  <si>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</si>
  <si>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結いのき</t>
    <rPh sb="0" eb="1">
      <t>ユイ</t>
    </rPh>
    <phoneticPr fontId="8"/>
  </si>
  <si>
    <t>米沢市花沢町２６８６番地の７</t>
    <rPh sb="0" eb="3">
      <t>ヨネザワシ</t>
    </rPh>
    <rPh sb="3" eb="5">
      <t>ハナザワ</t>
    </rPh>
    <rPh sb="5" eb="6">
      <t>マチ</t>
    </rPh>
    <rPh sb="10" eb="12">
      <t>バンチ</t>
    </rPh>
    <phoneticPr fontId="8"/>
  </si>
  <si>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</si>
  <si>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米沢市花沢町２６８６番地の３</t>
    <rPh sb="0" eb="3">
      <t>ヨネザワシ</t>
    </rPh>
    <rPh sb="3" eb="5">
      <t>ハナザワ</t>
    </rPh>
    <rPh sb="5" eb="6">
      <t>マチ</t>
    </rPh>
    <rPh sb="10" eb="12">
      <t>バンチ</t>
    </rPh>
    <phoneticPr fontId="8"/>
  </si>
  <si>
    <t>定員</t>
    <phoneticPr fontId="18"/>
  </si>
  <si>
    <t>タイヨウ</t>
    <phoneticPr fontId="18"/>
  </si>
  <si>
    <t>991-0041</t>
    <phoneticPr fontId="18"/>
  </si>
  <si>
    <t>0237-83-1183</t>
    <phoneticPr fontId="18"/>
  </si>
  <si>
    <t>0237-85-3386</t>
    <phoneticPr fontId="8"/>
  </si>
  <si>
    <t>990-0505</t>
    <phoneticPr fontId="18"/>
  </si>
  <si>
    <t>0237-85-0364</t>
    <phoneticPr fontId="18"/>
  </si>
  <si>
    <t>0237-87-1661</t>
    <phoneticPr fontId="18"/>
  </si>
  <si>
    <t>991-0031</t>
    <phoneticPr fontId="18"/>
  </si>
  <si>
    <t>0237-85-1456</t>
    <phoneticPr fontId="18"/>
  </si>
  <si>
    <t>0237-86-2156</t>
    <phoneticPr fontId="18"/>
  </si>
  <si>
    <t>991-0043</t>
    <phoneticPr fontId="8"/>
  </si>
  <si>
    <t>0237-83-1147</t>
    <phoneticPr fontId="8"/>
  </si>
  <si>
    <t>0237-83-1148</t>
    <phoneticPr fontId="8"/>
  </si>
  <si>
    <t>991-0052</t>
    <phoneticPr fontId="8"/>
  </si>
  <si>
    <t>0237-85-1813</t>
    <phoneticPr fontId="8"/>
  </si>
  <si>
    <t>0237-85-1814</t>
    <phoneticPr fontId="8"/>
  </si>
  <si>
    <t>スダ</t>
    <phoneticPr fontId="8"/>
  </si>
  <si>
    <t>999-3123</t>
    <phoneticPr fontId="8"/>
  </si>
  <si>
    <t>023-677-0030</t>
    <phoneticPr fontId="8"/>
  </si>
  <si>
    <t>023-673-1711</t>
    <phoneticPr fontId="8"/>
  </si>
  <si>
    <t>タイヨウ</t>
    <phoneticPr fontId="8"/>
  </si>
  <si>
    <t>994-0046</t>
    <phoneticPr fontId="18"/>
  </si>
  <si>
    <t>023-673-9250</t>
    <phoneticPr fontId="18"/>
  </si>
  <si>
    <t>023-673-9255</t>
    <phoneticPr fontId="18"/>
  </si>
  <si>
    <t>994-0024</t>
    <phoneticPr fontId="18"/>
  </si>
  <si>
    <t>023-652-0223</t>
    <phoneticPr fontId="8"/>
  </si>
  <si>
    <t>プラウドライフ</t>
    <phoneticPr fontId="18"/>
  </si>
  <si>
    <t>994-0081</t>
    <phoneticPr fontId="18"/>
  </si>
  <si>
    <t>023-674-9555</t>
    <phoneticPr fontId="8"/>
  </si>
  <si>
    <t>023-674-9550</t>
    <phoneticPr fontId="8"/>
  </si>
  <si>
    <t>天童市南小畑４丁目９-１８</t>
    <phoneticPr fontId="8"/>
  </si>
  <si>
    <t>エステー</t>
    <phoneticPr fontId="8"/>
  </si>
  <si>
    <t>023-651-5666</t>
    <phoneticPr fontId="8"/>
  </si>
  <si>
    <t>023-651-5668</t>
    <phoneticPr fontId="8"/>
  </si>
  <si>
    <t>こもれび</t>
    <phoneticPr fontId="8"/>
  </si>
  <si>
    <t>999-3711</t>
    <phoneticPr fontId="8"/>
  </si>
  <si>
    <t>0237-53-0212</t>
    <phoneticPr fontId="8"/>
  </si>
  <si>
    <t>0237-53-0213</t>
    <phoneticPr fontId="8"/>
  </si>
  <si>
    <t>東根市</t>
    <phoneticPr fontId="8"/>
  </si>
  <si>
    <t>0237-53-8811</t>
    <phoneticPr fontId="18"/>
  </si>
  <si>
    <t>0237-53-8810</t>
    <phoneticPr fontId="18"/>
  </si>
  <si>
    <t>999-3766</t>
    <phoneticPr fontId="18"/>
  </si>
  <si>
    <t>0237-49-1556</t>
    <phoneticPr fontId="18"/>
  </si>
  <si>
    <t>0237-49-1577</t>
    <phoneticPr fontId="18"/>
  </si>
  <si>
    <t>999-3762</t>
    <phoneticPr fontId="18"/>
  </si>
  <si>
    <t>0237-53-1889</t>
    <phoneticPr fontId="18"/>
  </si>
  <si>
    <t>にこにこらいふ社</t>
    <phoneticPr fontId="8"/>
  </si>
  <si>
    <t>東根市温泉町２丁目１-１９</t>
    <phoneticPr fontId="8"/>
  </si>
  <si>
    <t>999-4554</t>
    <phoneticPr fontId="8"/>
  </si>
  <si>
    <t>0237-24-3838</t>
    <phoneticPr fontId="8"/>
  </si>
  <si>
    <t>0237-24-3839</t>
    <phoneticPr fontId="18"/>
  </si>
  <si>
    <t>990-0301</t>
    <phoneticPr fontId="8"/>
  </si>
  <si>
    <t>023-667-0438</t>
    <phoneticPr fontId="8"/>
  </si>
  <si>
    <t>023-667-0439</t>
    <phoneticPr fontId="8"/>
  </si>
  <si>
    <t>990-0401</t>
    <phoneticPr fontId="8"/>
  </si>
  <si>
    <t>東村山郡中山町長崎４５４</t>
    <phoneticPr fontId="8"/>
  </si>
  <si>
    <t>023-666-3755</t>
    <phoneticPr fontId="8"/>
  </si>
  <si>
    <t>023-666-3722</t>
    <phoneticPr fontId="8"/>
  </si>
  <si>
    <r>
      <t>9</t>
    </r>
    <r>
      <rPr>
        <sz val="12"/>
        <rFont val="ＭＳ Ｐゴシック"/>
        <family val="3"/>
        <charset val="128"/>
      </rPr>
      <t>90-1101</t>
    </r>
    <phoneticPr fontId="8"/>
  </si>
  <si>
    <t>0237-85-1752</t>
    <phoneticPr fontId="8"/>
  </si>
  <si>
    <t>0237-85-1754</t>
    <phoneticPr fontId="8"/>
  </si>
  <si>
    <t>ドリーム・ポイント</t>
    <phoneticPr fontId="18"/>
  </si>
  <si>
    <t>996-0022</t>
    <phoneticPr fontId="18"/>
  </si>
  <si>
    <t>0233-23-3993</t>
    <phoneticPr fontId="18"/>
  </si>
  <si>
    <t>0233-23-4035</t>
    <phoneticPr fontId="18"/>
  </si>
  <si>
    <t>オープンハウスこんぺいとう</t>
    <phoneticPr fontId="18"/>
  </si>
  <si>
    <t>0233-29-2301</t>
    <phoneticPr fontId="18"/>
  </si>
  <si>
    <t>0233-23-5633</t>
    <phoneticPr fontId="18"/>
  </si>
  <si>
    <t>つばさ・ホーム</t>
    <phoneticPr fontId="18"/>
  </si>
  <si>
    <t>996-0026</t>
    <phoneticPr fontId="18"/>
  </si>
  <si>
    <t>0233-32-0320</t>
    <phoneticPr fontId="18"/>
  </si>
  <si>
    <t>ケアホーム　カナン</t>
    <phoneticPr fontId="18"/>
  </si>
  <si>
    <t>カナン</t>
    <phoneticPr fontId="18"/>
  </si>
  <si>
    <t>996-0002</t>
    <phoneticPr fontId="18"/>
  </si>
  <si>
    <t>0233-22-2911</t>
    <phoneticPr fontId="18"/>
  </si>
  <si>
    <t>0233-22-2912</t>
    <phoneticPr fontId="18"/>
  </si>
  <si>
    <t>996-0028</t>
    <phoneticPr fontId="18"/>
  </si>
  <si>
    <t>0233-22-0786</t>
    <phoneticPr fontId="18"/>
  </si>
  <si>
    <t>スマイルガーデンふきのとう</t>
    <phoneticPr fontId="8"/>
  </si>
  <si>
    <t>996-0041</t>
    <phoneticPr fontId="18"/>
  </si>
  <si>
    <t>0233-32-0773</t>
    <phoneticPr fontId="18"/>
  </si>
  <si>
    <t>0233-28-0378</t>
    <phoneticPr fontId="18"/>
  </si>
  <si>
    <t>株</t>
    <phoneticPr fontId="18"/>
  </si>
  <si>
    <t>YI'Sケアサポート（株）</t>
    <phoneticPr fontId="18"/>
  </si>
  <si>
    <t>999-5102</t>
    <phoneticPr fontId="18"/>
  </si>
  <si>
    <t>0233-25-2231</t>
    <phoneticPr fontId="18"/>
  </si>
  <si>
    <t>0233-25-2271</t>
    <phoneticPr fontId="18"/>
  </si>
  <si>
    <t>有料老人ホーム　ふれあい</t>
    <phoneticPr fontId="18"/>
  </si>
  <si>
    <t>ふれあい</t>
    <phoneticPr fontId="18"/>
  </si>
  <si>
    <t>996-0034</t>
    <phoneticPr fontId="18"/>
  </si>
  <si>
    <t>新庄市下田町６-９</t>
    <phoneticPr fontId="18"/>
  </si>
  <si>
    <t>0233-23-0308</t>
    <phoneticPr fontId="18"/>
  </si>
  <si>
    <t>996-0002</t>
    <phoneticPr fontId="8"/>
  </si>
  <si>
    <t>新庄市金沢２０１８-７</t>
    <phoneticPr fontId="8"/>
  </si>
  <si>
    <t>0233-29-8929</t>
    <phoneticPr fontId="8"/>
  </si>
  <si>
    <t>0233-29-8939</t>
    <phoneticPr fontId="8"/>
  </si>
  <si>
    <t>0233-32-0913</t>
    <phoneticPr fontId="18"/>
  </si>
  <si>
    <t>996-0021</t>
    <phoneticPr fontId="18"/>
  </si>
  <si>
    <t>0233-22-7552</t>
    <phoneticPr fontId="18"/>
  </si>
  <si>
    <t>0233-22-7734</t>
    <phoneticPr fontId="18"/>
  </si>
  <si>
    <t>ライフ</t>
    <phoneticPr fontId="8"/>
  </si>
  <si>
    <t>999-5103</t>
    <phoneticPr fontId="8"/>
  </si>
  <si>
    <t>0233-32-1648</t>
    <phoneticPr fontId="8"/>
  </si>
  <si>
    <t>0233-32-1658</t>
    <phoneticPr fontId="8"/>
  </si>
  <si>
    <t>カイセイホーム</t>
    <phoneticPr fontId="8"/>
  </si>
  <si>
    <t>カイセイカンパニー</t>
    <phoneticPr fontId="8"/>
  </si>
  <si>
    <r>
      <t>996-003</t>
    </r>
    <r>
      <rPr>
        <sz val="12"/>
        <rFont val="ＭＳ Ｐゴシック"/>
        <family val="3"/>
        <charset val="128"/>
      </rPr>
      <t>1</t>
    </r>
    <phoneticPr fontId="8"/>
  </si>
  <si>
    <t>0233-29-2912</t>
    <phoneticPr fontId="8"/>
  </si>
  <si>
    <t>0233-32-0817</t>
    <phoneticPr fontId="8"/>
  </si>
  <si>
    <t>996-0051</t>
    <phoneticPr fontId="8"/>
  </si>
  <si>
    <t>0233-22-1372</t>
    <phoneticPr fontId="8"/>
  </si>
  <si>
    <t>0233-23-0210</t>
    <phoneticPr fontId="8"/>
  </si>
  <si>
    <t>すまいる</t>
    <phoneticPr fontId="8"/>
  </si>
  <si>
    <t>996-0071</t>
    <phoneticPr fontId="8"/>
  </si>
  <si>
    <t>0233-32-0283</t>
    <phoneticPr fontId="8"/>
  </si>
  <si>
    <t>0233-32-0284</t>
    <phoneticPr fontId="8"/>
  </si>
  <si>
    <r>
      <t>9</t>
    </r>
    <r>
      <rPr>
        <sz val="12"/>
        <rFont val="ＭＳ Ｐゴシック"/>
        <family val="3"/>
        <charset val="128"/>
      </rPr>
      <t>96-0002</t>
    </r>
    <phoneticPr fontId="8"/>
  </si>
  <si>
    <t>0233-32-1750</t>
    <phoneticPr fontId="8"/>
  </si>
  <si>
    <t>0233-32-1751</t>
    <phoneticPr fontId="8"/>
  </si>
  <si>
    <t>999-5402</t>
    <phoneticPr fontId="18"/>
  </si>
  <si>
    <t>0233-64-2020
0233-52-7705</t>
    <phoneticPr fontId="18"/>
  </si>
  <si>
    <t>999-6313</t>
    <phoneticPr fontId="18"/>
  </si>
  <si>
    <t>0233-72-3556</t>
    <phoneticPr fontId="18"/>
  </si>
  <si>
    <t>最上郡戸沢村大字角川１４３６</t>
    <phoneticPr fontId="8"/>
  </si>
  <si>
    <t>エミネンス</t>
    <phoneticPr fontId="8"/>
  </si>
  <si>
    <t>最上郡戸沢村大字蔵岡２９０５-１８</t>
    <phoneticPr fontId="8"/>
  </si>
  <si>
    <t>置賜</t>
    <phoneticPr fontId="8"/>
  </si>
  <si>
    <t>992-0047</t>
    <phoneticPr fontId="8"/>
  </si>
  <si>
    <t>0238-37-1222</t>
    <phoneticPr fontId="8"/>
  </si>
  <si>
    <t>0238-24-7611</t>
    <phoneticPr fontId="8"/>
  </si>
  <si>
    <t>ユートピアライフ</t>
    <phoneticPr fontId="8"/>
  </si>
  <si>
    <t>992-0057</t>
    <phoneticPr fontId="8"/>
  </si>
  <si>
    <t>0238-37-1865</t>
    <phoneticPr fontId="8"/>
  </si>
  <si>
    <t>0238-37-1872</t>
    <phoneticPr fontId="8"/>
  </si>
  <si>
    <t>992-0056</t>
    <phoneticPr fontId="18"/>
  </si>
  <si>
    <t>0238-22-6500</t>
    <phoneticPr fontId="18"/>
  </si>
  <si>
    <t>0238-22-6501</t>
    <phoneticPr fontId="18"/>
  </si>
  <si>
    <t>992-0012</t>
    <phoneticPr fontId="8"/>
  </si>
  <si>
    <t>992-0031</t>
    <phoneticPr fontId="18"/>
  </si>
  <si>
    <t>0238-26-8680</t>
    <phoneticPr fontId="18"/>
  </si>
  <si>
    <t>0238-26-8681</t>
    <phoneticPr fontId="18"/>
  </si>
  <si>
    <t>992-0074</t>
    <phoneticPr fontId="18"/>
  </si>
  <si>
    <t>0238-24-7330</t>
    <phoneticPr fontId="18"/>
  </si>
  <si>
    <t>－</t>
    <phoneticPr fontId="18"/>
  </si>
  <si>
    <t>ひなたぼっこ</t>
    <phoneticPr fontId="18"/>
  </si>
  <si>
    <t>992-0072</t>
    <phoneticPr fontId="18"/>
  </si>
  <si>
    <t>0238-21-6363</t>
    <phoneticPr fontId="18"/>
  </si>
  <si>
    <t>ＨＹＯコーポレーション</t>
    <phoneticPr fontId="18"/>
  </si>
  <si>
    <t>992-0052</t>
    <phoneticPr fontId="18"/>
  </si>
  <si>
    <t>0238-21-8081</t>
    <phoneticPr fontId="18"/>
  </si>
  <si>
    <t>0238-21-8082</t>
    <phoneticPr fontId="18"/>
  </si>
  <si>
    <t>0238-22-5141</t>
    <phoneticPr fontId="18"/>
  </si>
  <si>
    <t>992-0026</t>
    <phoneticPr fontId="18"/>
  </si>
  <si>
    <t>0238-21-1780</t>
    <phoneticPr fontId="18"/>
  </si>
  <si>
    <t>992-0063</t>
    <phoneticPr fontId="18"/>
  </si>
  <si>
    <t>0238-38-7030</t>
    <phoneticPr fontId="18"/>
  </si>
  <si>
    <t>0238-38-7031</t>
    <phoneticPr fontId="18"/>
  </si>
  <si>
    <t>キュアサービス　</t>
    <phoneticPr fontId="18"/>
  </si>
  <si>
    <t>0238-26-1630</t>
    <phoneticPr fontId="18"/>
  </si>
  <si>
    <t>0238-26-1631</t>
    <phoneticPr fontId="18"/>
  </si>
  <si>
    <t>992-0021</t>
    <phoneticPr fontId="18"/>
  </si>
  <si>
    <t>0238-26-1521</t>
    <phoneticPr fontId="18"/>
  </si>
  <si>
    <t>0238-26-1522</t>
    <phoneticPr fontId="18"/>
  </si>
  <si>
    <t>992-0045</t>
    <phoneticPr fontId="18"/>
  </si>
  <si>
    <t>0238-24-6315</t>
    <phoneticPr fontId="18"/>
  </si>
  <si>
    <t>0238-40-1726</t>
    <phoneticPr fontId="18"/>
  </si>
  <si>
    <t>0238-40-1721</t>
    <phoneticPr fontId="18"/>
  </si>
  <si>
    <t>992-0042</t>
    <phoneticPr fontId="8"/>
  </si>
  <si>
    <t>0238-40-1856</t>
    <phoneticPr fontId="18"/>
  </si>
  <si>
    <t>0238-40-1857</t>
    <phoneticPr fontId="18"/>
  </si>
  <si>
    <t>0238-40-8111</t>
    <phoneticPr fontId="18"/>
  </si>
  <si>
    <t>ナーシングホームさんゆう</t>
    <phoneticPr fontId="8"/>
  </si>
  <si>
    <t>992-0059</t>
    <phoneticPr fontId="8"/>
  </si>
  <si>
    <t>0238-23-6850</t>
    <phoneticPr fontId="8"/>
  </si>
  <si>
    <t>0238-27-0145</t>
    <phoneticPr fontId="8"/>
  </si>
  <si>
    <t>住宅型</t>
    <phoneticPr fontId="8"/>
  </si>
  <si>
    <t>ヴィーヴル</t>
    <phoneticPr fontId="8"/>
  </si>
  <si>
    <t>0238-40-0821</t>
    <phoneticPr fontId="8"/>
  </si>
  <si>
    <t>992-0066</t>
    <phoneticPr fontId="8"/>
  </si>
  <si>
    <t>0238-24-5241</t>
    <phoneticPr fontId="8"/>
  </si>
  <si>
    <t>992-1446</t>
    <phoneticPr fontId="8"/>
  </si>
  <si>
    <t>0238-38-4032</t>
    <phoneticPr fontId="8"/>
  </si>
  <si>
    <t>0238-38-4038</t>
    <phoneticPr fontId="8"/>
  </si>
  <si>
    <t>フランシア</t>
    <phoneticPr fontId="8"/>
  </si>
  <si>
    <r>
      <t>9</t>
    </r>
    <r>
      <rPr>
        <sz val="12"/>
        <rFont val="ＭＳ Ｐゴシック"/>
        <family val="3"/>
        <charset val="128"/>
      </rPr>
      <t>92-0053</t>
    </r>
    <phoneticPr fontId="8"/>
  </si>
  <si>
    <t>0238-38-2300</t>
    <phoneticPr fontId="8"/>
  </si>
  <si>
    <t>0238-27-7175</t>
    <phoneticPr fontId="8"/>
  </si>
  <si>
    <t>有料老人ホーム
ぬくもり松が岬</t>
    <phoneticPr fontId="8"/>
  </si>
  <si>
    <t>992-0053</t>
    <phoneticPr fontId="8"/>
  </si>
  <si>
    <t>0238-21-2610</t>
    <phoneticPr fontId="8"/>
  </si>
  <si>
    <t>0238-21-2631</t>
    <phoneticPr fontId="8"/>
  </si>
  <si>
    <t>リトリート</t>
    <phoneticPr fontId="18"/>
  </si>
  <si>
    <t>992-1443</t>
    <phoneticPr fontId="8"/>
  </si>
  <si>
    <t>0238-27-0465</t>
    <phoneticPr fontId="8"/>
  </si>
  <si>
    <t>0238-27-0466</t>
    <phoneticPr fontId="8"/>
  </si>
  <si>
    <t>992-0117</t>
    <phoneticPr fontId="8"/>
  </si>
  <si>
    <t>0238-28-5330</t>
    <phoneticPr fontId="8"/>
  </si>
  <si>
    <t>0238-28-5337</t>
    <phoneticPr fontId="8"/>
  </si>
  <si>
    <r>
      <t>992-0</t>
    </r>
    <r>
      <rPr>
        <sz val="12"/>
        <rFont val="ＭＳ Ｐゴシック"/>
        <family val="3"/>
        <charset val="128"/>
      </rPr>
      <t>044</t>
    </r>
    <phoneticPr fontId="8"/>
  </si>
  <si>
    <t>0238-40-1525</t>
    <phoneticPr fontId="8"/>
  </si>
  <si>
    <t>0238-40-1526</t>
    <phoneticPr fontId="8"/>
  </si>
  <si>
    <t>992-0022</t>
    <phoneticPr fontId="8"/>
  </si>
  <si>
    <t>0238-21-6885</t>
    <phoneticPr fontId="8"/>
  </si>
  <si>
    <t>0238-26-8385</t>
    <phoneticPr fontId="8"/>
  </si>
  <si>
    <t>0238-27-0562</t>
    <phoneticPr fontId="8"/>
  </si>
  <si>
    <t>993-0061</t>
    <phoneticPr fontId="8"/>
  </si>
  <si>
    <t>0238-84-8515</t>
    <phoneticPr fontId="8"/>
  </si>
  <si>
    <t>キュア　ドリーム</t>
    <phoneticPr fontId="13"/>
  </si>
  <si>
    <t>993-0033</t>
    <phoneticPr fontId="18"/>
  </si>
  <si>
    <t>0238-88-5660</t>
    <phoneticPr fontId="18"/>
  </si>
  <si>
    <t>0238-88-5581</t>
    <phoneticPr fontId="18"/>
  </si>
  <si>
    <t>0238-88-9359</t>
    <phoneticPr fontId="18"/>
  </si>
  <si>
    <t>0238-88-9375</t>
    <phoneticPr fontId="18"/>
  </si>
  <si>
    <t>993-0041</t>
    <phoneticPr fontId="18"/>
  </si>
  <si>
    <t>0238-87-4800</t>
    <phoneticPr fontId="18"/>
  </si>
  <si>
    <t>0238-87-4801</t>
    <phoneticPr fontId="18"/>
  </si>
  <si>
    <t>993-0042</t>
    <phoneticPr fontId="18"/>
  </si>
  <si>
    <t>0238-83-3523</t>
    <phoneticPr fontId="18"/>
  </si>
  <si>
    <t>0238-83-3524</t>
    <phoneticPr fontId="18"/>
  </si>
  <si>
    <t>takeda</t>
    <phoneticPr fontId="8"/>
  </si>
  <si>
    <t>993-0016</t>
    <phoneticPr fontId="8"/>
  </si>
  <si>
    <t>0238-84-5710</t>
    <phoneticPr fontId="8"/>
  </si>
  <si>
    <t>0238-88-1561</t>
    <phoneticPr fontId="8"/>
  </si>
  <si>
    <t>993-0042</t>
    <phoneticPr fontId="8"/>
  </si>
  <si>
    <t>0238-87-1145</t>
    <phoneticPr fontId="8"/>
  </si>
  <si>
    <t>0238-87-1146</t>
    <phoneticPr fontId="8"/>
  </si>
  <si>
    <t>999-2221</t>
    <phoneticPr fontId="8"/>
  </si>
  <si>
    <t>0238-43-8600</t>
    <phoneticPr fontId="8"/>
  </si>
  <si>
    <t>0238-43-8601</t>
    <phoneticPr fontId="8"/>
  </si>
  <si>
    <t>992-0473</t>
    <phoneticPr fontId="18"/>
  </si>
  <si>
    <t>0238-47-2630</t>
    <phoneticPr fontId="18"/>
  </si>
  <si>
    <t>0238-47-5820</t>
    <phoneticPr fontId="18"/>
  </si>
  <si>
    <t>カインド・ホーム</t>
    <phoneticPr fontId="8"/>
  </si>
  <si>
    <t>999-2263</t>
    <phoneticPr fontId="8"/>
  </si>
  <si>
    <t>0238-43-6523</t>
    <phoneticPr fontId="8"/>
  </si>
  <si>
    <t>0238-49-7287</t>
    <phoneticPr fontId="8"/>
  </si>
  <si>
    <t>999-2244</t>
    <phoneticPr fontId="8"/>
  </si>
  <si>
    <t>0238-43-6211</t>
    <phoneticPr fontId="8"/>
  </si>
  <si>
    <t>0238-43-7287</t>
    <phoneticPr fontId="8"/>
  </si>
  <si>
    <t>999-2174</t>
    <phoneticPr fontId="8"/>
  </si>
  <si>
    <t>0238-58-0002</t>
    <phoneticPr fontId="8"/>
  </si>
  <si>
    <t xml:space="preserve"> 0238-58-0016</t>
    <phoneticPr fontId="8"/>
  </si>
  <si>
    <t>992-0351</t>
    <phoneticPr fontId="8"/>
  </si>
  <si>
    <t>0238-52-3485</t>
    <phoneticPr fontId="8"/>
  </si>
  <si>
    <t>0238-52-4724</t>
    <phoneticPr fontId="8"/>
  </si>
  <si>
    <t>シニアホームたちばな</t>
    <phoneticPr fontId="18"/>
  </si>
  <si>
    <t>999-2173</t>
    <phoneticPr fontId="8"/>
  </si>
  <si>
    <t>0238-49-7477</t>
    <phoneticPr fontId="18"/>
  </si>
  <si>
    <t>0238-57-3105</t>
    <phoneticPr fontId="18"/>
  </si>
  <si>
    <t>はな</t>
    <phoneticPr fontId="8"/>
  </si>
  <si>
    <t>992-0344</t>
    <phoneticPr fontId="8"/>
  </si>
  <si>
    <t>0238-51-1287</t>
    <phoneticPr fontId="8"/>
  </si>
  <si>
    <t>0238-51-1285</t>
    <phoneticPr fontId="8"/>
  </si>
  <si>
    <t>STAY</t>
    <phoneticPr fontId="8"/>
  </si>
  <si>
    <r>
      <t>9</t>
    </r>
    <r>
      <rPr>
        <sz val="12"/>
        <rFont val="ＭＳ Ｐゴシック"/>
        <family val="3"/>
        <charset val="128"/>
      </rPr>
      <t>99-1356</t>
    </r>
    <phoneticPr fontId="8"/>
  </si>
  <si>
    <t>0238-62-2355</t>
    <phoneticPr fontId="8"/>
  </si>
  <si>
    <t>0238-87-1662</t>
    <phoneticPr fontId="8"/>
  </si>
  <si>
    <t>992-0841</t>
    <phoneticPr fontId="8"/>
  </si>
  <si>
    <t>0238-85-3332</t>
    <phoneticPr fontId="8"/>
  </si>
  <si>
    <t>0238-85-3517</t>
    <phoneticPr fontId="8"/>
  </si>
  <si>
    <t>アクト</t>
    <phoneticPr fontId="18"/>
  </si>
  <si>
    <t>999-0602</t>
    <phoneticPr fontId="18"/>
  </si>
  <si>
    <t>0238-87-0391</t>
    <phoneticPr fontId="18"/>
  </si>
  <si>
    <t>0238-87-0304</t>
    <phoneticPr fontId="18"/>
  </si>
  <si>
    <t>アメニティハウスひまわり</t>
    <phoneticPr fontId="18"/>
  </si>
  <si>
    <t>ひまわり</t>
    <phoneticPr fontId="18"/>
  </si>
  <si>
    <t>997-0834</t>
    <phoneticPr fontId="18"/>
  </si>
  <si>
    <t>0235-25-5145</t>
    <phoneticPr fontId="18"/>
  </si>
  <si>
    <t>0235-25-5241</t>
    <phoneticPr fontId="18"/>
  </si>
  <si>
    <t>997-0019</t>
    <phoneticPr fontId="18"/>
  </si>
  <si>
    <t>0235-25-5173</t>
    <phoneticPr fontId="18"/>
  </si>
  <si>
    <t>0235-25-4160</t>
    <phoneticPr fontId="18"/>
  </si>
  <si>
    <t>997-0018</t>
    <phoneticPr fontId="18"/>
  </si>
  <si>
    <t>0235-28-3188</t>
    <phoneticPr fontId="18"/>
  </si>
  <si>
    <t>0235-28-3256</t>
    <phoneticPr fontId="18"/>
  </si>
  <si>
    <t>0235-25-2244</t>
    <phoneticPr fontId="18"/>
  </si>
  <si>
    <t>0235-25-2331</t>
    <phoneticPr fontId="18"/>
  </si>
  <si>
    <t>0235-26-2363</t>
    <phoneticPr fontId="18"/>
  </si>
  <si>
    <t>0235-26-2367</t>
    <phoneticPr fontId="18"/>
  </si>
  <si>
    <t>0235-28-2022</t>
    <phoneticPr fontId="18"/>
  </si>
  <si>
    <t>0235-28-2011</t>
    <phoneticPr fontId="18"/>
  </si>
  <si>
    <t>むつみ</t>
    <phoneticPr fontId="8"/>
  </si>
  <si>
    <t>999-7541</t>
    <phoneticPr fontId="18"/>
  </si>
  <si>
    <t>0235-35-3880</t>
    <phoneticPr fontId="18"/>
  </si>
  <si>
    <t>997-0824</t>
    <phoneticPr fontId="18"/>
  </si>
  <si>
    <t>0235-24-5347</t>
    <phoneticPr fontId="18"/>
  </si>
  <si>
    <t>0235-24-5629</t>
    <phoneticPr fontId="18"/>
  </si>
  <si>
    <t>997-0812</t>
    <phoneticPr fontId="18"/>
  </si>
  <si>
    <t>0235-23-9010</t>
    <phoneticPr fontId="18"/>
  </si>
  <si>
    <t>0235-28-1595</t>
    <phoneticPr fontId="18"/>
  </si>
  <si>
    <t>997-0345</t>
    <phoneticPr fontId="18"/>
  </si>
  <si>
    <t>0235-57-5050</t>
    <phoneticPr fontId="18"/>
  </si>
  <si>
    <t>0235-57-5105</t>
    <phoneticPr fontId="18"/>
  </si>
  <si>
    <t>ホームあかり</t>
    <phoneticPr fontId="18"/>
  </si>
  <si>
    <t>997-0825</t>
    <phoneticPr fontId="18"/>
  </si>
  <si>
    <t>0235-29-8203</t>
    <phoneticPr fontId="18"/>
  </si>
  <si>
    <t>0235-29-8207</t>
    <phoneticPr fontId="18"/>
  </si>
  <si>
    <t>キャットハンドサービス</t>
    <phoneticPr fontId="18"/>
  </si>
  <si>
    <t>999-7601</t>
    <phoneticPr fontId="18"/>
  </si>
  <si>
    <t>0235-64-6042</t>
    <phoneticPr fontId="18"/>
  </si>
  <si>
    <t>0235-64-6043</t>
    <phoneticPr fontId="18"/>
  </si>
  <si>
    <t>997-0141</t>
    <phoneticPr fontId="18"/>
  </si>
  <si>
    <t>0235-26-0120</t>
    <phoneticPr fontId="18"/>
  </si>
  <si>
    <t>0235-26-0121</t>
    <phoneticPr fontId="18"/>
  </si>
  <si>
    <t>エタニティハウスひまわり</t>
    <phoneticPr fontId="18"/>
  </si>
  <si>
    <t>0235-25-5160</t>
    <phoneticPr fontId="18"/>
  </si>
  <si>
    <t>0235-25-5820</t>
    <phoneticPr fontId="18"/>
  </si>
  <si>
    <t>997-0046</t>
    <phoneticPr fontId="18"/>
  </si>
  <si>
    <t>0235-33-8731</t>
    <phoneticPr fontId="18"/>
  </si>
  <si>
    <t>0235-29-1015</t>
    <phoneticPr fontId="18"/>
  </si>
  <si>
    <t>エルダーPLACE</t>
    <phoneticPr fontId="18"/>
  </si>
  <si>
    <t>997-0131</t>
    <phoneticPr fontId="8"/>
  </si>
  <si>
    <t>0235-33-8855</t>
    <phoneticPr fontId="18"/>
  </si>
  <si>
    <t>0235-64-0111</t>
    <phoneticPr fontId="18"/>
  </si>
  <si>
    <t>とよみ</t>
    <phoneticPr fontId="18"/>
  </si>
  <si>
    <t>997-0751</t>
    <phoneticPr fontId="18"/>
  </si>
  <si>
    <t>0235-33-8571
0235-64-1158</t>
    <phoneticPr fontId="18"/>
  </si>
  <si>
    <t>0235-33-8572
0235-64-1159</t>
    <phoneticPr fontId="8"/>
  </si>
  <si>
    <t>ライフネット</t>
    <phoneticPr fontId="18"/>
  </si>
  <si>
    <t>997-0341</t>
    <phoneticPr fontId="18"/>
  </si>
  <si>
    <t>0235-78-7335</t>
    <phoneticPr fontId="18"/>
  </si>
  <si>
    <t>0235-57-5959</t>
    <phoneticPr fontId="18"/>
  </si>
  <si>
    <t>997-0753</t>
    <phoneticPr fontId="8"/>
  </si>
  <si>
    <t>0235-64-0471</t>
    <phoneticPr fontId="8"/>
  </si>
  <si>
    <t>0235-64-0472</t>
    <phoneticPr fontId="8"/>
  </si>
  <si>
    <t>アライブ</t>
    <phoneticPr fontId="8"/>
  </si>
  <si>
    <t>997-0027</t>
    <phoneticPr fontId="8"/>
  </si>
  <si>
    <t>0235-33-8677</t>
    <phoneticPr fontId="8"/>
  </si>
  <si>
    <t>0235-33-8571
0235-64-1158</t>
    <phoneticPr fontId="8"/>
  </si>
  <si>
    <r>
      <t>9</t>
    </r>
    <r>
      <rPr>
        <sz val="12"/>
        <rFont val="ＭＳ Ｐゴシック"/>
        <family val="3"/>
        <charset val="128"/>
      </rPr>
      <t>97-0831</t>
    </r>
    <phoneticPr fontId="18"/>
  </si>
  <si>
    <t>0235-23-7208</t>
    <phoneticPr fontId="18"/>
  </si>
  <si>
    <t>0235-64-8395</t>
    <phoneticPr fontId="18"/>
  </si>
  <si>
    <t>有料老人ホームみんなの家</t>
    <rPh sb="0" eb="4">
      <t>ユウリョウロウジン</t>
    </rPh>
    <rPh sb="11" eb="12">
      <t>イエ</t>
    </rPh>
    <phoneticPr fontId="8"/>
  </si>
  <si>
    <t>プランタン</t>
    <phoneticPr fontId="8"/>
  </si>
  <si>
    <t>997-0804</t>
    <phoneticPr fontId="8"/>
  </si>
  <si>
    <t>鶴岡市斎藤川原字林俣234-28</t>
    <rPh sb="0" eb="3">
      <t>ツルオカシ</t>
    </rPh>
    <rPh sb="3" eb="5">
      <t>サイトウ</t>
    </rPh>
    <rPh sb="5" eb="7">
      <t>カワラ</t>
    </rPh>
    <rPh sb="7" eb="8">
      <t>アザ</t>
    </rPh>
    <rPh sb="8" eb="9">
      <t>ハヤシ</t>
    </rPh>
    <rPh sb="9" eb="10">
      <t>マタ</t>
    </rPh>
    <phoneticPr fontId="8"/>
  </si>
  <si>
    <t>0235-26-8910</t>
    <phoneticPr fontId="8"/>
  </si>
  <si>
    <t>0235-26-8911</t>
    <phoneticPr fontId="8"/>
  </si>
  <si>
    <t>あっとほーむキャット</t>
    <phoneticPr fontId="18"/>
  </si>
  <si>
    <t>998-0013</t>
    <phoneticPr fontId="18"/>
  </si>
  <si>
    <t>0234-21-9088</t>
    <phoneticPr fontId="18"/>
  </si>
  <si>
    <t>0234-21-9180</t>
    <phoneticPr fontId="18"/>
  </si>
  <si>
    <t>998-0018</t>
    <phoneticPr fontId="18"/>
  </si>
  <si>
    <t>0234-34-7300</t>
    <phoneticPr fontId="18"/>
  </si>
  <si>
    <t>0234-34-7301</t>
    <phoneticPr fontId="18"/>
  </si>
  <si>
    <t>ソーシャルわかば</t>
    <phoneticPr fontId="8"/>
  </si>
  <si>
    <t>998-0842</t>
    <phoneticPr fontId="8"/>
  </si>
  <si>
    <t>0234-43-6725</t>
    <phoneticPr fontId="8"/>
  </si>
  <si>
    <t>0234-43-6726</t>
    <phoneticPr fontId="8"/>
  </si>
  <si>
    <t>998-0053</t>
    <phoneticPr fontId="18"/>
  </si>
  <si>
    <t>0234-41-2556</t>
    <phoneticPr fontId="18"/>
  </si>
  <si>
    <t>0234-31-2170</t>
    <phoneticPr fontId="18"/>
  </si>
  <si>
    <t>有料老人ホームふもと</t>
    <phoneticPr fontId="18"/>
  </si>
  <si>
    <t>999-8231</t>
    <phoneticPr fontId="18"/>
  </si>
  <si>
    <t>0234-64-3321</t>
    <phoneticPr fontId="18"/>
  </si>
  <si>
    <t>0234-64-3339</t>
    <phoneticPr fontId="18"/>
  </si>
  <si>
    <t>0234-62-3555</t>
    <phoneticPr fontId="18"/>
  </si>
  <si>
    <t>0234-61-4976</t>
    <phoneticPr fontId="18"/>
  </si>
  <si>
    <t>998-0022</t>
    <phoneticPr fontId="18"/>
  </si>
  <si>
    <t>0234-23-1125</t>
    <phoneticPr fontId="18"/>
  </si>
  <si>
    <t>0234-28-9711</t>
    <phoneticPr fontId="18"/>
  </si>
  <si>
    <t>有料老人ホームすまいる</t>
    <phoneticPr fontId="18"/>
  </si>
  <si>
    <t>ふれんど</t>
    <phoneticPr fontId="18"/>
  </si>
  <si>
    <t>998-0036</t>
    <phoneticPr fontId="18"/>
  </si>
  <si>
    <t>0234-23-6155</t>
    <phoneticPr fontId="18"/>
  </si>
  <si>
    <t>0234-23-6195</t>
    <phoneticPr fontId="18"/>
  </si>
  <si>
    <t>有料老人ホームあらた</t>
    <phoneticPr fontId="18"/>
  </si>
  <si>
    <t>998-0875</t>
    <phoneticPr fontId="18"/>
  </si>
  <si>
    <t>0234-25-0488</t>
    <phoneticPr fontId="18"/>
  </si>
  <si>
    <t>0234-25-8385</t>
    <phoneticPr fontId="18"/>
  </si>
  <si>
    <t>ソーシャルいずみ</t>
    <phoneticPr fontId="18"/>
  </si>
  <si>
    <t>0234-21-2207</t>
    <phoneticPr fontId="18"/>
  </si>
  <si>
    <t>998-0878</t>
    <phoneticPr fontId="18"/>
  </si>
  <si>
    <t>0234-21-8750</t>
    <phoneticPr fontId="18"/>
  </si>
  <si>
    <t>998-0878</t>
    <phoneticPr fontId="8"/>
  </si>
  <si>
    <t>0234-43-1245</t>
    <phoneticPr fontId="8"/>
  </si>
  <si>
    <t>0234-43-1246</t>
    <phoneticPr fontId="8"/>
  </si>
  <si>
    <t>ライフパートナー</t>
    <phoneticPr fontId="8"/>
  </si>
  <si>
    <t>998-0852</t>
    <phoneticPr fontId="8"/>
  </si>
  <si>
    <t>0234-43-1470</t>
    <phoneticPr fontId="8"/>
  </si>
  <si>
    <t>0234-43-1471</t>
    <phoneticPr fontId="8"/>
  </si>
  <si>
    <t>ソーシャルさつき</t>
    <phoneticPr fontId="8"/>
  </si>
  <si>
    <t>998-0013</t>
    <phoneticPr fontId="8"/>
  </si>
  <si>
    <t>0234-43-1530</t>
    <phoneticPr fontId="8"/>
  </si>
  <si>
    <t>0234-43-1531</t>
    <phoneticPr fontId="8"/>
  </si>
  <si>
    <t>アシスト</t>
    <phoneticPr fontId="8"/>
  </si>
  <si>
    <t>0234-26-7720</t>
    <phoneticPr fontId="8"/>
  </si>
  <si>
    <t>0234-26-7730</t>
    <phoneticPr fontId="8"/>
  </si>
  <si>
    <t>0234-43-1220</t>
    <phoneticPr fontId="8"/>
  </si>
  <si>
    <t>0234-21-1087</t>
    <phoneticPr fontId="8"/>
  </si>
  <si>
    <t>990-6815</t>
    <phoneticPr fontId="8"/>
  </si>
  <si>
    <t>0234-31-8883</t>
    <phoneticPr fontId="8"/>
  </si>
  <si>
    <t>0234-31-8884</t>
    <phoneticPr fontId="8"/>
  </si>
  <si>
    <t>クリタ</t>
    <phoneticPr fontId="8"/>
  </si>
  <si>
    <t>999-8233</t>
    <phoneticPr fontId="8"/>
  </si>
  <si>
    <t>0234-31-8900</t>
    <phoneticPr fontId="8"/>
  </si>
  <si>
    <t>0234-31-8901</t>
    <phoneticPr fontId="8"/>
  </si>
  <si>
    <t>0234-33-6886</t>
    <phoneticPr fontId="8"/>
  </si>
  <si>
    <t>0234-43-1331</t>
    <phoneticPr fontId="8"/>
  </si>
  <si>
    <t>ワイエヌケー</t>
    <phoneticPr fontId="8"/>
  </si>
  <si>
    <t>999-7781</t>
    <phoneticPr fontId="8"/>
  </si>
  <si>
    <t>0234-43-2963</t>
    <phoneticPr fontId="8"/>
  </si>
  <si>
    <t>0234-42-0825</t>
    <phoneticPr fontId="8"/>
  </si>
  <si>
    <t>999-8435</t>
    <phoneticPr fontId="18"/>
  </si>
  <si>
    <t>0234-75-3210</t>
    <phoneticPr fontId="18"/>
  </si>
  <si>
    <t>999-8431</t>
    <phoneticPr fontId="18"/>
  </si>
  <si>
    <t>0234-71-6122</t>
    <phoneticPr fontId="18"/>
  </si>
  <si>
    <t>0234-71-6123</t>
    <phoneticPr fontId="18"/>
  </si>
  <si>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</si>
  <si>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</si>
  <si>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</si>
  <si>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</si>
  <si>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</si>
  <si>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</si>
  <si>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8"/>
  </si>
  <si>
    <t>介護付有料老人ホームソーレ寒河江</t>
  </si>
  <si>
    <t>せせらぎ草</t>
  </si>
  <si>
    <t>陵東ホーム</t>
  </si>
  <si>
    <t>宅老所南さがえ</t>
  </si>
  <si>
    <t>幸多庵</t>
  </si>
  <si>
    <t>有料老人ホームスダ（介護付）</t>
  </si>
  <si>
    <t>天童もみじ館</t>
  </si>
  <si>
    <t>はなことば天童</t>
    <phoneticPr fontId="8"/>
  </si>
  <si>
    <t>シルバーコート天童南</t>
    <phoneticPr fontId="8"/>
  </si>
  <si>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8"/>
  </si>
  <si>
    <t>久遠の家（住宅型）</t>
    <phoneticPr fontId="8"/>
  </si>
  <si>
    <t>こもれびふれ愛ホーム</t>
    <phoneticPr fontId="8"/>
  </si>
  <si>
    <t>ソーレ東根</t>
  </si>
  <si>
    <t>宅老所じんまち</t>
  </si>
  <si>
    <t>H27.2.28廃止事業譲渡</t>
    <rPh sb="8" eb="10">
      <t>ハイシ</t>
    </rPh>
    <rPh sb="10" eb="12">
      <t>ジギョウ</t>
    </rPh>
    <rPh sb="12" eb="14">
      <t>ジョウト</t>
    </rPh>
    <phoneticPr fontId="8"/>
  </si>
  <si>
    <t>月あかり　神町</t>
    <phoneticPr fontId="8"/>
  </si>
  <si>
    <t>住宅型有料老人ホームにこにこファミリア温泉町</t>
    <phoneticPr fontId="8"/>
  </si>
  <si>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</si>
  <si>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</si>
  <si>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</si>
  <si>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</si>
  <si>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</si>
  <si>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</si>
  <si>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</si>
  <si>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</si>
  <si>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</si>
  <si>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</si>
  <si>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</si>
  <si>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</si>
  <si>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8"/>
  </si>
  <si>
    <t>有料老人ホーム　すまいる</t>
    <phoneticPr fontId="8"/>
  </si>
  <si>
    <t>H25.9.30廃止
事業譲渡</t>
    <rPh sb="8" eb="10">
      <t>ハイシ</t>
    </rPh>
    <rPh sb="11" eb="13">
      <t>ジギョウ</t>
    </rPh>
    <rPh sb="13" eb="15">
      <t>ジョウト</t>
    </rPh>
    <phoneticPr fontId="18"/>
  </si>
  <si>
    <t>ナイトケア神室</t>
  </si>
  <si>
    <t>太陽</t>
    <phoneticPr fontId="8"/>
  </si>
  <si>
    <t>R2.4.30廃止事業譲渡</t>
    <rPh sb="7" eb="9">
      <t>ハイシ</t>
    </rPh>
    <rPh sb="9" eb="11">
      <t>ジギョウ</t>
    </rPh>
    <rPh sb="11" eb="13">
      <t>ジョウト</t>
    </rPh>
    <phoneticPr fontId="8"/>
  </si>
  <si>
    <t>H26.6.30廃止事業譲渡</t>
    <rPh sb="8" eb="10">
      <t>ハイシ</t>
    </rPh>
    <rPh sb="10" eb="12">
      <t>ジギョウ</t>
    </rPh>
    <rPh sb="12" eb="14">
      <t>ジョウト</t>
    </rPh>
    <phoneticPr fontId="8"/>
  </si>
  <si>
    <t>高齢者共同住宅やまぼうし</t>
  </si>
  <si>
    <t>有料老人ホーム楽らく荘</t>
  </si>
  <si>
    <t>住宅型有料老人ホーム「まごころ」</t>
  </si>
  <si>
    <t>有料老人ホームひなたぼっこきなり</t>
  </si>
  <si>
    <t>シニアハウス公園丸の内館</t>
  </si>
  <si>
    <t>有料老人ホームひなたぼっこ・ひだまり</t>
  </si>
  <si>
    <t>ハナミズキの家</t>
  </si>
  <si>
    <t>有料老人ホームなごみの部屋</t>
  </si>
  <si>
    <t>楽らくケアセンター　楽友館</t>
    <phoneticPr fontId="8"/>
  </si>
  <si>
    <t>ウェルリービング　悠々</t>
  </si>
  <si>
    <t>ジャスミンの家</t>
  </si>
  <si>
    <t>有料老人ホーム　清ら家</t>
    <phoneticPr fontId="8"/>
  </si>
  <si>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</si>
  <si>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</si>
  <si>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</si>
  <si>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</si>
  <si>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</si>
  <si>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</si>
  <si>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</si>
  <si>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8"/>
  </si>
  <si>
    <t>ウェルリービング優々</t>
    <phoneticPr fontId="8"/>
  </si>
  <si>
    <t>シニアサロン風ぐるま（新館）</t>
    <phoneticPr fontId="8"/>
  </si>
  <si>
    <t>シニアサロンニュー風ぐるま</t>
  </si>
  <si>
    <t>シニアサロン風ぐるま平野</t>
  </si>
  <si>
    <t>有料老人ホーム「さくら」</t>
  </si>
  <si>
    <t>竹田けあほーむ</t>
    <phoneticPr fontId="8"/>
  </si>
  <si>
    <t>有料老人ホーム「グランさくら」</t>
    <phoneticPr fontId="8"/>
  </si>
  <si>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</si>
  <si>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</si>
  <si>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</si>
  <si>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</si>
  <si>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</si>
  <si>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</si>
  <si>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</si>
  <si>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</si>
  <si>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</si>
  <si>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</si>
  <si>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8"/>
  </si>
  <si>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</si>
  <si>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</si>
  <si>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</si>
  <si>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</si>
  <si>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</si>
  <si>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</si>
  <si>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</si>
  <si>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</si>
  <si>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</si>
  <si>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</si>
  <si>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</si>
  <si>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</si>
  <si>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</si>
  <si>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住宅型有料老人ホームみどり</t>
  </si>
  <si>
    <t>有料老人ホーム　エルダーＰＬＡＣＥ</t>
  </si>
  <si>
    <t>オープンハウス奏ホーム「ひいらぎ」</t>
  </si>
  <si>
    <t>有料老人ホーム　いろ花</t>
  </si>
  <si>
    <t>はなの里</t>
  </si>
  <si>
    <t>ソーシャルハウス</t>
    <phoneticPr fontId="8"/>
  </si>
  <si>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</si>
  <si>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</si>
  <si>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</si>
  <si>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</si>
  <si>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</si>
  <si>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</si>
  <si>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</si>
  <si>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</si>
  <si>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</si>
  <si>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</si>
  <si>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</si>
  <si>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</si>
  <si>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</si>
  <si>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</si>
  <si>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</si>
  <si>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8"/>
  </si>
  <si>
    <t>デイホームやまゆり</t>
  </si>
  <si>
    <t>住宅型有料老人ホームのどか</t>
  </si>
  <si>
    <t>あっとほーむキャット（遊佐）</t>
  </si>
  <si>
    <t>023-658-8708</t>
    <phoneticPr fontId="8"/>
  </si>
  <si>
    <t>997-0035</t>
    <phoneticPr fontId="8"/>
  </si>
  <si>
    <t>新寿会</t>
    <rPh sb="0" eb="1">
      <t>シン</t>
    </rPh>
    <rPh sb="1" eb="2">
      <t>ジュ</t>
    </rPh>
    <rPh sb="2" eb="3">
      <t>カイ</t>
    </rPh>
    <phoneticPr fontId="8"/>
  </si>
  <si>
    <t>村山</t>
    <rPh sb="0" eb="2">
      <t>ムラヤマ</t>
    </rPh>
    <phoneticPr fontId="8"/>
  </si>
  <si>
    <t>医療特選多機能住宅
さぎの森モルダ</t>
    <rPh sb="0" eb="2">
      <t>イリョウ</t>
    </rPh>
    <rPh sb="2" eb="4">
      <t>トクセン</t>
    </rPh>
    <rPh sb="4" eb="7">
      <t>タキノウ</t>
    </rPh>
    <rPh sb="7" eb="9">
      <t>ジュウタク</t>
    </rPh>
    <rPh sb="13" eb="14">
      <t>モリ</t>
    </rPh>
    <phoneticPr fontId="8"/>
  </si>
  <si>
    <t>延世会</t>
    <rPh sb="0" eb="1">
      <t>エン</t>
    </rPh>
    <rPh sb="1" eb="2">
      <t>ヨ</t>
    </rPh>
    <rPh sb="2" eb="3">
      <t>カイ</t>
    </rPh>
    <phoneticPr fontId="8"/>
  </si>
  <si>
    <r>
      <t>9</t>
    </r>
    <r>
      <rPr>
        <sz val="12"/>
        <rFont val="ＭＳ Ｐゴシック"/>
        <family val="3"/>
        <charset val="128"/>
      </rPr>
      <t>99-3785</t>
    </r>
    <phoneticPr fontId="8"/>
  </si>
  <si>
    <t>東根市本丸西４丁目１－４８</t>
    <rPh sb="0" eb="3">
      <t>ヒガシネシ</t>
    </rPh>
    <rPh sb="3" eb="5">
      <t>ホンマル</t>
    </rPh>
    <rPh sb="5" eb="6">
      <t>ニシ</t>
    </rPh>
    <rPh sb="7" eb="9">
      <t>チョウメ</t>
    </rPh>
    <phoneticPr fontId="8"/>
  </si>
  <si>
    <t>0237-48-7739</t>
    <phoneticPr fontId="8"/>
  </si>
  <si>
    <t>0237-48-7749</t>
    <phoneticPr fontId="8"/>
  </si>
  <si>
    <t>東根市</t>
    <rPh sb="0" eb="3">
      <t>ヒガシネシ</t>
    </rPh>
    <phoneticPr fontId="8"/>
  </si>
  <si>
    <t>サービス付き高齢者向け住宅あこがれ</t>
    <rPh sb="4" eb="5">
      <t>ツ</t>
    </rPh>
    <rPh sb="6" eb="8">
      <t>コウレイ</t>
    </rPh>
    <rPh sb="8" eb="9">
      <t>シャ</t>
    </rPh>
    <rPh sb="9" eb="10">
      <t>ム</t>
    </rPh>
    <rPh sb="11" eb="13">
      <t>ジュウタク</t>
    </rPh>
    <phoneticPr fontId="8"/>
  </si>
  <si>
    <t>悠愛会</t>
    <rPh sb="0" eb="1">
      <t>ユウ</t>
    </rPh>
    <rPh sb="1" eb="2">
      <t>アイ</t>
    </rPh>
    <rPh sb="2" eb="3">
      <t>カイ</t>
    </rPh>
    <phoneticPr fontId="8"/>
  </si>
  <si>
    <t>994-0054</t>
    <phoneticPr fontId="8"/>
  </si>
  <si>
    <t>山形県天童市大字荒谷1941-667</t>
    <rPh sb="0" eb="3">
      <t>ヤマガタケン</t>
    </rPh>
    <rPh sb="3" eb="6">
      <t>テンドウシ</t>
    </rPh>
    <rPh sb="6" eb="8">
      <t>オオアザ</t>
    </rPh>
    <rPh sb="8" eb="10">
      <t>アラヤ</t>
    </rPh>
    <phoneticPr fontId="8"/>
  </si>
  <si>
    <t>023-667-0800</t>
    <phoneticPr fontId="8"/>
  </si>
  <si>
    <t>有料老人ホーム　花</t>
    <rPh sb="0" eb="4">
      <t>ユウリョウロウジン</t>
    </rPh>
    <rPh sb="8" eb="9">
      <t>ハナ</t>
    </rPh>
    <phoneticPr fontId="8"/>
  </si>
  <si>
    <t>999-3727</t>
    <phoneticPr fontId="8"/>
  </si>
  <si>
    <t>東根市大字野川１３１８番地</t>
    <rPh sb="0" eb="3">
      <t>ヒガシネシ</t>
    </rPh>
    <rPh sb="3" eb="5">
      <t>オオアザ</t>
    </rPh>
    <rPh sb="5" eb="6">
      <t>ノ</t>
    </rPh>
    <rPh sb="6" eb="7">
      <t>カワ</t>
    </rPh>
    <rPh sb="11" eb="13">
      <t>バンチ</t>
    </rPh>
    <phoneticPr fontId="8"/>
  </si>
  <si>
    <t>0237-53-6732</t>
    <phoneticPr fontId="8"/>
  </si>
  <si>
    <t>有料老人ホーム花浜</t>
    <rPh sb="0" eb="4">
      <t>ユウリョウロウジン</t>
    </rPh>
    <rPh sb="7" eb="9">
      <t>ハナハマ</t>
    </rPh>
    <phoneticPr fontId="8"/>
  </si>
  <si>
    <t>CRO-VER</t>
    <phoneticPr fontId="8"/>
  </si>
  <si>
    <t>酒田市高砂2丁目1番17号</t>
    <rPh sb="0" eb="3">
      <t>サカタシ</t>
    </rPh>
    <rPh sb="3" eb="4">
      <t>タカ</t>
    </rPh>
    <rPh sb="4" eb="5">
      <t>スナ</t>
    </rPh>
    <rPh sb="6" eb="8">
      <t>チョウメ</t>
    </rPh>
    <rPh sb="9" eb="10">
      <t>バン</t>
    </rPh>
    <rPh sb="12" eb="13">
      <t>ゴウ</t>
    </rPh>
    <phoneticPr fontId="8"/>
  </si>
  <si>
    <t>0234-25-3636</t>
    <phoneticPr fontId="8"/>
  </si>
  <si>
    <t>0234-33-1250</t>
    <phoneticPr fontId="8"/>
  </si>
  <si>
    <t>所在市町村</t>
    <phoneticPr fontId="8"/>
  </si>
  <si>
    <t>シニアタウン山王フジックス</t>
    <rPh sb="6" eb="8">
      <t>サンオウ</t>
    </rPh>
    <phoneticPr fontId="8"/>
  </si>
  <si>
    <t>山王フジックス</t>
    <rPh sb="0" eb="2">
      <t>サンオウ</t>
    </rPh>
    <phoneticPr fontId="8"/>
  </si>
  <si>
    <t>997-0028</t>
    <phoneticPr fontId="8"/>
  </si>
  <si>
    <t>鶴岡市山王町14番23号</t>
    <rPh sb="0" eb="3">
      <t>ツルオカシ</t>
    </rPh>
    <rPh sb="3" eb="6">
      <t>サンオウマチ</t>
    </rPh>
    <rPh sb="8" eb="9">
      <t>バン</t>
    </rPh>
    <rPh sb="11" eb="12">
      <t>ゴウ</t>
    </rPh>
    <phoneticPr fontId="8"/>
  </si>
  <si>
    <t>0235-29-0030</t>
    <phoneticPr fontId="8"/>
  </si>
  <si>
    <t>0235-25-3775</t>
    <phoneticPr fontId="8"/>
  </si>
  <si>
    <t>介護付</t>
    <rPh sb="0" eb="2">
      <t>カイゴ</t>
    </rPh>
    <rPh sb="2" eb="3">
      <t>ツキ</t>
    </rPh>
    <phoneticPr fontId="8"/>
  </si>
  <si>
    <t>介護住まい生活支援センター米沢</t>
    <rPh sb="0" eb="3">
      <t>カイゴス</t>
    </rPh>
    <rPh sb="5" eb="9">
      <t>セイカツシエン</t>
    </rPh>
    <rPh sb="13" eb="15">
      <t>ヨネザワ</t>
    </rPh>
    <phoneticPr fontId="8"/>
  </si>
  <si>
    <t>ブリングスマイル</t>
    <phoneticPr fontId="8"/>
  </si>
  <si>
    <t>992-1123</t>
    <phoneticPr fontId="8"/>
  </si>
  <si>
    <t>米沢市万世町桑山２１９４番地</t>
    <rPh sb="0" eb="3">
      <t>ヨネザワシ</t>
    </rPh>
    <rPh sb="3" eb="6">
      <t>マンセイマチ</t>
    </rPh>
    <rPh sb="6" eb="8">
      <t>クワヤマ</t>
    </rPh>
    <rPh sb="12" eb="14">
      <t>バンチ</t>
    </rPh>
    <phoneticPr fontId="8"/>
  </si>
  <si>
    <t>050-8886-7740</t>
    <phoneticPr fontId="8"/>
  </si>
  <si>
    <t>0238-28-1038</t>
    <phoneticPr fontId="8"/>
  </si>
  <si>
    <t>置賜</t>
    <rPh sb="0" eb="2">
      <t>オキタマ</t>
    </rPh>
    <phoneticPr fontId="8"/>
  </si>
  <si>
    <t>サービス付き高齢者向け住宅いとしあ</t>
    <phoneticPr fontId="8"/>
  </si>
  <si>
    <t>米沢市大字笹野632番地の1</t>
    <rPh sb="0" eb="3">
      <t>ヨネザワシ</t>
    </rPh>
    <rPh sb="3" eb="5">
      <t>オオアザ</t>
    </rPh>
    <rPh sb="5" eb="7">
      <t>ササノ</t>
    </rPh>
    <rPh sb="10" eb="12">
      <t>バンチ</t>
    </rPh>
    <phoneticPr fontId="8"/>
  </si>
  <si>
    <t>〇</t>
    <phoneticPr fontId="8"/>
  </si>
  <si>
    <t>利用券</t>
    <rPh sb="0" eb="3">
      <t>リヨウケン</t>
    </rPh>
    <phoneticPr fontId="8"/>
  </si>
  <si>
    <t>住宅型有料老人ホーム黒川館</t>
    <rPh sb="0" eb="3">
      <t>ジュウタクガタ</t>
    </rPh>
    <rPh sb="3" eb="7">
      <t>ユウリョウロウジン</t>
    </rPh>
    <rPh sb="10" eb="13">
      <t>クロカワカン</t>
    </rPh>
    <phoneticPr fontId="8"/>
  </si>
  <si>
    <t>997-0311</t>
    <phoneticPr fontId="8"/>
  </si>
  <si>
    <t>鶴岡市黒川滝の上137</t>
    <rPh sb="0" eb="3">
      <t>ツルオカシ</t>
    </rPh>
    <rPh sb="3" eb="5">
      <t>クロカワ</t>
    </rPh>
    <rPh sb="5" eb="6">
      <t>タキ</t>
    </rPh>
    <rPh sb="7" eb="8">
      <t>ウエ</t>
    </rPh>
    <phoneticPr fontId="8"/>
  </si>
  <si>
    <t>090-1375-9591</t>
    <phoneticPr fontId="8"/>
  </si>
  <si>
    <t>0235-64-8395</t>
    <phoneticPr fontId="8"/>
  </si>
  <si>
    <t>991-0044</t>
  </si>
  <si>
    <t>こんぺいとうホーム
休止中</t>
    <rPh sb="10" eb="13">
      <t>キュウシチュウ</t>
    </rPh>
    <phoneticPr fontId="18"/>
  </si>
  <si>
    <t>介護付有料老人ホーム
さわやかサンメイトきらら</t>
    <rPh sb="0" eb="2">
      <t>カイゴ</t>
    </rPh>
    <rPh sb="2" eb="3">
      <t>ツキ</t>
    </rPh>
    <rPh sb="3" eb="5">
      <t>ユウリョウ</t>
    </rPh>
    <rPh sb="5" eb="7">
      <t>ロウジン</t>
    </rPh>
    <phoneticPr fontId="8"/>
  </si>
  <si>
    <t>さわやか倶楽部</t>
    <rPh sb="4" eb="7">
      <t>クラブ</t>
    </rPh>
    <phoneticPr fontId="8"/>
  </si>
  <si>
    <t>住宅型有料老人ホームはーとふる海老島</t>
    <rPh sb="0" eb="2">
      <t>ジュウタク</t>
    </rPh>
    <rPh sb="2" eb="3">
      <t>ガタ</t>
    </rPh>
    <rPh sb="3" eb="5">
      <t>ユウリョウ</t>
    </rPh>
    <rPh sb="5" eb="7">
      <t>ロウジン</t>
    </rPh>
    <rPh sb="15" eb="18">
      <t>エビシマ</t>
    </rPh>
    <phoneticPr fontId="18"/>
  </si>
  <si>
    <r>
      <t>997-0</t>
    </r>
    <r>
      <rPr>
        <sz val="12"/>
        <rFont val="ＭＳ Ｐゴシック"/>
        <family val="3"/>
        <charset val="128"/>
      </rPr>
      <t>824</t>
    </r>
    <phoneticPr fontId="18"/>
  </si>
  <si>
    <t>鶴岡市日枝字海老島６４</t>
    <rPh sb="0" eb="2">
      <t>ツルオカ</t>
    </rPh>
    <rPh sb="2" eb="3">
      <t>シ</t>
    </rPh>
    <rPh sb="3" eb="5">
      <t>ヒエダ</t>
    </rPh>
    <rPh sb="5" eb="6">
      <t>アザ</t>
    </rPh>
    <rPh sb="6" eb="9">
      <t>エビシマ</t>
    </rPh>
    <phoneticPr fontId="13"/>
  </si>
  <si>
    <t>0235-29-1056</t>
    <phoneticPr fontId="18"/>
  </si>
  <si>
    <t>0235-29-2045</t>
    <phoneticPr fontId="18"/>
  </si>
  <si>
    <t>北村山郡大石田町大字大石田乙５８５－１</t>
    <rPh sb="0" eb="1">
      <t>キタ</t>
    </rPh>
    <rPh sb="1" eb="3">
      <t>ムラヤマ</t>
    </rPh>
    <rPh sb="3" eb="4">
      <t>グン</t>
    </rPh>
    <rPh sb="4" eb="7">
      <t>オオイシダ</t>
    </rPh>
    <rPh sb="7" eb="8">
      <t>マチ</t>
    </rPh>
    <rPh sb="8" eb="10">
      <t>オオアザ</t>
    </rPh>
    <rPh sb="10" eb="13">
      <t>オオイシダ</t>
    </rPh>
    <rPh sb="13" eb="14">
      <t>オツ</t>
    </rPh>
    <phoneticPr fontId="1"/>
  </si>
  <si>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</si>
  <si>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</si>
  <si>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</si>
  <si>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</si>
  <si>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</si>
  <si>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</si>
  <si>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</si>
  <si>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</si>
  <si>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</si>
  <si>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</si>
  <si>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</si>
  <si>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</si>
  <si>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</si>
  <si>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</si>
  <si>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</si>
  <si>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</si>
  <si>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</si>
  <si>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</si>
  <si>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</si>
  <si>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</si>
  <si>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</si>
  <si>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</si>
  <si>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</si>
  <si>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</si>
  <si>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</si>
  <si>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</si>
  <si>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</si>
  <si>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</si>
  <si>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</si>
  <si>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</si>
  <si>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</si>
  <si>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</si>
  <si>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</si>
  <si>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</si>
  <si>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</si>
  <si>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</si>
  <si>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</si>
  <si>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</si>
  <si>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</si>
  <si>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</si>
  <si>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</si>
  <si>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</si>
  <si>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</si>
  <si>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</si>
  <si>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</si>
  <si>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</si>
  <si>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</si>
  <si>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</si>
  <si>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</si>
  <si>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</si>
  <si>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</si>
  <si>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</si>
  <si>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</si>
  <si>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</si>
  <si>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</si>
  <si>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</si>
  <si>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</si>
  <si>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</si>
  <si>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</si>
  <si>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</si>
  <si>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</si>
  <si>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</si>
  <si>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</si>
  <si>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</si>
  <si>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</si>
  <si>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</si>
  <si>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</si>
  <si>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</si>
  <si>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</si>
  <si>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</si>
  <si>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</si>
  <si>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</si>
  <si>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</si>
  <si>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</si>
  <si>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</si>
  <si>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</si>
  <si>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</si>
  <si>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</si>
  <si>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</si>
  <si>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</si>
  <si>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</si>
  <si>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</si>
  <si>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</si>
  <si>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花の里指定介護老人福祉施設</t>
  </si>
  <si>
    <t>社会福祉法人米沢仏教興道会</t>
  </si>
  <si>
    <t>山形県米沢市笹野１７０番地</t>
  </si>
  <si>
    <t>0238-38-5501</t>
  </si>
  <si>
    <t>0238-38-5502</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</si>
  <si>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</si>
  <si>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</si>
  <si>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</si>
  <si>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</si>
  <si>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</si>
  <si>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</si>
  <si>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</si>
  <si>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</si>
  <si>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</si>
  <si>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</si>
  <si>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</si>
  <si>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</si>
  <si>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</si>
  <si>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</si>
  <si>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</si>
  <si>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</si>
  <si>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</si>
  <si>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</si>
  <si>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</si>
  <si>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</si>
  <si>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</si>
  <si>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</si>
  <si>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</si>
  <si>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</si>
  <si>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</si>
  <si>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</si>
  <si>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</si>
  <si>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</si>
  <si>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</si>
  <si>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</si>
  <si>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</si>
  <si>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</si>
  <si>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</si>
  <si>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</si>
  <si>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</si>
  <si>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</si>
  <si>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</si>
  <si>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</si>
  <si>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</si>
  <si>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</si>
  <si>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</si>
  <si>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</si>
  <si>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</si>
  <si>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</si>
  <si>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</si>
  <si>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</si>
  <si>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</si>
  <si>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</si>
  <si>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</si>
  <si>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</si>
  <si>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</si>
  <si>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</si>
  <si>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</si>
  <si>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</si>
  <si>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</si>
  <si>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</si>
  <si>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</si>
  <si>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</si>
  <si>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</si>
  <si>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</si>
  <si>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</si>
  <si>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</si>
  <si>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</si>
  <si>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</si>
  <si>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</si>
  <si>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</si>
  <si>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</si>
  <si>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</si>
  <si>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</si>
  <si>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</si>
  <si>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</si>
  <si>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</si>
  <si>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</si>
  <si>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</si>
  <si>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</si>
  <si>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</si>
  <si>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</si>
  <si>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</si>
  <si>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</si>
  <si>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</si>
  <si>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</si>
  <si>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</si>
  <si>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</si>
  <si>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</si>
  <si>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</si>
  <si>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</si>
  <si>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</si>
  <si>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</si>
  <si>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</si>
  <si>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</si>
  <si>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</si>
  <si>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</si>
  <si>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</si>
  <si>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</si>
  <si>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</si>
  <si>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</si>
  <si>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</si>
  <si>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</si>
  <si>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</si>
  <si>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</si>
  <si>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</si>
  <si>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</si>
  <si>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</si>
  <si>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</si>
  <si>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</si>
  <si>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</si>
  <si>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</si>
  <si>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</si>
  <si>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</si>
  <si>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</si>
  <si>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</si>
  <si>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</si>
  <si>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</si>
  <si>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</si>
  <si>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</si>
  <si>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</si>
  <si>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</si>
  <si>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</si>
  <si>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</si>
  <si>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</si>
  <si>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</si>
  <si>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</si>
  <si>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</si>
  <si>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</si>
  <si>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</si>
  <si>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</si>
  <si>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</si>
  <si>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</si>
  <si>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</si>
  <si>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</si>
  <si>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</si>
  <si>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</si>
  <si>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</si>
  <si>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</si>
  <si>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</si>
  <si>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</si>
  <si>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</si>
  <si>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</si>
  <si>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</si>
  <si>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</si>
  <si>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</si>
  <si>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</si>
  <si>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</si>
  <si>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</si>
  <si>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</si>
  <si>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</si>
  <si>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</si>
  <si>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</si>
  <si>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</si>
  <si>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</si>
  <si>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</si>
  <si>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</si>
  <si>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</si>
  <si>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</si>
  <si>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</si>
  <si>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</si>
  <si>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</si>
  <si>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</si>
  <si>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</si>
  <si>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</si>
  <si>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</si>
  <si>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</si>
  <si>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</si>
  <si>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</si>
  <si>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</si>
  <si>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</si>
  <si>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</si>
  <si>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</si>
  <si>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</si>
  <si>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</si>
  <si>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</si>
  <si>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</si>
  <si>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</si>
  <si>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</si>
  <si>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</si>
  <si>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</si>
  <si>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</si>
  <si>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</si>
  <si>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</si>
  <si>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</si>
  <si>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</si>
  <si>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</si>
  <si>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</si>
  <si>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</si>
  <si>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</si>
  <si>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</si>
  <si>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</si>
  <si>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</si>
  <si>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</si>
  <si>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</si>
  <si>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</si>
  <si>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</si>
  <si>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</si>
  <si>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</si>
  <si>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</si>
  <si>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</si>
  <si>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</si>
  <si>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</si>
  <si>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</si>
  <si>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</si>
  <si>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</si>
  <si>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</si>
  <si>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</si>
  <si>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</si>
  <si>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</si>
  <si>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</si>
  <si>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</si>
  <si>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</si>
  <si>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</si>
  <si>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</si>
  <si>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</si>
  <si>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</si>
  <si>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</si>
  <si>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</si>
  <si>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</si>
  <si>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</si>
  <si>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</si>
  <si>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</si>
  <si>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</si>
  <si>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</si>
  <si>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</si>
  <si>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</si>
  <si>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</si>
  <si>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</si>
  <si>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</si>
  <si>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</si>
  <si>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</si>
  <si>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</si>
  <si>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</si>
  <si>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</si>
  <si>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</si>
  <si>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</si>
  <si>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</si>
  <si>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</si>
  <si>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</si>
  <si>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</si>
  <si>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</si>
  <si>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</si>
  <si>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</si>
  <si>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</si>
  <si>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</si>
  <si>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</si>
  <si>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</si>
  <si>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</si>
  <si>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</si>
  <si>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</si>
  <si>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</si>
  <si>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</si>
  <si>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</si>
  <si>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</si>
  <si>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</si>
  <si>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</si>
  <si>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</si>
  <si>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</si>
  <si>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</si>
  <si>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</si>
  <si>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</si>
  <si>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</si>
  <si>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</si>
  <si>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</si>
  <si>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</si>
  <si>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</si>
  <si>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</si>
  <si>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</si>
  <si>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</si>
  <si>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</si>
  <si>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</si>
  <si>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</si>
  <si>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</si>
  <si>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</si>
  <si>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</si>
  <si>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</si>
  <si>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</si>
  <si>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</si>
  <si>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</si>
  <si>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</si>
  <si>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</si>
  <si>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</si>
  <si>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</si>
  <si>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</si>
  <si>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</si>
  <si>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</si>
  <si>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</si>
  <si>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</si>
  <si>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</si>
  <si>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</si>
  <si>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</si>
  <si>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</si>
  <si>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</si>
  <si>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</si>
  <si>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</si>
  <si>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</si>
  <si>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</si>
  <si>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</si>
  <si>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</si>
  <si>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</si>
  <si>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</si>
  <si>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</si>
  <si>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</si>
  <si>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</si>
  <si>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</si>
  <si>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</si>
  <si>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</si>
  <si>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</si>
  <si>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</si>
  <si>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</si>
  <si>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</si>
  <si>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</si>
  <si>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</si>
  <si>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</si>
  <si>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</si>
  <si>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</si>
  <si>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</si>
  <si>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</si>
  <si>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</si>
  <si>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</si>
  <si>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</si>
  <si>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</si>
  <si>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</si>
  <si>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</si>
  <si>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</si>
  <si>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</si>
  <si>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</si>
  <si>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</si>
  <si>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</si>
  <si>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</si>
  <si>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</si>
  <si>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</si>
  <si>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</si>
  <si>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</si>
  <si>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</si>
  <si>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</si>
  <si>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</si>
  <si>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</si>
  <si>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</si>
  <si>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</si>
  <si>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</si>
  <si>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</si>
  <si>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</si>
  <si>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</si>
  <si>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</si>
  <si>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</si>
  <si>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</si>
  <si>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</si>
  <si>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</si>
  <si>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</si>
  <si>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</si>
  <si>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</si>
  <si>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</si>
  <si>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</si>
  <si>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</si>
  <si>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</si>
  <si>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</si>
  <si>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</si>
  <si>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</si>
  <si>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</si>
  <si>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</si>
  <si>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</si>
  <si>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</si>
  <si>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</si>
  <si>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</si>
  <si>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</si>
  <si>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</si>
  <si>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</si>
  <si>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</si>
  <si>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</si>
  <si>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</si>
  <si>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</si>
  <si>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</si>
  <si>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</si>
  <si>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</si>
  <si>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</si>
  <si>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</si>
  <si>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</si>
  <si>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</si>
  <si>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</si>
  <si>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</si>
  <si>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</si>
  <si>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社会福祉法人敬寿会</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</si>
  <si>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</si>
  <si>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</si>
  <si>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</si>
  <si>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</si>
  <si>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</si>
  <si>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</si>
  <si>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</si>
  <si>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</si>
  <si>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</si>
  <si>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</si>
  <si>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</si>
  <si>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</si>
  <si>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</si>
  <si>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</si>
  <si>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</si>
  <si>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</si>
  <si>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</si>
  <si>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</si>
  <si>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</si>
  <si>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</si>
  <si>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</si>
  <si>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</si>
  <si>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</si>
  <si>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</si>
  <si>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</si>
  <si>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</si>
  <si>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</si>
  <si>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</si>
  <si>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</si>
  <si>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</si>
  <si>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</si>
  <si>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</si>
  <si>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</si>
  <si>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</si>
  <si>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</si>
  <si>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</si>
  <si>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</si>
  <si>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</si>
  <si>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</si>
  <si>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</si>
  <si>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</si>
  <si>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</si>
  <si>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</si>
  <si>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</si>
  <si>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</si>
  <si>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</si>
  <si>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</si>
  <si>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</si>
  <si>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</si>
  <si>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</si>
  <si>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</si>
  <si>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</si>
  <si>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</si>
  <si>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</si>
  <si>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</si>
  <si>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</si>
  <si>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</si>
  <si>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</si>
  <si>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</si>
  <si>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</si>
  <si>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</si>
  <si>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</si>
  <si>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</si>
  <si>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</si>
  <si>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</si>
  <si>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</si>
  <si>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</si>
  <si>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</si>
  <si>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</si>
  <si>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</si>
  <si>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</si>
  <si>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地域密着型特別養護老人ホーム回春堂</t>
  </si>
  <si>
    <t>山形県米沢市花沢2986番地の１</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</si>
  <si>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</si>
  <si>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</si>
  <si>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</si>
  <si>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</si>
  <si>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</si>
  <si>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</si>
  <si>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</si>
  <si>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</si>
  <si>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</si>
  <si>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</si>
  <si>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</si>
  <si>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</si>
  <si>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</si>
  <si>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</si>
  <si>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</si>
  <si>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</si>
  <si>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</si>
  <si>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</si>
  <si>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</si>
  <si>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</si>
  <si>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0235-35-0900</t>
  </si>
  <si>
    <t>0235-35-0901</t>
  </si>
  <si>
    <t>地域密着型特別養護老人ホーム思恩</t>
  </si>
  <si>
    <t>山形県鶴岡市馬町字枇杷川原23番地</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</si>
  <si>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</si>
  <si>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</si>
  <si>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</si>
  <si>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</si>
  <si>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</si>
  <si>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</si>
  <si>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</si>
  <si>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</si>
  <si>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</si>
  <si>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</si>
  <si>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</si>
  <si>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</si>
  <si>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</si>
  <si>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</si>
  <si>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</si>
  <si>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</si>
  <si>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</si>
  <si>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</si>
  <si>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</si>
  <si>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</si>
  <si>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</si>
  <si>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</si>
  <si>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</si>
  <si>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</si>
  <si>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</si>
  <si>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</si>
  <si>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</si>
  <si>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</si>
  <si>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</si>
  <si>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</si>
  <si>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</si>
  <si>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</si>
  <si>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</si>
  <si>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</si>
  <si>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</si>
  <si>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</si>
  <si>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</si>
  <si>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</si>
  <si>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</si>
  <si>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</si>
  <si>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</si>
  <si>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</si>
  <si>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</si>
  <si>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</si>
  <si>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</si>
  <si>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</si>
  <si>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</si>
  <si>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</si>
  <si>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</si>
  <si>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</si>
  <si>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</si>
  <si>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</si>
  <si>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</si>
  <si>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</si>
  <si>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</si>
  <si>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</si>
  <si>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</si>
  <si>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</si>
  <si>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</si>
  <si>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</si>
  <si>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</si>
  <si>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</si>
  <si>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</si>
  <si>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</si>
  <si>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</si>
  <si>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</si>
  <si>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</si>
  <si>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</si>
  <si>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</si>
  <si>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</si>
  <si>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</si>
  <si>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</si>
  <si>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</si>
  <si>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</si>
  <si>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</si>
  <si>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</si>
  <si>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</si>
  <si>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</si>
  <si>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</si>
  <si>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</si>
  <si>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</si>
  <si>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</si>
  <si>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</si>
  <si>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</si>
  <si>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</si>
  <si>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</si>
  <si>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</si>
  <si>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</si>
  <si>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</si>
  <si>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</si>
  <si>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</si>
  <si>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</si>
  <si>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</si>
  <si>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</si>
  <si>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</si>
  <si>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</si>
  <si>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</si>
  <si>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</si>
  <si>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</si>
  <si>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</si>
  <si>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</si>
  <si>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</si>
  <si>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</si>
  <si>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</si>
  <si>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</si>
  <si>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</si>
  <si>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</si>
  <si>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</si>
  <si>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</si>
  <si>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</si>
  <si>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</si>
  <si>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</si>
  <si>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</si>
  <si>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</si>
  <si>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</si>
  <si>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</si>
  <si>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</si>
  <si>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</si>
  <si>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</si>
  <si>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</si>
  <si>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</si>
  <si>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</si>
  <si>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</si>
  <si>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</si>
  <si>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</si>
  <si>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</si>
  <si>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</si>
  <si>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</si>
  <si>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</si>
  <si>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</si>
  <si>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</si>
  <si>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</si>
  <si>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</si>
  <si>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</si>
  <si>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</si>
  <si>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</si>
  <si>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</si>
  <si>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</si>
  <si>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</si>
  <si>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</si>
  <si>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</si>
  <si>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</si>
  <si>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</si>
  <si>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</si>
  <si>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</si>
  <si>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</si>
  <si>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</si>
  <si>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</si>
  <si>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</si>
  <si>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</si>
  <si>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</si>
  <si>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</si>
  <si>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</si>
  <si>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</si>
  <si>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</si>
  <si>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</si>
  <si>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</si>
  <si>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</si>
  <si>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</si>
  <si>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</si>
  <si>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</si>
  <si>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</si>
  <si>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</si>
  <si>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</si>
  <si>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</si>
  <si>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</si>
  <si>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</si>
  <si>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</si>
  <si>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</si>
  <si>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</si>
  <si>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</si>
  <si>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</si>
  <si>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</si>
  <si>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</si>
  <si>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</si>
  <si>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</si>
  <si>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</si>
  <si>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</si>
  <si>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</si>
  <si>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</si>
  <si>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</si>
  <si>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</si>
  <si>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</si>
  <si>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</si>
  <si>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</si>
  <si>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</si>
  <si>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</si>
  <si>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</si>
  <si>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</si>
  <si>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</si>
  <si>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</si>
  <si>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</si>
  <si>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</si>
  <si>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</si>
  <si>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</si>
  <si>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</si>
  <si>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</si>
  <si>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</si>
  <si>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</si>
  <si>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</si>
  <si>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</si>
  <si>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</si>
  <si>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</si>
  <si>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</si>
  <si>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</si>
  <si>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</si>
  <si>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</si>
  <si>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</si>
  <si>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</si>
  <si>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</si>
  <si>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</si>
  <si>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</si>
  <si>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</si>
  <si>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</si>
  <si>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</si>
  <si>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</si>
  <si>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</si>
  <si>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</si>
  <si>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</si>
  <si>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</si>
  <si>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</si>
  <si>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</si>
  <si>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</si>
  <si>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</si>
  <si>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</si>
  <si>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</si>
  <si>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</si>
  <si>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</si>
  <si>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</si>
  <si>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</si>
  <si>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</si>
  <si>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</si>
  <si>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</si>
  <si>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</si>
  <si>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</si>
  <si>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</si>
  <si>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</si>
  <si>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</si>
  <si>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</si>
  <si>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</si>
  <si>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</si>
  <si>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</si>
  <si>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</si>
  <si>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</si>
  <si>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</si>
  <si>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</si>
  <si>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</si>
  <si>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</si>
  <si>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</si>
  <si>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</si>
  <si>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</si>
  <si>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</si>
  <si>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</si>
  <si>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</si>
  <si>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</si>
  <si>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</si>
  <si>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</si>
  <si>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</si>
  <si>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</si>
  <si>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</si>
  <si>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</si>
  <si>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</si>
  <si>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</si>
  <si>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</si>
  <si>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</si>
  <si>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</si>
  <si>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</si>
  <si>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</si>
  <si>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</si>
  <si>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</si>
  <si>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</si>
  <si>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</si>
  <si>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</si>
  <si>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</si>
  <si>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</si>
  <si>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</si>
  <si>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</si>
  <si>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</si>
  <si>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</si>
  <si>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</si>
  <si>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</si>
  <si>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</si>
  <si>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</si>
  <si>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</si>
  <si>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</si>
  <si>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</si>
  <si>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小国町介護老人保健施設温身の郷</t>
  </si>
  <si>
    <t>小国町</t>
  </si>
  <si>
    <t>山形県西置賜郡小国町あけぼの一丁目１番地</t>
  </si>
  <si>
    <t>0238-61-1200</t>
  </si>
  <si>
    <t>0238-61-1201</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</si>
  <si>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</si>
  <si>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</si>
  <si>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</si>
  <si>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</si>
  <si>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</si>
  <si>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</si>
  <si>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</si>
  <si>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</si>
  <si>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</si>
  <si>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</si>
  <si>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</si>
  <si>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</si>
  <si>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</si>
  <si>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</si>
  <si>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</si>
  <si>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</si>
  <si>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</si>
  <si>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</si>
  <si>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</si>
  <si>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</si>
  <si>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</si>
  <si>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</si>
  <si>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</si>
  <si>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</si>
  <si>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</si>
  <si>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</si>
  <si>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</si>
  <si>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</si>
  <si>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</si>
  <si>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</si>
  <si>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</si>
  <si>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</si>
  <si>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</si>
  <si>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</si>
  <si>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</si>
  <si>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</si>
  <si>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</si>
  <si>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</si>
  <si>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</si>
  <si>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</si>
  <si>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</si>
  <si>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</si>
  <si>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</si>
  <si>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</si>
  <si>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</si>
  <si>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</si>
  <si>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</si>
  <si>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</si>
  <si>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</si>
  <si>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</si>
  <si>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</si>
  <si>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</si>
  <si>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</si>
  <si>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</si>
  <si>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</si>
  <si>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</si>
  <si>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</si>
  <si>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</si>
  <si>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</si>
  <si>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</si>
  <si>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</si>
  <si>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</si>
  <si>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</si>
  <si>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</si>
  <si>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</si>
  <si>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</si>
  <si>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</si>
  <si>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</si>
  <si>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</si>
  <si>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</si>
  <si>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</si>
  <si>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</si>
  <si>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</si>
  <si>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</si>
  <si>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</si>
  <si>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</si>
  <si>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</si>
  <si>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</si>
  <si>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</si>
  <si>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</si>
  <si>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</si>
  <si>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</si>
  <si>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</si>
  <si>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</si>
  <si>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</si>
  <si>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</si>
  <si>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</si>
  <si>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</si>
  <si>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</si>
  <si>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</si>
  <si>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</si>
  <si>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</si>
  <si>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</si>
  <si>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</si>
  <si>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</si>
  <si>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</si>
  <si>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</si>
  <si>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</si>
  <si>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</si>
  <si>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</si>
  <si>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</si>
  <si>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</si>
  <si>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</si>
  <si>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</si>
  <si>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</si>
  <si>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</si>
  <si>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</si>
  <si>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</si>
  <si>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</si>
  <si>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</si>
  <si>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</si>
  <si>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</si>
  <si>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</si>
  <si>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</si>
  <si>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</si>
  <si>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</si>
  <si>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</si>
  <si>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</si>
  <si>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</si>
  <si>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</si>
  <si>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</si>
  <si>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</si>
  <si>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</si>
  <si>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</si>
  <si>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</si>
  <si>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</si>
  <si>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</si>
  <si>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</si>
  <si>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</si>
  <si>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</si>
  <si>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</si>
  <si>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</si>
  <si>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</si>
  <si>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</si>
  <si>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</si>
  <si>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</si>
  <si>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</si>
  <si>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</si>
  <si>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</si>
  <si>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</si>
  <si>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</si>
  <si>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</si>
  <si>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</si>
  <si>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</si>
  <si>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</si>
  <si>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</si>
  <si>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</si>
  <si>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</si>
  <si>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</si>
  <si>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</si>
  <si>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</si>
  <si>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</si>
  <si>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</si>
  <si>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</si>
  <si>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</si>
  <si>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</si>
  <si>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</si>
  <si>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</si>
  <si>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</si>
  <si>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</si>
  <si>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</si>
  <si>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</si>
  <si>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</si>
  <si>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</si>
  <si>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</si>
  <si>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</si>
  <si>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</si>
  <si>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</si>
  <si>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</si>
  <si>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</si>
  <si>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</si>
  <si>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</si>
  <si>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</si>
  <si>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</si>
  <si>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</si>
  <si>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</si>
  <si>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</si>
  <si>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</si>
  <si>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</si>
  <si>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</si>
  <si>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</si>
  <si>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</si>
  <si>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</si>
  <si>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</si>
  <si>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</si>
  <si>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</si>
  <si>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</si>
  <si>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</si>
  <si>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</si>
  <si>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</si>
  <si>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</si>
  <si>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</si>
  <si>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</si>
  <si>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</si>
  <si>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</si>
  <si>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</si>
  <si>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</si>
  <si>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</si>
  <si>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</si>
  <si>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</si>
  <si>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</si>
  <si>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</si>
  <si>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</si>
  <si>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</si>
  <si>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</si>
  <si>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</si>
  <si>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</si>
  <si>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</si>
  <si>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</si>
  <si>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</si>
  <si>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</si>
  <si>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</si>
  <si>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</si>
  <si>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</si>
  <si>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</si>
  <si>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</si>
  <si>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</si>
  <si>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</si>
  <si>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</si>
  <si>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</si>
  <si>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</si>
  <si>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</si>
  <si>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</si>
  <si>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</si>
  <si>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</si>
  <si>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</si>
  <si>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</si>
  <si>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</si>
  <si>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</si>
  <si>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</si>
  <si>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</si>
  <si>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</si>
  <si>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</si>
  <si>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</si>
  <si>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</si>
  <si>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</si>
  <si>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</si>
  <si>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</si>
  <si>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</si>
  <si>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</si>
  <si>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</si>
  <si>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</si>
  <si>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</si>
  <si>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</si>
  <si>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</si>
  <si>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</si>
  <si>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</si>
  <si>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</si>
  <si>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</si>
  <si>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</si>
  <si>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</si>
  <si>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</si>
  <si>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</si>
  <si>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</si>
  <si>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</si>
  <si>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</si>
  <si>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</si>
  <si>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</si>
  <si>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</si>
  <si>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</si>
  <si>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</si>
  <si>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</si>
  <si>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</si>
  <si>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</si>
  <si>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</si>
  <si>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</si>
  <si>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</si>
  <si>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</si>
  <si>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</si>
  <si>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</si>
  <si>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</si>
  <si>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</si>
  <si>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</si>
  <si>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</si>
  <si>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</si>
  <si>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</si>
  <si>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</si>
  <si>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</si>
  <si>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</si>
  <si>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</si>
  <si>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</si>
  <si>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</si>
  <si>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</si>
  <si>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</si>
  <si>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</si>
  <si>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</si>
  <si>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</si>
  <si>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</si>
  <si>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</si>
  <si>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</si>
  <si>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</si>
  <si>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</si>
  <si>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</si>
  <si>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</si>
  <si>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</si>
  <si>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</si>
  <si>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</si>
  <si>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</si>
  <si>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</si>
  <si>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</si>
  <si>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</si>
  <si>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</si>
  <si>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</si>
  <si>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</si>
  <si>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</si>
  <si>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</si>
  <si>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</si>
  <si>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</si>
  <si>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</si>
  <si>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</si>
  <si>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</si>
  <si>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</si>
  <si>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</si>
  <si>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</si>
  <si>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</si>
  <si>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</si>
  <si>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</si>
  <si>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</si>
  <si>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</si>
  <si>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</si>
  <si>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</si>
  <si>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</si>
  <si>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</si>
  <si>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</si>
  <si>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</si>
  <si>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</si>
  <si>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</si>
  <si>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</si>
  <si>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</si>
  <si>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</si>
  <si>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</si>
  <si>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</si>
  <si>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</si>
  <si>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</si>
  <si>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</si>
  <si>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</si>
  <si>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</si>
  <si>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</si>
  <si>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</si>
  <si>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</si>
  <si>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</si>
  <si>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</si>
  <si>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</si>
  <si>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</si>
  <si>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</si>
  <si>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</si>
  <si>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</si>
  <si>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</si>
  <si>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</si>
  <si>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</si>
  <si>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</si>
  <si>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</si>
  <si>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</si>
  <si>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</si>
  <si>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</si>
  <si>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</si>
  <si>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</si>
  <si>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</si>
  <si>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</si>
  <si>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</si>
  <si>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</si>
  <si>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</si>
  <si>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</si>
  <si>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</si>
  <si>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</si>
  <si>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</si>
  <si>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</si>
  <si>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</si>
  <si>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</si>
  <si>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</si>
  <si>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</si>
  <si>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</si>
  <si>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</si>
  <si>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</si>
  <si>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</si>
  <si>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</si>
  <si>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</si>
  <si>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</si>
  <si>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</si>
  <si>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</si>
  <si>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</si>
  <si>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</si>
  <si>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</si>
  <si>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</si>
  <si>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</si>
  <si>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</si>
  <si>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</si>
  <si>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</si>
  <si>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</si>
  <si>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</si>
  <si>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</si>
  <si>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</si>
  <si>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</si>
  <si>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</si>
  <si>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</si>
  <si>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</si>
  <si>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</si>
  <si>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</si>
  <si>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</si>
  <si>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</si>
  <si>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</si>
  <si>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</si>
  <si>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</si>
  <si>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</si>
  <si>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</si>
  <si>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</si>
  <si>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</si>
  <si>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</si>
  <si>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</si>
  <si>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</si>
  <si>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</si>
  <si>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</si>
  <si>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</si>
  <si>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</si>
  <si>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</si>
  <si>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</si>
  <si>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</si>
  <si>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</si>
  <si>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</si>
  <si>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</si>
  <si>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</si>
  <si>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</si>
  <si>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</si>
  <si>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</si>
  <si>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</si>
  <si>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</si>
  <si>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</si>
  <si>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</si>
  <si>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</si>
  <si>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</si>
  <si>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</si>
  <si>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</si>
  <si>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</si>
  <si>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</si>
  <si>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</si>
  <si>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</si>
  <si>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</si>
  <si>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</si>
  <si>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</si>
  <si>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</si>
  <si>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</si>
  <si>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</si>
  <si>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</si>
  <si>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</si>
  <si>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</si>
  <si>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</si>
  <si>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</si>
  <si>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</si>
  <si>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</si>
  <si>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</si>
  <si>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</si>
  <si>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</si>
  <si>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</si>
  <si>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</si>
  <si>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</si>
  <si>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</si>
  <si>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</si>
  <si>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</si>
  <si>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</si>
  <si>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</si>
  <si>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グループホーム「結いのき」</t>
  </si>
  <si>
    <t>特定非営利活動法人結いのき</t>
  </si>
  <si>
    <t>山形県米沢市花沢町2695番地の4</t>
  </si>
  <si>
    <t>0238-37-0960</t>
  </si>
  <si>
    <t>0238-37-0961</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</si>
  <si>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</si>
  <si>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</si>
  <si>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</si>
  <si>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</si>
  <si>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</si>
  <si>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</si>
  <si>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</si>
  <si>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</si>
  <si>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</si>
  <si>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</si>
  <si>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</si>
  <si>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</si>
  <si>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</si>
  <si>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</si>
  <si>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</si>
  <si>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</si>
  <si>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</si>
  <si>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</si>
  <si>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</si>
  <si>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</si>
  <si>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</si>
  <si>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</si>
  <si>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</si>
  <si>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</si>
  <si>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</si>
  <si>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</si>
  <si>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</si>
  <si>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</si>
  <si>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</si>
  <si>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</si>
  <si>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</si>
  <si>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</si>
  <si>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</si>
  <si>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</si>
  <si>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</si>
  <si>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</si>
  <si>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JA鶴岡グループホーム愛あい館</t>
  </si>
  <si>
    <t>鶴岡市農業協同組合</t>
  </si>
  <si>
    <t>山形県鶴岡市大山字中道92番2</t>
  </si>
  <si>
    <t>0235-64-0605</t>
  </si>
  <si>
    <t>グループホームそよ風の森</t>
  </si>
  <si>
    <t>有限会社そよ風の森</t>
  </si>
  <si>
    <t>山形県鶴岡市下川字龍花崎41番1035号</t>
  </si>
  <si>
    <t>0235-68-5860</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</si>
  <si>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</si>
  <si>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</si>
  <si>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</si>
  <si>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</si>
  <si>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</si>
  <si>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</si>
  <si>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</si>
  <si>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</si>
  <si>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</si>
  <si>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</si>
  <si>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</si>
  <si>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</si>
  <si>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</si>
  <si>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</si>
  <si>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</si>
  <si>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</si>
  <si>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</si>
  <si>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</si>
  <si>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</si>
  <si>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</si>
  <si>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</si>
  <si>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</si>
  <si>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</si>
  <si>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</si>
  <si>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</si>
  <si>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</si>
  <si>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</si>
  <si>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</si>
  <si>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</si>
  <si>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</si>
  <si>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</si>
  <si>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</si>
  <si>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</si>
  <si>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グループホーム　美咲の木</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</si>
  <si>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</si>
  <si>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</si>
  <si>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</si>
  <si>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</si>
  <si>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</si>
  <si>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</si>
  <si>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</si>
  <si>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</si>
  <si>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</si>
  <si>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</si>
  <si>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</si>
  <si>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</si>
  <si>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</si>
  <si>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</si>
  <si>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</si>
  <si>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</si>
  <si>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</si>
  <si>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</si>
  <si>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</si>
  <si>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</si>
  <si>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</si>
  <si>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</si>
  <si>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</si>
  <si>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</si>
  <si>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</si>
  <si>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</si>
  <si>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</si>
  <si>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</si>
  <si>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</si>
  <si>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</si>
  <si>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</si>
  <si>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</si>
  <si>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</si>
  <si>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</si>
  <si>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</si>
  <si>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</si>
  <si>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</si>
  <si>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</si>
  <si>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</si>
  <si>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</si>
  <si>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</si>
  <si>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</si>
  <si>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</si>
  <si>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</si>
  <si>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</si>
  <si>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</si>
  <si>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</si>
  <si>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</si>
  <si>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</si>
  <si>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</si>
  <si>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</si>
  <si>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</si>
  <si>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</si>
  <si>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</si>
  <si>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</si>
  <si>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</si>
  <si>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</si>
  <si>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</si>
  <si>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</si>
  <si>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</si>
  <si>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</si>
  <si>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</si>
  <si>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</si>
  <si>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</si>
  <si>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</si>
  <si>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</si>
  <si>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</si>
  <si>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</si>
  <si>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</si>
  <si>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</si>
  <si>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</si>
  <si>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</si>
  <si>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</si>
  <si>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</si>
  <si>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</si>
  <si>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</si>
  <si>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</si>
  <si>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</si>
  <si>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</si>
  <si>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</si>
  <si>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</si>
  <si>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</si>
  <si>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</si>
  <si>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</si>
  <si>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</si>
  <si>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</si>
  <si>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</si>
  <si>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</si>
  <si>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</si>
  <si>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</si>
  <si>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</si>
  <si>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</si>
  <si>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</si>
  <si>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</si>
  <si>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さわやかグループホームたかはた</t>
  </si>
  <si>
    <t>株式会社さわやか?楽部</t>
  </si>
  <si>
    <t>山形県東置賜郡高畠町高畠１１８１－３</t>
  </si>
  <si>
    <t>0238-51-1165</t>
  </si>
  <si>
    <t>0238-51-1164</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</si>
  <si>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</si>
  <si>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</si>
  <si>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</si>
  <si>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</si>
  <si>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</si>
  <si>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</si>
  <si>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</si>
  <si>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</si>
  <si>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</si>
  <si>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</si>
  <si>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</si>
  <si>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</si>
  <si>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</si>
  <si>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</si>
  <si>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</si>
  <si>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</si>
  <si>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</si>
  <si>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</si>
  <si>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</si>
  <si>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</si>
  <si>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</si>
  <si>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</si>
  <si>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</si>
  <si>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</si>
  <si>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</si>
  <si>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</si>
  <si>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</si>
  <si>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</si>
  <si>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</si>
  <si>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</si>
  <si>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</si>
  <si>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</si>
  <si>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</si>
  <si>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</si>
  <si>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</si>
  <si>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</si>
  <si>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</si>
  <si>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</si>
  <si>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</si>
  <si>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</si>
  <si>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</si>
  <si>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</si>
  <si>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</si>
  <si>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</si>
  <si>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</si>
  <si>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</si>
  <si>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</si>
  <si>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</si>
  <si>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</si>
  <si>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</si>
  <si>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</si>
  <si>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</si>
  <si>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</si>
  <si>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</si>
  <si>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</si>
  <si>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</si>
  <si>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</si>
  <si>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</si>
  <si>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</si>
  <si>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</si>
  <si>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</si>
  <si>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</si>
  <si>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</si>
  <si>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</si>
  <si>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</si>
  <si>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</si>
  <si>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</si>
  <si>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</si>
  <si>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</si>
  <si>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</si>
  <si>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</si>
  <si>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</si>
  <si>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</si>
  <si>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</si>
  <si>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</si>
  <si>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</si>
  <si>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</si>
  <si>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</si>
  <si>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</si>
  <si>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</si>
  <si>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</si>
  <si>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</si>
  <si>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</si>
  <si>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</si>
  <si>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</si>
  <si>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</si>
  <si>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</si>
  <si>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</si>
  <si>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</si>
  <si>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</si>
  <si>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さわやかサンメイトきらら</t>
  </si>
  <si>
    <t>山形県米沢市徳町4－26</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</si>
  <si>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</si>
  <si>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</si>
  <si>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</si>
  <si>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</si>
  <si>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</si>
  <si>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</si>
  <si>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</si>
  <si>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</si>
  <si>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</si>
  <si>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</si>
  <si>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</si>
  <si>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</si>
  <si>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</si>
  <si>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</si>
  <si>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</si>
  <si>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</si>
  <si>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</si>
  <si>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</si>
  <si>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</si>
  <si>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</si>
  <si>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</si>
  <si>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</si>
  <si>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</si>
  <si>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</si>
  <si>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</si>
  <si>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</si>
  <si>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</si>
  <si>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</si>
  <si>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</si>
  <si>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</si>
  <si>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</si>
  <si>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</si>
  <si>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</si>
  <si>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</si>
  <si>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</si>
  <si>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</si>
  <si>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</si>
  <si>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</si>
  <si>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</si>
  <si>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</si>
  <si>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</si>
  <si>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</si>
  <si>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</si>
  <si>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</si>
  <si>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</si>
  <si>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</si>
  <si>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</si>
  <si>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</si>
  <si>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</si>
  <si>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</si>
  <si>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</si>
  <si>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</si>
  <si>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</si>
  <si>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</si>
  <si>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</si>
  <si>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</si>
  <si>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</si>
  <si>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</si>
  <si>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</si>
  <si>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</si>
  <si>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</si>
  <si>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</si>
  <si>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</si>
  <si>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</si>
  <si>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</si>
  <si>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</si>
  <si>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</si>
  <si>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</si>
  <si>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</si>
  <si>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</si>
  <si>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</si>
  <si>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</si>
  <si>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</si>
  <si>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サービス付き高齢者向け住宅小白川</t>
  </si>
  <si>
    <t>山形県山形市小白川町二丁目３－１</t>
  </si>
  <si>
    <t>023-616-5080</t>
  </si>
  <si>
    <t>023-616-5081</t>
  </si>
  <si>
    <t>R7.7.1現在</t>
    <rPh sb="6" eb="8">
      <t>ゲンザイ</t>
    </rPh>
    <phoneticPr fontId="8"/>
  </si>
  <si>
    <r>
      <t>023-652-0224</t>
    </r>
    <r>
      <rPr>
        <sz val="11"/>
        <rFont val="ＭＳ Ｐゴシック"/>
        <family val="3"/>
        <charset val="128"/>
      </rPr>
      <t/>
    </r>
  </si>
  <si>
    <t>幸春会</t>
    <rPh sb="0" eb="1">
      <t>サチ</t>
    </rPh>
    <rPh sb="1" eb="2">
      <t>ハル</t>
    </rPh>
    <rPh sb="2" eb="3">
      <t>カイ</t>
    </rPh>
    <phoneticPr fontId="18"/>
  </si>
  <si>
    <t>住宅型有料老人ホーム　
カメリア</t>
    <rPh sb="0" eb="2">
      <t>ジュウタク</t>
    </rPh>
    <rPh sb="2" eb="3">
      <t>ガタ</t>
    </rPh>
    <rPh sb="3" eb="5">
      <t>ユウリョウ</t>
    </rPh>
    <rPh sb="5" eb="7">
      <t>ロウジン</t>
    </rPh>
    <phoneticPr fontId="18"/>
  </si>
  <si>
    <t>飯豊町社会福祉協議会</t>
    <rPh sb="0" eb="2">
      <t>イイトヨ</t>
    </rPh>
    <rPh sb="2" eb="3">
      <t>マチ</t>
    </rPh>
    <rPh sb="3" eb="7">
      <t>シャカイフクシ</t>
    </rPh>
    <rPh sb="7" eb="10">
      <t>キョウギカイ</t>
    </rPh>
    <phoneticPr fontId="18"/>
  </si>
  <si>
    <r>
      <t>999-060</t>
    </r>
    <r>
      <rPr>
        <sz val="12"/>
        <rFont val="ＭＳ Ｐゴシック"/>
        <family val="3"/>
        <charset val="128"/>
      </rPr>
      <t>4</t>
    </r>
    <phoneticPr fontId="18"/>
  </si>
  <si>
    <t>西置賜郡飯豊町大字椿
３６４２</t>
    <rPh sb="0" eb="1">
      <t>ニシ</t>
    </rPh>
    <rPh sb="1" eb="3">
      <t>オイタマ</t>
    </rPh>
    <rPh sb="3" eb="4">
      <t>グン</t>
    </rPh>
    <rPh sb="4" eb="7">
      <t>イイデマチ</t>
    </rPh>
    <rPh sb="7" eb="9">
      <t>オオアザ</t>
    </rPh>
    <rPh sb="9" eb="10">
      <t>ツバキ</t>
    </rPh>
    <phoneticPr fontId="18"/>
  </si>
  <si>
    <t>0238-86-2236</t>
    <phoneticPr fontId="18"/>
  </si>
  <si>
    <t>0238-72-3532</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</si>
</sst>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gge&quot;年&quot;m&quot;月&quot;d&quot;日&quot;;@"/>
    <numFmt numFmtId="178" formatCode="[$-411]ge\.m\.d;@"/>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6" fillId="0" borderId="0"/>
    <xf numFmtId="0" fontId="5" fillId="0" borderId="0">
      <alignment vertical="center"/>
    </xf>
    <xf numFmtId="0" fontId="13" fillId="0" borderId="0"/>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4" fillId="0" borderId="0">
      <alignment vertical="center"/>
    </xf>
    <xf numFmtId="0" fontId="1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453">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1" fillId="0" borderId="0" xfId="0" applyFont="1" applyAlignment="1" applyProtection="1">
      <alignment vertical="center"/>
    </xf>
    <xf numFmtId="0" fontId="11" fillId="0" borderId="0" xfId="0" applyFont="1" applyAlignment="1">
      <alignment horizontal="center" vertical="center"/>
    </xf>
    <xf numFmtId="37" fontId="11" fillId="0" borderId="0" xfId="0" applyNumberFormat="1" applyFont="1" applyAlignment="1" applyProtection="1">
      <alignment vertical="center"/>
    </xf>
    <xf numFmtId="37" fontId="11" fillId="0" borderId="0" xfId="0" applyNumberFormat="1" applyFont="1" applyAlignment="1" applyProtection="1">
      <alignment horizontal="center" vertical="center"/>
    </xf>
    <xf numFmtId="37" fontId="11" fillId="0" borderId="3" xfId="0" applyNumberFormat="1" applyFont="1" applyBorder="1" applyAlignment="1" applyProtection="1">
      <alignment vertical="center"/>
    </xf>
    <xf numFmtId="37" fontId="11" fillId="0" borderId="16" xfId="0" applyNumberFormat="1" applyFont="1" applyBorder="1" applyAlignment="1" applyProtection="1">
      <alignment horizontal="center" vertical="center"/>
    </xf>
    <xf numFmtId="37" fontId="11" fillId="0" borderId="17" xfId="0" applyNumberFormat="1" applyFont="1" applyBorder="1" applyAlignment="1" applyProtection="1">
      <alignment vertical="center"/>
    </xf>
    <xf numFmtId="37" fontId="11" fillId="0" borderId="18" xfId="0" applyNumberFormat="1" applyFont="1" applyBorder="1" applyAlignment="1" applyProtection="1">
      <alignment vertical="center"/>
    </xf>
    <xf numFmtId="37" fontId="11" fillId="0" borderId="16" xfId="0" applyNumberFormat="1" applyFont="1" applyBorder="1" applyAlignment="1" applyProtection="1">
      <alignment vertical="center"/>
    </xf>
    <xf numFmtId="37" fontId="11" fillId="0" borderId="19" xfId="0" applyNumberFormat="1" applyFont="1" applyBorder="1" applyAlignment="1" applyProtection="1">
      <alignment vertical="center"/>
    </xf>
    <xf numFmtId="37" fontId="11" fillId="0" borderId="0" xfId="0" applyNumberFormat="1" applyFont="1" applyBorder="1" applyAlignment="1" applyProtection="1">
      <alignment vertical="center"/>
    </xf>
    <xf numFmtId="37" fontId="11" fillId="0" borderId="4" xfId="0" applyNumberFormat="1" applyFont="1" applyBorder="1" applyAlignment="1" applyProtection="1">
      <alignment vertical="center"/>
    </xf>
    <xf numFmtId="37" fontId="11" fillId="0" borderId="2" xfId="0" applyNumberFormat="1" applyFont="1" applyBorder="1" applyAlignment="1" applyProtection="1">
      <alignment vertical="center"/>
    </xf>
    <xf numFmtId="37" fontId="11" fillId="0" borderId="5" xfId="0" applyNumberFormat="1" applyFont="1" applyBorder="1" applyAlignment="1" applyProtection="1">
      <alignment horizontal="center" vertical="center" shrinkToFit="1"/>
    </xf>
    <xf numFmtId="37" fontId="11" fillId="0" borderId="6" xfId="0" applyNumberFormat="1" applyFont="1" applyBorder="1" applyAlignment="1" applyProtection="1">
      <alignment horizontal="center" vertical="center"/>
    </xf>
    <xf numFmtId="37" fontId="11" fillId="0" borderId="2" xfId="0" applyNumberFormat="1" applyFont="1" applyBorder="1" applyAlignment="1" applyProtection="1">
      <alignment horizontal="center" vertical="center"/>
    </xf>
    <xf numFmtId="0" fontId="11" fillId="0" borderId="14" xfId="0" applyFont="1" applyBorder="1" applyAlignment="1">
      <alignment vertical="center"/>
    </xf>
    <xf numFmtId="37" fontId="11" fillId="0" borderId="15" xfId="0" applyNumberFormat="1" applyFont="1" applyBorder="1" applyAlignment="1" applyProtection="1">
      <alignment vertical="center"/>
    </xf>
    <xf numFmtId="37" fontId="11" fillId="0" borderId="2" xfId="0" applyNumberFormat="1" applyFont="1" applyBorder="1" applyAlignment="1" applyProtection="1">
      <alignment horizontal="right" vertical="center"/>
    </xf>
    <xf numFmtId="37" fontId="11" fillId="0" borderId="5" xfId="0" applyNumberFormat="1" applyFont="1" applyBorder="1" applyAlignment="1" applyProtection="1">
      <alignment horizontal="right" vertical="center"/>
    </xf>
    <xf numFmtId="37" fontId="11" fillId="0" borderId="6" xfId="0" applyNumberFormat="1" applyFont="1" applyBorder="1" applyAlignment="1" applyProtection="1">
      <alignment horizontal="right" vertical="center"/>
    </xf>
    <xf numFmtId="37" fontId="11" fillId="0" borderId="24" xfId="0" applyNumberFormat="1" applyFont="1" applyBorder="1" applyAlignment="1" applyProtection="1">
      <alignment horizontal="center" vertical="center"/>
    </xf>
    <xf numFmtId="37" fontId="11" fillId="0" borderId="23" xfId="0" applyNumberFormat="1" applyFont="1" applyBorder="1" applyAlignment="1" applyProtection="1">
      <alignment vertical="center"/>
    </xf>
    <xf numFmtId="37" fontId="11" fillId="0" borderId="13" xfId="0" applyNumberFormat="1" applyFont="1" applyBorder="1" applyAlignment="1" applyProtection="1">
      <alignment vertical="center"/>
    </xf>
    <xf numFmtId="0" fontId="11" fillId="0" borderId="15" xfId="0" applyFont="1" applyBorder="1" applyAlignment="1">
      <alignment vertical="center"/>
    </xf>
    <xf numFmtId="0" fontId="11" fillId="0" borderId="16" xfId="0" applyFont="1" applyBorder="1" applyAlignment="1">
      <alignment horizontal="center" vertical="center"/>
    </xf>
    <xf numFmtId="0" fontId="11"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Fill="1">
      <alignment vertical="center"/>
    </xf>
    <xf numFmtId="0" fontId="6" fillId="0" borderId="0" xfId="0" applyFont="1">
      <alignment vertical="center"/>
    </xf>
    <xf numFmtId="176" fontId="6"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1" fillId="0" borderId="0" xfId="0" applyFont="1" applyFill="1" applyAlignment="1" applyProtection="1">
      <alignment vertical="center"/>
    </xf>
    <xf numFmtId="0" fontId="11" fillId="0" borderId="16" xfId="0" applyFont="1" applyFill="1" applyBorder="1" applyAlignment="1">
      <alignment vertical="center"/>
    </xf>
    <xf numFmtId="37" fontId="11" fillId="0" borderId="16" xfId="0" applyNumberFormat="1" applyFont="1" applyFill="1" applyBorder="1" applyAlignment="1" applyProtection="1">
      <alignment vertical="center"/>
    </xf>
    <xf numFmtId="37" fontId="11" fillId="0" borderId="16" xfId="0" applyNumberFormat="1" applyFont="1" applyFill="1" applyBorder="1" applyAlignment="1" applyProtection="1">
      <alignment horizontal="center" vertical="center"/>
    </xf>
    <xf numFmtId="37" fontId="11" fillId="0" borderId="17" xfId="0" applyNumberFormat="1" applyFont="1" applyFill="1" applyBorder="1" applyAlignment="1" applyProtection="1">
      <alignment vertical="center"/>
    </xf>
    <xf numFmtId="37" fontId="11" fillId="0" borderId="18" xfId="0" applyNumberFormat="1" applyFont="1" applyFill="1" applyBorder="1" applyAlignment="1" applyProtection="1">
      <alignment vertical="center"/>
    </xf>
    <xf numFmtId="37" fontId="11" fillId="0" borderId="0" xfId="0" applyNumberFormat="1" applyFont="1" applyFill="1" applyAlignment="1" applyProtection="1">
      <alignment vertical="center"/>
    </xf>
    <xf numFmtId="0" fontId="11" fillId="0" borderId="2" xfId="0" applyFont="1" applyFill="1" applyBorder="1" applyAlignment="1">
      <alignment vertical="center"/>
    </xf>
    <xf numFmtId="37" fontId="11" fillId="0" borderId="2" xfId="0" applyNumberFormat="1" applyFont="1" applyFill="1" applyBorder="1" applyAlignment="1" applyProtection="1">
      <alignment horizontal="center" vertical="center"/>
    </xf>
    <xf numFmtId="37" fontId="11" fillId="0" borderId="0" xfId="0" applyNumberFormat="1" applyFont="1" applyFill="1" applyBorder="1" applyAlignment="1" applyProtection="1">
      <alignment vertical="center"/>
    </xf>
    <xf numFmtId="37" fontId="11" fillId="0" borderId="4" xfId="0" applyNumberFormat="1" applyFont="1" applyFill="1" applyBorder="1" applyAlignment="1" applyProtection="1">
      <alignment vertical="center"/>
    </xf>
    <xf numFmtId="37" fontId="11" fillId="0" borderId="2" xfId="0" applyNumberFormat="1" applyFont="1" applyFill="1" applyBorder="1" applyAlignment="1" applyProtection="1">
      <alignment vertical="center"/>
    </xf>
    <xf numFmtId="37" fontId="11" fillId="0" borderId="5" xfId="0" applyNumberFormat="1" applyFont="1" applyFill="1" applyBorder="1" applyAlignment="1" applyProtection="1">
      <alignment horizontal="center" vertical="center"/>
    </xf>
    <xf numFmtId="37" fontId="11" fillId="0" borderId="6" xfId="0" applyNumberFormat="1" applyFont="1" applyFill="1" applyBorder="1" applyAlignment="1" applyProtection="1">
      <alignment horizontal="center" vertical="center"/>
    </xf>
    <xf numFmtId="0" fontId="11" fillId="0" borderId="14" xfId="0" applyFont="1" applyFill="1" applyBorder="1" applyAlignment="1">
      <alignment vertical="center"/>
    </xf>
    <xf numFmtId="37" fontId="11" fillId="0" borderId="15" xfId="0" applyNumberFormat="1" applyFont="1" applyFill="1" applyBorder="1" applyAlignment="1" applyProtection="1">
      <alignment vertical="center"/>
    </xf>
    <xf numFmtId="37" fontId="11" fillId="0" borderId="2" xfId="0" applyNumberFormat="1" applyFont="1" applyFill="1" applyBorder="1" applyAlignment="1" applyProtection="1">
      <alignment horizontal="right" vertical="center"/>
    </xf>
    <xf numFmtId="37" fontId="11" fillId="0" borderId="5" xfId="0" applyNumberFormat="1" applyFont="1" applyFill="1" applyBorder="1" applyAlignment="1" applyProtection="1">
      <alignment horizontal="right" vertical="center"/>
    </xf>
    <xf numFmtId="37" fontId="11" fillId="0" borderId="6" xfId="0" applyNumberFormat="1" applyFont="1" applyFill="1" applyBorder="1" applyAlignment="1" applyProtection="1">
      <alignment horizontal="right" vertical="center"/>
    </xf>
    <xf numFmtId="0" fontId="0" fillId="4" borderId="0" xfId="0" applyFill="1" applyBorder="1" applyAlignment="1">
      <alignment vertical="center" shrinkToFit="1"/>
    </xf>
    <xf numFmtId="0" fontId="0" fillId="2" borderId="0" xfId="0" applyFill="1" applyBorder="1" applyAlignment="1">
      <alignment vertical="center" shrinkToFit="1"/>
    </xf>
    <xf numFmtId="0" fontId="0" fillId="0" borderId="28" xfId="0" applyFill="1" applyBorder="1" applyAlignment="1">
      <alignment vertical="center" shrinkToFit="1"/>
    </xf>
    <xf numFmtId="0" fontId="0" fillId="4" borderId="0" xfId="0" applyFill="1" applyAlignment="1">
      <alignment vertical="center" shrinkToFit="1"/>
    </xf>
    <xf numFmtId="0" fontId="6" fillId="0" borderId="0" xfId="0" applyFont="1" applyAlignment="1">
      <alignment vertical="center" shrinkToFit="1"/>
    </xf>
    <xf numFmtId="0" fontId="0" fillId="0" borderId="0" xfId="0" applyAlignment="1">
      <alignment horizontal="right" vertical="center" shrinkToFit="1"/>
    </xf>
    <xf numFmtId="0" fontId="9" fillId="2" borderId="0" xfId="0" applyFont="1" applyFill="1" applyAlignment="1">
      <alignment horizontal="left" vertical="center"/>
    </xf>
    <xf numFmtId="0" fontId="7" fillId="0" borderId="29" xfId="1" applyFont="1" applyFill="1" applyBorder="1" applyAlignment="1">
      <alignment horizontal="center" vertical="center" shrinkToFit="1"/>
    </xf>
    <xf numFmtId="0" fontId="7" fillId="0" borderId="1" xfId="1" applyFont="1" applyBorder="1" applyAlignment="1">
      <alignment horizontal="center" vertical="center" shrinkToFit="1"/>
    </xf>
    <xf numFmtId="0" fontId="7" fillId="0" borderId="1" xfId="1" applyFont="1" applyFill="1" applyBorder="1" applyAlignment="1">
      <alignment horizontal="center" vertical="center" shrinkToFit="1"/>
    </xf>
    <xf numFmtId="0" fontId="0" fillId="0" borderId="1" xfId="0" applyBorder="1" applyAlignment="1">
      <alignment vertical="center" shrinkToFit="1"/>
    </xf>
    <xf numFmtId="14" fontId="0" fillId="0" borderId="1" xfId="0" applyNumberFormat="1" applyFill="1" applyBorder="1" applyAlignment="1">
      <alignment horizontal="center"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6" fillId="0" borderId="31" xfId="1" applyFont="1" applyBorder="1" applyAlignment="1">
      <alignment horizontal="center" vertical="center" shrinkToFit="1"/>
    </xf>
    <xf numFmtId="0" fontId="6" fillId="0" borderId="1" xfId="1" applyFont="1" applyBorder="1" applyAlignment="1">
      <alignment horizontal="center" vertical="center" shrinkToFit="1"/>
    </xf>
    <xf numFmtId="176" fontId="6" fillId="0" borderId="1" xfId="1" applyNumberFormat="1" applyFont="1" applyBorder="1" applyAlignment="1">
      <alignment horizontal="center" vertical="center" shrinkToFit="1"/>
    </xf>
    <xf numFmtId="37" fontId="17" fillId="0" borderId="1" xfId="0" applyNumberFormat="1" applyFont="1" applyFill="1" applyBorder="1" applyAlignment="1" applyProtection="1">
      <alignment vertical="center"/>
    </xf>
    <xf numFmtId="37" fontId="17" fillId="0" borderId="1" xfId="0" applyNumberFormat="1" applyFont="1" applyFill="1" applyBorder="1" applyAlignment="1" applyProtection="1">
      <alignment vertical="center" shrinkToFit="1"/>
    </xf>
    <xf numFmtId="37" fontId="17" fillId="0" borderId="1" xfId="0" applyNumberFormat="1" applyFont="1" applyFill="1" applyBorder="1" applyAlignment="1" applyProtection="1">
      <alignment horizontal="center" vertical="center"/>
    </xf>
    <xf numFmtId="37" fontId="17" fillId="0" borderId="1" xfId="0" applyNumberFormat="1" applyFont="1" applyFill="1" applyBorder="1" applyAlignment="1" applyProtection="1">
      <alignment horizontal="left" vertical="center"/>
    </xf>
    <xf numFmtId="37" fontId="17" fillId="0" borderId="1" xfId="0" applyNumberFormat="1" applyFont="1" applyFill="1" applyBorder="1" applyAlignment="1" applyProtection="1">
      <alignment vertical="center" wrapText="1"/>
    </xf>
    <xf numFmtId="37" fontId="17" fillId="0" borderId="1" xfId="0" applyNumberFormat="1" applyFont="1" applyFill="1" applyBorder="1" applyAlignment="1" applyProtection="1">
      <alignment horizontal="center" vertical="center" wrapText="1"/>
    </xf>
    <xf numFmtId="0" fontId="11" fillId="0" borderId="1" xfId="0" applyFont="1" applyFill="1" applyBorder="1" applyAlignment="1">
      <alignment vertical="center"/>
    </xf>
    <xf numFmtId="0" fontId="17" fillId="0" borderId="1" xfId="0" applyFont="1" applyFill="1" applyBorder="1" applyAlignment="1">
      <alignment vertical="center" shrinkToFit="1"/>
    </xf>
    <xf numFmtId="37" fontId="17" fillId="0" borderId="36" xfId="0" applyNumberFormat="1" applyFont="1" applyFill="1" applyBorder="1" applyAlignment="1" applyProtection="1">
      <alignment horizontal="center" vertical="center"/>
    </xf>
    <xf numFmtId="37" fontId="17" fillId="0" borderId="37" xfId="0" applyNumberFormat="1" applyFont="1" applyFill="1" applyBorder="1" applyAlignment="1" applyProtection="1">
      <alignment horizontal="center" vertical="center"/>
    </xf>
    <xf numFmtId="37" fontId="17" fillId="0" borderId="27" xfId="0" applyNumberFormat="1" applyFont="1" applyFill="1" applyBorder="1" applyAlignment="1" applyProtection="1">
      <alignment horizontal="center" vertical="center"/>
    </xf>
    <xf numFmtId="0" fontId="20" fillId="0" borderId="0" xfId="0" applyFont="1" applyAlignment="1">
      <alignment vertical="center"/>
    </xf>
    <xf numFmtId="0" fontId="19" fillId="0" borderId="0" xfId="0" applyFont="1" applyFill="1" applyAlignment="1" applyProtection="1">
      <alignment horizontal="left" vertical="center" wrapText="1"/>
    </xf>
    <xf numFmtId="0" fontId="17" fillId="0" borderId="0" xfId="0" applyFont="1" applyFill="1" applyAlignment="1" applyProtection="1">
      <alignment vertical="center"/>
    </xf>
    <xf numFmtId="0" fontId="17" fillId="0" borderId="0" xfId="0" applyFont="1" applyFill="1" applyAlignment="1">
      <alignment vertical="center"/>
    </xf>
    <xf numFmtId="37" fontId="17" fillId="0" borderId="46" xfId="0" applyNumberFormat="1" applyFont="1" applyFill="1" applyBorder="1" applyAlignment="1" applyProtection="1">
      <alignment vertical="center"/>
    </xf>
    <xf numFmtId="37" fontId="17" fillId="0" borderId="45" xfId="0" applyNumberFormat="1" applyFont="1" applyFill="1" applyBorder="1" applyAlignment="1" applyProtection="1">
      <alignment vertical="center"/>
    </xf>
    <xf numFmtId="37" fontId="17" fillId="0" borderId="19" xfId="0" applyNumberFormat="1" applyFont="1" applyFill="1" applyBorder="1" applyAlignment="1" applyProtection="1">
      <alignment horizontal="center" vertical="center"/>
    </xf>
    <xf numFmtId="37" fontId="17" fillId="0" borderId="27" xfId="0" applyNumberFormat="1" applyFont="1" applyFill="1" applyBorder="1" applyAlignment="1" applyProtection="1">
      <alignment vertical="center"/>
    </xf>
    <xf numFmtId="37" fontId="17" fillId="0" borderId="56" xfId="0" applyNumberFormat="1" applyFont="1" applyFill="1" applyBorder="1" applyAlignment="1" applyProtection="1">
      <alignment vertical="center"/>
    </xf>
    <xf numFmtId="37" fontId="17" fillId="0" borderId="57" xfId="0" applyNumberFormat="1" applyFont="1" applyFill="1" applyBorder="1" applyAlignment="1" applyProtection="1">
      <alignment horizontal="center" vertical="center"/>
    </xf>
    <xf numFmtId="37" fontId="17" fillId="0" borderId="58" xfId="0" applyNumberFormat="1" applyFont="1" applyFill="1" applyBorder="1" applyAlignment="1" applyProtection="1">
      <alignment horizontal="left" vertical="center" shrinkToFit="1"/>
    </xf>
    <xf numFmtId="37" fontId="17" fillId="0" borderId="59" xfId="0" applyNumberFormat="1" applyFont="1" applyFill="1" applyBorder="1" applyAlignment="1" applyProtection="1">
      <alignment horizontal="center" vertical="center"/>
    </xf>
    <xf numFmtId="37" fontId="21" fillId="0" borderId="60" xfId="0" applyNumberFormat="1" applyFont="1" applyFill="1" applyBorder="1" applyAlignment="1" applyProtection="1">
      <alignment horizontal="center" vertical="center"/>
    </xf>
    <xf numFmtId="37" fontId="17" fillId="0" borderId="1" xfId="0" applyNumberFormat="1" applyFont="1" applyFill="1" applyBorder="1" applyAlignment="1" applyProtection="1">
      <alignment horizontal="left" vertical="center" shrinkToFit="1"/>
    </xf>
    <xf numFmtId="37" fontId="21" fillId="0" borderId="1" xfId="0" applyNumberFormat="1" applyFont="1" applyFill="1" applyBorder="1" applyAlignment="1" applyProtection="1">
      <alignment horizontal="center" vertical="center"/>
    </xf>
    <xf numFmtId="37" fontId="17" fillId="0" borderId="56" xfId="0" applyNumberFormat="1" applyFont="1" applyFill="1" applyBorder="1" applyAlignment="1" applyProtection="1">
      <alignment vertical="center" wrapText="1"/>
    </xf>
    <xf numFmtId="37" fontId="17" fillId="0" borderId="27" xfId="0" applyNumberFormat="1" applyFont="1" applyFill="1" applyBorder="1" applyAlignment="1" applyProtection="1">
      <alignment horizontal="left" vertical="center" shrinkToFit="1"/>
    </xf>
    <xf numFmtId="0" fontId="17" fillId="0" borderId="1" xfId="0" applyFont="1" applyFill="1" applyBorder="1" applyAlignment="1">
      <alignment vertical="center"/>
    </xf>
    <xf numFmtId="0" fontId="17" fillId="0" borderId="56" xfId="0" applyFont="1" applyFill="1" applyBorder="1" applyAlignment="1">
      <alignment vertical="center"/>
    </xf>
    <xf numFmtId="0" fontId="17" fillId="0" borderId="27" xfId="0" applyFont="1" applyFill="1" applyBorder="1" applyAlignment="1">
      <alignment vertical="center"/>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xf>
    <xf numFmtId="0" fontId="17" fillId="0" borderId="56" xfId="0" applyFont="1" applyFill="1" applyBorder="1" applyAlignment="1">
      <alignment horizontal="center" vertical="center"/>
    </xf>
    <xf numFmtId="0" fontId="21" fillId="0" borderId="1" xfId="0" applyFont="1" applyFill="1" applyBorder="1" applyAlignment="1">
      <alignment horizontal="center" vertical="center"/>
    </xf>
    <xf numFmtId="0" fontId="17" fillId="0" borderId="1" xfId="0" applyFont="1" applyFill="1" applyBorder="1" applyAlignment="1">
      <alignment vertical="center" wrapText="1" shrinkToFit="1"/>
    </xf>
    <xf numFmtId="0" fontId="17" fillId="0" borderId="1" xfId="0" applyFont="1" applyFill="1" applyBorder="1" applyAlignment="1">
      <alignment horizontal="center" vertical="center" shrinkToFit="1"/>
    </xf>
    <xf numFmtId="0" fontId="17" fillId="0" borderId="1" xfId="0" applyFont="1" applyFill="1" applyBorder="1" applyAlignment="1">
      <alignment vertical="center" wrapText="1"/>
    </xf>
    <xf numFmtId="37" fontId="19" fillId="0" borderId="34" xfId="0" applyNumberFormat="1" applyFont="1" applyBorder="1" applyAlignment="1" applyProtection="1">
      <alignment vertical="center" wrapText="1"/>
    </xf>
    <xf numFmtId="0" fontId="20" fillId="2" borderId="36" xfId="0" applyFont="1" applyFill="1" applyBorder="1" applyAlignment="1">
      <alignment horizontal="center" vertical="center" wrapText="1"/>
    </xf>
    <xf numFmtId="0" fontId="17" fillId="2" borderId="38" xfId="0" applyFont="1" applyFill="1" applyBorder="1" applyAlignment="1">
      <alignment vertical="center"/>
    </xf>
    <xf numFmtId="37" fontId="20" fillId="2" borderId="30" xfId="0" applyNumberFormat="1" applyFont="1" applyFill="1" applyBorder="1" applyAlignment="1">
      <alignment vertical="center"/>
    </xf>
    <xf numFmtId="0" fontId="17" fillId="2" borderId="30" xfId="0" applyFont="1" applyFill="1" applyBorder="1" applyAlignment="1">
      <alignment vertical="center"/>
    </xf>
    <xf numFmtId="0" fontId="17" fillId="2" borderId="31" xfId="0" applyFont="1" applyFill="1" applyBorder="1" applyAlignment="1">
      <alignment vertical="center"/>
    </xf>
    <xf numFmtId="0" fontId="17" fillId="0" borderId="45" xfId="0" applyFont="1" applyFill="1" applyBorder="1" applyAlignment="1">
      <alignment horizontal="center" vertical="center"/>
    </xf>
    <xf numFmtId="0" fontId="17" fillId="0" borderId="0" xfId="0" applyFont="1" applyFill="1" applyBorder="1" applyAlignment="1">
      <alignment vertical="center" shrinkToFit="1"/>
    </xf>
    <xf numFmtId="0" fontId="17" fillId="0" borderId="0" xfId="0" applyFont="1" applyFill="1" applyBorder="1" applyAlignment="1">
      <alignment horizontal="center" vertical="center"/>
    </xf>
    <xf numFmtId="37" fontId="21" fillId="0" borderId="62" xfId="0" applyNumberFormat="1" applyFont="1" applyFill="1" applyBorder="1" applyAlignment="1" applyProtection="1">
      <alignment horizontal="center" vertical="center"/>
    </xf>
    <xf numFmtId="0" fontId="20" fillId="2" borderId="37" xfId="0" applyFont="1" applyFill="1" applyBorder="1" applyAlignment="1">
      <alignment horizontal="center" vertical="center" wrapText="1"/>
    </xf>
    <xf numFmtId="0" fontId="17" fillId="2" borderId="36" xfId="0" applyFont="1" applyFill="1" applyBorder="1" applyAlignment="1">
      <alignment vertical="center"/>
    </xf>
    <xf numFmtId="0" fontId="20" fillId="2" borderId="37" xfId="0" applyFont="1" applyFill="1" applyBorder="1" applyAlignment="1">
      <alignment vertical="center"/>
    </xf>
    <xf numFmtId="0" fontId="17" fillId="2" borderId="37" xfId="0" applyFont="1" applyFill="1" applyBorder="1" applyAlignment="1">
      <alignment vertical="center"/>
    </xf>
    <xf numFmtId="0" fontId="17" fillId="2" borderId="27" xfId="0" applyFont="1" applyFill="1" applyBorder="1" applyAlignment="1">
      <alignment vertical="center"/>
    </xf>
    <xf numFmtId="0" fontId="22" fillId="0" borderId="45" xfId="0" applyFont="1" applyFill="1" applyBorder="1" applyAlignment="1">
      <alignment horizontal="left" vertical="center"/>
    </xf>
    <xf numFmtId="0" fontId="22" fillId="0" borderId="0" xfId="0" applyFont="1" applyFill="1" applyBorder="1" applyAlignment="1">
      <alignment horizontal="center" vertical="center" shrinkToFit="1"/>
    </xf>
    <xf numFmtId="0" fontId="22" fillId="0" borderId="0" xfId="0" applyFont="1" applyFill="1" applyBorder="1" applyAlignment="1">
      <alignment horizontal="left" vertical="center"/>
    </xf>
    <xf numFmtId="0" fontId="20" fillId="2" borderId="30" xfId="0" applyFont="1" applyFill="1" applyBorder="1" applyAlignment="1">
      <alignment horizontal="center" vertical="center" wrapText="1"/>
    </xf>
    <xf numFmtId="0" fontId="17" fillId="2" borderId="38" xfId="0" applyFont="1" applyFill="1" applyBorder="1" applyAlignment="1">
      <alignment vertical="center" wrapText="1"/>
    </xf>
    <xf numFmtId="0" fontId="20" fillId="2" borderId="30" xfId="0" applyFont="1" applyFill="1" applyBorder="1" applyAlignment="1">
      <alignment vertical="center"/>
    </xf>
    <xf numFmtId="0" fontId="17" fillId="2" borderId="0" xfId="0" applyFont="1" applyFill="1" applyBorder="1" applyAlignment="1">
      <alignment vertical="center"/>
    </xf>
    <xf numFmtId="0" fontId="12" fillId="0" borderId="1" xfId="0" applyFont="1" applyFill="1" applyBorder="1" applyAlignment="1">
      <alignment horizontal="center" vertical="center" wrapText="1"/>
    </xf>
    <xf numFmtId="37" fontId="17" fillId="0" borderId="34" xfId="0" applyNumberFormat="1" applyFont="1" applyFill="1" applyBorder="1" applyAlignment="1" applyProtection="1">
      <alignment horizontal="center" vertical="center" wrapText="1"/>
    </xf>
    <xf numFmtId="0" fontId="20" fillId="2" borderId="0" xfId="0" applyFont="1" applyFill="1" applyBorder="1" applyAlignment="1">
      <alignment horizontal="center" vertical="center" wrapText="1"/>
    </xf>
    <xf numFmtId="0" fontId="17" fillId="2" borderId="45" xfId="0" applyFont="1" applyFill="1" applyBorder="1" applyAlignment="1">
      <alignment vertical="center"/>
    </xf>
    <xf numFmtId="37" fontId="20" fillId="2" borderId="0" xfId="0" applyNumberFormat="1" applyFont="1" applyFill="1" applyBorder="1" applyAlignment="1">
      <alignment vertical="center"/>
    </xf>
    <xf numFmtId="0" fontId="17" fillId="2" borderId="62" xfId="0" applyFont="1" applyFill="1" applyBorder="1" applyAlignment="1">
      <alignment vertical="center"/>
    </xf>
    <xf numFmtId="0" fontId="17" fillId="0" borderId="1" xfId="0" applyFont="1" applyFill="1" applyBorder="1" applyAlignment="1">
      <alignment horizontal="center" vertical="center" wrapText="1" shrinkToFit="1"/>
    </xf>
    <xf numFmtId="0" fontId="17" fillId="5" borderId="56" xfId="0" applyFont="1" applyFill="1" applyBorder="1" applyAlignment="1">
      <alignment vertical="center"/>
    </xf>
    <xf numFmtId="0" fontId="21" fillId="5" borderId="1" xfId="0" applyFont="1" applyFill="1" applyBorder="1" applyAlignment="1">
      <alignment horizontal="center" vertical="center"/>
    </xf>
    <xf numFmtId="0" fontId="17" fillId="5" borderId="1" xfId="0" applyFont="1" applyFill="1" applyBorder="1" applyAlignment="1">
      <alignment vertical="center" shrinkToFit="1"/>
    </xf>
    <xf numFmtId="0" fontId="17" fillId="5" borderId="1" xfId="0" applyFont="1" applyFill="1" applyBorder="1" applyAlignment="1">
      <alignment horizontal="center" vertical="center"/>
    </xf>
    <xf numFmtId="0" fontId="21" fillId="0" borderId="63" xfId="0" applyFont="1" applyFill="1" applyBorder="1" applyAlignment="1">
      <alignment horizontal="center" vertical="center"/>
    </xf>
    <xf numFmtId="0" fontId="17" fillId="0" borderId="54" xfId="0" applyFont="1" applyFill="1" applyBorder="1" applyAlignment="1">
      <alignment vertical="center" shrinkToFit="1"/>
    </xf>
    <xf numFmtId="0" fontId="17" fillId="0" borderId="55" xfId="0" applyFont="1" applyFill="1" applyBorder="1" applyAlignment="1">
      <alignment horizontal="center" vertical="center"/>
    </xf>
    <xf numFmtId="0" fontId="24" fillId="0" borderId="0" xfId="0" applyFont="1">
      <alignment vertical="center"/>
    </xf>
    <xf numFmtId="0" fontId="19" fillId="0" borderId="34" xfId="0" applyFont="1" applyFill="1" applyBorder="1" applyAlignment="1">
      <alignment vertical="center" wrapText="1" shrinkToFit="1"/>
    </xf>
    <xf numFmtId="0" fontId="21" fillId="0" borderId="45"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0" xfId="0" applyFont="1" applyAlignment="1">
      <alignment vertical="center"/>
    </xf>
    <xf numFmtId="37" fontId="17" fillId="0" borderId="27" xfId="0" applyNumberFormat="1" applyFont="1" applyFill="1" applyBorder="1" applyAlignment="1" applyProtection="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xf>
    <xf numFmtId="0" fontId="19" fillId="0" borderId="34" xfId="0" applyFont="1" applyFill="1" applyBorder="1" applyAlignment="1">
      <alignment vertical="center" wrapText="1"/>
    </xf>
    <xf numFmtId="0" fontId="19" fillId="0" borderId="35" xfId="0" applyFont="1" applyFill="1" applyBorder="1" applyAlignment="1">
      <alignment vertical="center" wrapText="1"/>
    </xf>
    <xf numFmtId="0" fontId="17" fillId="2" borderId="36" xfId="0" applyFont="1" applyFill="1" applyBorder="1" applyAlignment="1">
      <alignment vertical="center" wrapText="1"/>
    </xf>
    <xf numFmtId="0" fontId="17" fillId="0" borderId="28" xfId="0" applyFont="1" applyFill="1" applyBorder="1" applyAlignment="1">
      <alignment horizontal="center" vertical="center"/>
    </xf>
    <xf numFmtId="0" fontId="17" fillId="0" borderId="28" xfId="0" applyFont="1" applyFill="1" applyBorder="1" applyAlignment="1">
      <alignment vertical="center" shrinkToFit="1"/>
    </xf>
    <xf numFmtId="37" fontId="21" fillId="0" borderId="61" xfId="0" applyNumberFormat="1" applyFont="1" applyFill="1" applyBorder="1" applyAlignment="1" applyProtection="1">
      <alignment horizontal="center" vertical="center"/>
    </xf>
    <xf numFmtId="0" fontId="17" fillId="0" borderId="45" xfId="0" applyFont="1" applyFill="1" applyBorder="1" applyAlignment="1">
      <alignment vertical="center"/>
    </xf>
    <xf numFmtId="0" fontId="20" fillId="0" borderId="0" xfId="0" applyFont="1" applyFill="1" applyBorder="1" applyAlignment="1">
      <alignment vertical="center"/>
    </xf>
    <xf numFmtId="0" fontId="17" fillId="0" borderId="0" xfId="0" applyFont="1" applyFill="1" applyBorder="1" applyAlignment="1">
      <alignment vertical="center"/>
    </xf>
    <xf numFmtId="0" fontId="17" fillId="0" borderId="50" xfId="0" applyFont="1" applyFill="1" applyBorder="1" applyAlignment="1">
      <alignment vertical="center"/>
    </xf>
    <xf numFmtId="37" fontId="17" fillId="0" borderId="0" xfId="0" applyNumberFormat="1" applyFont="1" applyFill="1" applyBorder="1" applyAlignment="1">
      <alignment horizontal="center" vertical="center"/>
    </xf>
    <xf numFmtId="0" fontId="17" fillId="0" borderId="36" xfId="0" applyFont="1" applyFill="1" applyBorder="1" applyAlignment="1">
      <alignment vertical="center"/>
    </xf>
    <xf numFmtId="0" fontId="20" fillId="0" borderId="37" xfId="0" applyFont="1" applyFill="1" applyBorder="1" applyAlignment="1">
      <alignment vertical="center"/>
    </xf>
    <xf numFmtId="0" fontId="17" fillId="0" borderId="37" xfId="0" applyFont="1" applyFill="1" applyBorder="1" applyAlignment="1">
      <alignment vertical="center"/>
    </xf>
    <xf numFmtId="37" fontId="20" fillId="0" borderId="1" xfId="0" applyNumberFormat="1" applyFont="1" applyFill="1" applyBorder="1" applyAlignment="1">
      <alignment vertical="center"/>
    </xf>
    <xf numFmtId="0" fontId="17" fillId="0" borderId="38" xfId="0" applyFont="1" applyFill="1" applyBorder="1" applyAlignment="1">
      <alignment vertical="center" wrapText="1"/>
    </xf>
    <xf numFmtId="0" fontId="17" fillId="0" borderId="45" xfId="0" applyFont="1" applyBorder="1" applyAlignment="1">
      <alignment vertical="center"/>
    </xf>
    <xf numFmtId="0" fontId="17" fillId="0" borderId="64" xfId="0" applyFont="1" applyBorder="1" applyAlignment="1">
      <alignment vertical="center"/>
    </xf>
    <xf numFmtId="0" fontId="17" fillId="0" borderId="0" xfId="0" applyFont="1" applyAlignment="1">
      <alignment horizontal="center" vertical="center"/>
    </xf>
    <xf numFmtId="178" fontId="17" fillId="0" borderId="27" xfId="0" applyNumberFormat="1" applyFont="1" applyFill="1" applyBorder="1" applyAlignment="1" applyProtection="1">
      <alignment horizontal="center" vertical="center"/>
    </xf>
    <xf numFmtId="178" fontId="17" fillId="0" borderId="37" xfId="0" applyNumberFormat="1" applyFont="1" applyFill="1" applyBorder="1" applyAlignment="1" applyProtection="1">
      <alignment horizontal="center" vertical="center"/>
    </xf>
    <xf numFmtId="178" fontId="17" fillId="0" borderId="1" xfId="0" applyNumberFormat="1" applyFont="1" applyFill="1" applyBorder="1" applyAlignment="1" applyProtection="1">
      <alignment horizontal="center" vertical="center"/>
    </xf>
    <xf numFmtId="37" fontId="20" fillId="2" borderId="29" xfId="0" applyNumberFormat="1" applyFont="1" applyFill="1" applyBorder="1" applyAlignment="1">
      <alignment horizontal="right" vertical="center"/>
    </xf>
    <xf numFmtId="37" fontId="20" fillId="2" borderId="1" xfId="0" applyNumberFormat="1" applyFont="1" applyFill="1" applyBorder="1" applyAlignment="1">
      <alignment horizontal="right" vertical="center"/>
    </xf>
    <xf numFmtId="0" fontId="23" fillId="0" borderId="1" xfId="0" applyFont="1" applyFill="1" applyBorder="1" applyAlignment="1">
      <alignment horizontal="center" vertical="center"/>
    </xf>
    <xf numFmtId="37" fontId="20" fillId="2" borderId="34" xfId="0" applyNumberFormat="1" applyFont="1" applyFill="1" applyBorder="1" applyAlignment="1">
      <alignment horizontal="right" vertical="center"/>
    </xf>
    <xf numFmtId="178" fontId="17" fillId="0" borderId="1" xfId="0" applyNumberFormat="1" applyFont="1" applyFill="1" applyBorder="1" applyAlignment="1">
      <alignment horizontal="center" vertical="center"/>
    </xf>
    <xf numFmtId="178" fontId="17" fillId="5" borderId="1" xfId="0" applyNumberFormat="1" applyFont="1" applyFill="1" applyBorder="1" applyAlignment="1" applyProtection="1">
      <alignment horizontal="center" vertical="center"/>
    </xf>
    <xf numFmtId="178" fontId="17" fillId="5" borderId="1" xfId="0" applyNumberFormat="1" applyFont="1" applyFill="1" applyBorder="1" applyAlignment="1">
      <alignment horizontal="center" vertical="center"/>
    </xf>
    <xf numFmtId="0" fontId="0" fillId="0" borderId="1" xfId="0" quotePrefix="1" applyFill="1" applyBorder="1" applyAlignment="1">
      <alignment horizontal="center" vertical="center"/>
    </xf>
    <xf numFmtId="0" fontId="7" fillId="0" borderId="29" xfId="1" applyFont="1" applyBorder="1" applyAlignment="1">
      <alignment horizontal="center" shrinkToFit="1"/>
    </xf>
    <xf numFmtId="0" fontId="27" fillId="0" borderId="1" xfId="0" applyFont="1" applyFill="1" applyBorder="1" applyAlignment="1">
      <alignment horizontal="center" vertical="center"/>
    </xf>
    <xf numFmtId="0" fontId="25" fillId="0" borderId="1" xfId="0" applyFont="1" applyFill="1" applyBorder="1" applyAlignment="1">
      <alignment horizontal="center" vertical="center"/>
    </xf>
    <xf numFmtId="37" fontId="25" fillId="0" borderId="1" xfId="0" applyNumberFormat="1" applyFont="1" applyFill="1" applyBorder="1" applyAlignment="1" applyProtection="1">
      <alignment vertical="center"/>
    </xf>
    <xf numFmtId="0" fontId="28" fillId="0" borderId="1" xfId="0" applyFont="1" applyFill="1" applyBorder="1" applyAlignment="1">
      <alignment horizontal="center" vertical="center"/>
    </xf>
    <xf numFmtId="0" fontId="26" fillId="0" borderId="1" xfId="0" quotePrefix="1" applyFont="1" applyFill="1" applyBorder="1" applyAlignment="1">
      <alignment horizontal="center" vertical="center"/>
    </xf>
    <xf numFmtId="0" fontId="25" fillId="0" borderId="1" xfId="0" applyFont="1" applyFill="1" applyBorder="1" applyAlignment="1">
      <alignment horizontal="center" vertical="center" wrapText="1"/>
    </xf>
    <xf numFmtId="178" fontId="25" fillId="0" borderId="1" xfId="0" applyNumberFormat="1" applyFont="1" applyFill="1" applyBorder="1" applyAlignment="1">
      <alignment horizontal="center" vertical="center"/>
    </xf>
    <xf numFmtId="178" fontId="25" fillId="0" borderId="1" xfId="0" applyNumberFormat="1" applyFont="1" applyFill="1" applyBorder="1" applyAlignment="1" applyProtection="1">
      <alignment horizontal="center" vertical="center"/>
    </xf>
    <xf numFmtId="0" fontId="11" fillId="0" borderId="20" xfId="0" applyFont="1" applyBorder="1" applyAlignment="1">
      <alignment horizontal="center"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11" fillId="0" borderId="23" xfId="0" applyFont="1" applyBorder="1" applyAlignment="1" applyProtection="1">
      <alignment vertical="center"/>
    </xf>
    <xf numFmtId="0" fontId="11" fillId="0" borderId="11" xfId="0" applyFont="1" applyBorder="1" applyAlignment="1" applyProtection="1">
      <alignment vertical="center"/>
    </xf>
    <xf numFmtId="0" fontId="11" fillId="0" borderId="12" xfId="0" applyFont="1" applyBorder="1" applyAlignment="1" applyProtection="1">
      <alignment vertical="center"/>
    </xf>
    <xf numFmtId="37" fontId="11" fillId="0" borderId="20" xfId="0" applyNumberFormat="1" applyFont="1" applyBorder="1" applyAlignment="1" applyProtection="1">
      <alignment vertical="center"/>
    </xf>
    <xf numFmtId="37" fontId="11" fillId="0" borderId="23" xfId="0" applyNumberFormat="1" applyFont="1" applyBorder="1" applyAlignment="1" applyProtection="1">
      <alignment horizontal="center" vertical="center"/>
    </xf>
    <xf numFmtId="0" fontId="11" fillId="0" borderId="21" xfId="0" applyFont="1" applyBorder="1" applyAlignment="1">
      <alignment horizontal="center" vertical="center"/>
    </xf>
    <xf numFmtId="0" fontId="11" fillId="0" borderId="10" xfId="0" applyFont="1" applyBorder="1" applyAlignment="1" applyProtection="1">
      <alignment vertical="center"/>
    </xf>
    <xf numFmtId="0" fontId="11" fillId="0" borderId="25" xfId="0" applyFont="1" applyBorder="1" applyAlignment="1" applyProtection="1">
      <alignment vertical="center"/>
    </xf>
    <xf numFmtId="0" fontId="11" fillId="0" borderId="26" xfId="0" applyFont="1" applyBorder="1" applyAlignment="1" applyProtection="1">
      <alignment vertical="center"/>
    </xf>
    <xf numFmtId="0" fontId="11" fillId="0" borderId="9" xfId="0" applyFont="1" applyBorder="1" applyAlignment="1" applyProtection="1">
      <alignment vertical="center"/>
    </xf>
    <xf numFmtId="37" fontId="11" fillId="0" borderId="14" xfId="0" applyNumberFormat="1" applyFont="1" applyBorder="1" applyAlignment="1" applyProtection="1">
      <alignment vertical="center"/>
    </xf>
    <xf numFmtId="37" fontId="11" fillId="0" borderId="9" xfId="0" applyNumberFormat="1" applyFont="1" applyBorder="1" applyAlignment="1" applyProtection="1">
      <alignment vertical="center"/>
    </xf>
    <xf numFmtId="0" fontId="11" fillId="0" borderId="14" xfId="0" applyFont="1" applyBorder="1" applyAlignment="1">
      <alignment horizontal="center" vertical="center"/>
    </xf>
    <xf numFmtId="0" fontId="11" fillId="0" borderId="14" xfId="0" applyFont="1" applyBorder="1" applyAlignment="1" applyProtection="1">
      <alignment vertical="center" shrinkToFit="1"/>
    </xf>
    <xf numFmtId="0" fontId="11" fillId="0" borderId="15" xfId="0" applyFont="1" applyBorder="1" applyAlignment="1" applyProtection="1">
      <alignment vertical="center"/>
    </xf>
    <xf numFmtId="0" fontId="11" fillId="0" borderId="15" xfId="0" applyFont="1" applyBorder="1" applyAlignment="1">
      <alignment horizontal="center" vertical="center"/>
    </xf>
    <xf numFmtId="0" fontId="11" fillId="0" borderId="20" xfId="0" applyFont="1" applyBorder="1" applyAlignment="1" applyProtection="1">
      <alignment vertical="center" shrinkToFit="1"/>
    </xf>
    <xf numFmtId="0" fontId="11" fillId="0" borderId="22" xfId="0" applyFont="1" applyBorder="1" applyAlignment="1">
      <alignment horizontal="center" vertical="center"/>
    </xf>
    <xf numFmtId="0" fontId="11" fillId="0" borderId="13" xfId="0" applyFont="1" applyBorder="1" applyAlignment="1" applyProtection="1">
      <alignment vertical="center"/>
    </xf>
    <xf numFmtId="0" fontId="11" fillId="0" borderId="7" xfId="0" applyFont="1" applyBorder="1" applyAlignment="1" applyProtection="1">
      <alignment vertical="center"/>
    </xf>
    <xf numFmtId="0" fontId="11" fillId="0" borderId="9" xfId="0" applyFont="1" applyBorder="1" applyAlignment="1">
      <alignment horizontal="center" vertical="center"/>
    </xf>
    <xf numFmtId="0" fontId="11" fillId="0" borderId="9" xfId="0" applyFont="1" applyBorder="1" applyAlignment="1" applyProtection="1">
      <alignment vertical="center" wrapText="1"/>
    </xf>
    <xf numFmtId="0" fontId="12" fillId="0" borderId="9" xfId="0" applyFont="1" applyBorder="1" applyAlignment="1" applyProtection="1">
      <alignment vertical="center" wrapText="1"/>
    </xf>
    <xf numFmtId="0" fontId="25" fillId="0" borderId="1" xfId="0" applyFont="1" applyFill="1" applyBorder="1" applyAlignment="1">
      <alignment vertical="center" wrapText="1"/>
    </xf>
    <xf numFmtId="0" fontId="11" fillId="0" borderId="0" xfId="0" applyFont="1" applyAlignment="1">
      <alignment vertical="center"/>
    </xf>
    <xf numFmtId="0" fontId="11" fillId="0" borderId="21" xfId="0" applyFont="1" applyFill="1" applyBorder="1" applyAlignment="1">
      <alignment horizontal="center" vertical="center"/>
    </xf>
    <xf numFmtId="37" fontId="11" fillId="0" borderId="22" xfId="0" applyNumberFormat="1" applyFont="1" applyFill="1" applyBorder="1" applyAlignment="1" applyProtection="1">
      <alignment vertical="center" shrinkToFit="1"/>
    </xf>
    <xf numFmtId="0" fontId="11" fillId="0" borderId="20" xfId="0" applyFont="1" applyFill="1" applyBorder="1" applyAlignment="1">
      <alignment horizontal="center" vertical="center"/>
    </xf>
    <xf numFmtId="0" fontId="11" fillId="0" borderId="0" xfId="0" applyFont="1" applyFill="1" applyAlignment="1">
      <alignment vertical="center"/>
    </xf>
    <xf numFmtId="0" fontId="11" fillId="0" borderId="20" xfId="0" applyFont="1" applyFill="1" applyBorder="1" applyAlignment="1" applyProtection="1">
      <alignment vertical="center"/>
    </xf>
    <xf numFmtId="0" fontId="11" fillId="0" borderId="21" xfId="0" applyFont="1" applyFill="1" applyBorder="1" applyAlignment="1" applyProtection="1">
      <alignment vertical="center"/>
    </xf>
    <xf numFmtId="0" fontId="11" fillId="0" borderId="22" xfId="0" applyFont="1" applyFill="1" applyBorder="1" applyAlignment="1" applyProtection="1">
      <alignment vertical="center"/>
    </xf>
    <xf numFmtId="0" fontId="11" fillId="0" borderId="23" xfId="0" applyFont="1" applyFill="1" applyBorder="1" applyAlignment="1" applyProtection="1">
      <alignment vertical="center"/>
    </xf>
    <xf numFmtId="0" fontId="11" fillId="0" borderId="11" xfId="0" applyFont="1" applyFill="1" applyBorder="1" applyAlignment="1" applyProtection="1">
      <alignment vertical="center"/>
    </xf>
    <xf numFmtId="0" fontId="11" fillId="0" borderId="12" xfId="0" applyFont="1" applyFill="1" applyBorder="1" applyAlignment="1" applyProtection="1">
      <alignment vertical="center"/>
    </xf>
    <xf numFmtId="37" fontId="11" fillId="0" borderId="20" xfId="0" applyNumberFormat="1" applyFont="1" applyFill="1" applyBorder="1" applyAlignment="1" applyProtection="1">
      <alignment vertical="center"/>
    </xf>
    <xf numFmtId="37" fontId="11" fillId="0" borderId="22" xfId="0" applyNumberFormat="1" applyFont="1" applyFill="1" applyBorder="1" applyAlignment="1" applyProtection="1">
      <alignment vertical="center"/>
    </xf>
    <xf numFmtId="0" fontId="11" fillId="0" borderId="9" xfId="0" applyFont="1" applyFill="1" applyBorder="1" applyAlignment="1" applyProtection="1">
      <alignment vertical="center"/>
    </xf>
    <xf numFmtId="0" fontId="11" fillId="0" borderId="9" xfId="0" applyFont="1" applyFill="1" applyBorder="1" applyAlignment="1">
      <alignment horizontal="center" vertical="center"/>
    </xf>
    <xf numFmtId="37" fontId="11" fillId="0" borderId="24" xfId="0" applyNumberFormat="1" applyFont="1" applyFill="1" applyBorder="1" applyAlignment="1" applyProtection="1">
      <alignment horizontal="center" vertical="center"/>
    </xf>
    <xf numFmtId="37" fontId="11" fillId="0" borderId="23" xfId="0" applyNumberFormat="1" applyFont="1" applyFill="1" applyBorder="1" applyAlignment="1" applyProtection="1">
      <alignment vertical="center"/>
    </xf>
    <xf numFmtId="37" fontId="11" fillId="0" borderId="13" xfId="0" applyNumberFormat="1" applyFont="1" applyFill="1" applyBorder="1" applyAlignment="1" applyProtection="1">
      <alignment vertical="center"/>
    </xf>
    <xf numFmtId="0" fontId="11" fillId="0" borderId="7" xfId="0" applyFont="1" applyFill="1" applyBorder="1" applyAlignment="1" applyProtection="1">
      <alignment vertical="center"/>
    </xf>
    <xf numFmtId="37" fontId="11" fillId="0" borderId="21" xfId="0" applyNumberFormat="1" applyFont="1" applyFill="1" applyBorder="1" applyAlignment="1" applyProtection="1">
      <alignment vertical="center"/>
    </xf>
    <xf numFmtId="0" fontId="0" fillId="0" borderId="0" xfId="0" applyFont="1">
      <alignment vertical="center"/>
    </xf>
    <xf numFmtId="0" fontId="21" fillId="0" borderId="28" xfId="0" applyFont="1" applyFill="1" applyBorder="1" applyAlignment="1">
      <alignment horizontal="center" vertical="center"/>
    </xf>
    <xf numFmtId="0" fontId="0" fillId="0" borderId="0" xfId="0" applyFill="1" applyBorder="1" applyAlignment="1">
      <alignment horizontal="center" vertical="center" shrinkToFit="1"/>
    </xf>
    <xf numFmtId="0" fontId="0" fillId="0" borderId="0" xfId="0" applyBorder="1" applyAlignment="1">
      <alignment vertical="center" shrinkToFit="1"/>
    </xf>
    <xf numFmtId="177" fontId="0" fillId="0" borderId="0" xfId="0" applyNumberFormat="1" applyBorder="1" applyAlignment="1">
      <alignment vertical="center" shrinkToFit="1"/>
    </xf>
    <xf numFmtId="14" fontId="0" fillId="0" borderId="0" xfId="0" applyNumberFormat="1" applyFill="1" applyBorder="1" applyAlignment="1">
      <alignment horizontal="center" vertical="center" shrinkToFit="1"/>
    </xf>
    <xf numFmtId="37" fontId="17" fillId="6" borderId="1" xfId="0" applyNumberFormat="1" applyFont="1" applyFill="1" applyBorder="1" applyAlignment="1" applyProtection="1">
      <alignment horizontal="center" vertical="center" wrapText="1"/>
    </xf>
    <xf numFmtId="0" fontId="17" fillId="6" borderId="1" xfId="0" applyFont="1" applyFill="1" applyBorder="1" applyAlignment="1">
      <alignment vertical="center" wrapText="1"/>
    </xf>
    <xf numFmtId="0" fontId="17" fillId="6" borderId="56" xfId="0" applyFont="1" applyFill="1" applyBorder="1" applyAlignment="1">
      <alignment vertical="center"/>
    </xf>
    <xf numFmtId="178" fontId="17" fillId="6" borderId="1" xfId="0" applyNumberFormat="1" applyFont="1" applyFill="1" applyBorder="1" applyAlignment="1" applyProtection="1">
      <alignment horizontal="center" vertical="center"/>
    </xf>
    <xf numFmtId="178" fontId="17" fillId="6" borderId="27" xfId="0" applyNumberFormat="1" applyFont="1" applyFill="1" applyBorder="1" applyAlignment="1" applyProtection="1">
      <alignment horizontal="center" vertical="center"/>
    </xf>
    <xf numFmtId="0" fontId="17" fillId="6" borderId="1" xfId="0" applyFont="1" applyFill="1" applyBorder="1" applyAlignment="1">
      <alignment horizontal="center" vertical="center"/>
    </xf>
    <xf numFmtId="0" fontId="21" fillId="6" borderId="1" xfId="0" applyFont="1" applyFill="1" applyBorder="1" applyAlignment="1">
      <alignment horizontal="center" vertical="center"/>
    </xf>
    <xf numFmtId="0" fontId="17" fillId="6" borderId="1" xfId="0" applyFont="1" applyFill="1" applyBorder="1" applyAlignment="1">
      <alignment vertical="center" shrinkToFit="1"/>
    </xf>
    <xf numFmtId="37" fontId="21" fillId="6" borderId="1" xfId="0" applyNumberFormat="1" applyFont="1" applyFill="1" applyBorder="1" applyAlignment="1" applyProtection="1">
      <alignment horizontal="center" vertical="center"/>
    </xf>
    <xf numFmtId="0" fontId="17" fillId="6" borderId="1" xfId="0" applyFont="1" applyFill="1" applyBorder="1" applyAlignment="1">
      <alignment horizontal="center" vertical="center" wrapText="1" shrinkToFit="1"/>
    </xf>
    <xf numFmtId="178" fontId="17" fillId="6" borderId="1" xfId="0" applyNumberFormat="1" applyFont="1" applyFill="1" applyBorder="1" applyAlignment="1">
      <alignment horizontal="center" vertical="center"/>
    </xf>
    <xf numFmtId="0" fontId="0" fillId="0" borderId="0" xfId="0" applyFill="1" applyAlignment="1">
      <alignment vertical="center" shrinkToFit="1"/>
    </xf>
    <xf numFmtId="177" fontId="0" fillId="0" borderId="0" xfId="0" applyNumberFormat="1" applyFill="1" applyAlignment="1">
      <alignment vertical="center" shrinkToFit="1"/>
    </xf>
    <xf numFmtId="176" fontId="6" fillId="0" borderId="0" xfId="0" applyNumberFormat="1" applyFont="1" applyFill="1" applyAlignment="1">
      <alignment horizontal="center" vertical="center" shrinkToFit="1"/>
    </xf>
    <xf numFmtId="0" fontId="11" fillId="0" borderId="0" xfId="0" applyFont="1">
      <alignment vertical="center"/>
    </xf>
    <xf numFmtId="37" fontId="17" fillId="0" borderId="1" xfId="0" applyNumberFormat="1" applyFont="1" applyBorder="1" applyAlignment="1" applyProtection="1">
      <alignment horizontal="center" vertical="center" wrapText="1"/>
    </xf>
    <xf numFmtId="37" fontId="17" fillId="0" borderId="29" xfId="0" applyNumberFormat="1" applyFont="1" applyBorder="1" applyAlignment="1" applyProtection="1">
      <alignment horizontal="center" vertical="center" wrapText="1"/>
    </xf>
    <xf numFmtId="0" fontId="30" fillId="0" borderId="0" xfId="66" applyFont="1" applyAlignment="1" applyProtection="1">
      <alignment vertical="center"/>
    </xf>
    <xf numFmtId="0" fontId="30" fillId="0" borderId="0" xfId="66" applyFont="1" applyFill="1" applyBorder="1" applyAlignment="1" applyProtection="1">
      <alignment vertical="center" wrapText="1"/>
    </xf>
    <xf numFmtId="0" fontId="30" fillId="0" borderId="0" xfId="66" applyFont="1" applyFill="1" applyAlignment="1" applyProtection="1">
      <alignment vertical="center"/>
    </xf>
    <xf numFmtId="0" fontId="11" fillId="0" borderId="0" xfId="66" applyFont="1" applyAlignment="1">
      <alignment vertical="center"/>
    </xf>
    <xf numFmtId="37" fontId="17" fillId="0" borderId="29" xfId="66" applyNumberFormat="1" applyFont="1" applyBorder="1" applyAlignment="1" applyProtection="1">
      <alignment vertical="center"/>
    </xf>
    <xf numFmtId="37" fontId="17" fillId="0" borderId="35" xfId="66" applyNumberFormat="1" applyFont="1" applyBorder="1" applyAlignment="1" applyProtection="1">
      <alignment vertical="center"/>
    </xf>
    <xf numFmtId="37" fontId="17" fillId="0" borderId="1" xfId="66" applyNumberFormat="1" applyFont="1" applyFill="1" applyBorder="1" applyAlignment="1" applyProtection="1">
      <alignment vertical="center"/>
    </xf>
    <xf numFmtId="37" fontId="17" fillId="0" borderId="1" xfId="66" applyNumberFormat="1" applyFont="1" applyFill="1" applyBorder="1" applyAlignment="1" applyProtection="1">
      <alignment vertical="center" shrinkToFit="1"/>
    </xf>
    <xf numFmtId="178" fontId="17" fillId="0" borderId="1" xfId="66" applyNumberFormat="1" applyFont="1" applyFill="1" applyBorder="1" applyAlignment="1" applyProtection="1">
      <alignment vertical="center"/>
    </xf>
    <xf numFmtId="37" fontId="17" fillId="0" borderId="1" xfId="66" applyNumberFormat="1" applyFont="1" applyFill="1" applyBorder="1" applyAlignment="1" applyProtection="1">
      <alignment horizontal="right" vertical="center"/>
    </xf>
    <xf numFmtId="37" fontId="17" fillId="0" borderId="1" xfId="66" applyNumberFormat="1" applyFont="1" applyFill="1" applyBorder="1" applyAlignment="1" applyProtection="1">
      <alignment horizontal="center" vertical="center"/>
    </xf>
    <xf numFmtId="37" fontId="17" fillId="0" borderId="1" xfId="66" applyNumberFormat="1" applyFont="1" applyFill="1" applyBorder="1" applyAlignment="1" applyProtection="1">
      <alignment horizontal="left" vertical="center"/>
    </xf>
    <xf numFmtId="0" fontId="11" fillId="0" borderId="0" xfId="66" applyFont="1" applyFill="1" applyAlignment="1">
      <alignment vertical="center"/>
    </xf>
    <xf numFmtId="37" fontId="17" fillId="0" borderId="1" xfId="66" applyNumberFormat="1" applyFont="1" applyFill="1" applyBorder="1" applyAlignment="1" applyProtection="1">
      <alignment vertical="center" wrapText="1"/>
    </xf>
    <xf numFmtId="37" fontId="17" fillId="0" borderId="1" xfId="66" applyNumberFormat="1" applyFont="1" applyFill="1" applyBorder="1" applyAlignment="1" applyProtection="1">
      <alignment horizontal="center" vertical="center" wrapText="1"/>
    </xf>
    <xf numFmtId="0" fontId="17" fillId="0" borderId="1" xfId="66" applyFont="1" applyFill="1" applyBorder="1" applyAlignment="1">
      <alignment vertical="center" wrapText="1" shrinkToFit="1"/>
    </xf>
    <xf numFmtId="37" fontId="19" fillId="0" borderId="1" xfId="66" applyNumberFormat="1" applyFont="1" applyBorder="1" applyAlignment="1" applyProtection="1">
      <alignment vertical="center" wrapText="1"/>
    </xf>
    <xf numFmtId="37" fontId="20" fillId="2" borderId="37" xfId="66" applyNumberFormat="1" applyFont="1" applyFill="1" applyBorder="1" applyAlignment="1" applyProtection="1">
      <alignment vertical="center" wrapText="1"/>
    </xf>
    <xf numFmtId="37" fontId="20" fillId="2" borderId="36" xfId="66" applyNumberFormat="1" applyFont="1" applyFill="1" applyBorder="1" applyAlignment="1" applyProtection="1">
      <alignment horizontal="right" vertical="center"/>
    </xf>
    <xf numFmtId="37" fontId="20" fillId="3" borderId="27" xfId="66" applyNumberFormat="1" applyFont="1" applyFill="1" applyBorder="1" applyAlignment="1" applyProtection="1">
      <alignment horizontal="left" vertical="center"/>
    </xf>
    <xf numFmtId="37" fontId="20" fillId="0" borderId="37" xfId="66" applyNumberFormat="1" applyFont="1" applyFill="1" applyBorder="1" applyAlignment="1" applyProtection="1">
      <alignment horizontal="left" vertical="center"/>
    </xf>
    <xf numFmtId="37" fontId="20" fillId="0" borderId="37" xfId="66" applyNumberFormat="1" applyFont="1" applyFill="1" applyBorder="1" applyAlignment="1" applyProtection="1">
      <alignment horizontal="center" vertical="center" wrapText="1"/>
    </xf>
    <xf numFmtId="37" fontId="20" fillId="0" borderId="37" xfId="66" applyNumberFormat="1" applyFont="1" applyFill="1" applyBorder="1" applyAlignment="1" applyProtection="1">
      <alignment horizontal="center" vertical="center"/>
    </xf>
    <xf numFmtId="37" fontId="20" fillId="0" borderId="27" xfId="66" applyNumberFormat="1" applyFont="1" applyFill="1" applyBorder="1" applyAlignment="1" applyProtection="1">
      <alignment horizontal="center" vertical="center"/>
    </xf>
    <xf numFmtId="0" fontId="20" fillId="0" borderId="0" xfId="66" applyFont="1" applyFill="1" applyAlignment="1">
      <alignment vertical="center"/>
    </xf>
    <xf numFmtId="37" fontId="20" fillId="0" borderId="1" xfId="66" applyNumberFormat="1" applyFont="1" applyFill="1" applyBorder="1" applyAlignment="1" applyProtection="1">
      <alignment vertical="center" wrapText="1"/>
    </xf>
    <xf numFmtId="37" fontId="17" fillId="0" borderId="1" xfId="66" applyNumberFormat="1" applyFont="1" applyFill="1" applyBorder="1" applyAlignment="1" applyProtection="1">
      <alignment horizontal="left" vertical="center" wrapText="1"/>
    </xf>
    <xf numFmtId="37" fontId="17" fillId="0" borderId="36" xfId="66" applyNumberFormat="1" applyFont="1" applyFill="1" applyBorder="1" applyAlignment="1" applyProtection="1">
      <alignment vertical="center"/>
    </xf>
    <xf numFmtId="37" fontId="17" fillId="0" borderId="65" xfId="66" applyNumberFormat="1" applyFont="1" applyFill="1" applyBorder="1" applyAlignment="1" applyProtection="1">
      <alignment vertical="center" shrinkToFit="1"/>
    </xf>
    <xf numFmtId="178" fontId="17" fillId="0" borderId="27" xfId="66" applyNumberFormat="1" applyFont="1" applyFill="1" applyBorder="1" applyAlignment="1" applyProtection="1">
      <alignment vertical="center"/>
    </xf>
    <xf numFmtId="37" fontId="20" fillId="0" borderId="37" xfId="66" applyNumberFormat="1" applyFont="1" applyFill="1" applyBorder="1" applyAlignment="1" applyProtection="1">
      <alignment horizontal="left" vertical="center" wrapText="1"/>
    </xf>
    <xf numFmtId="37" fontId="19" fillId="2" borderId="37" xfId="66" applyNumberFormat="1" applyFont="1" applyFill="1" applyBorder="1" applyAlignment="1" applyProtection="1">
      <alignment vertical="center" wrapText="1"/>
    </xf>
    <xf numFmtId="37" fontId="19" fillId="2" borderId="27" xfId="66" applyNumberFormat="1" applyFont="1" applyFill="1" applyBorder="1" applyAlignment="1" applyProtection="1">
      <alignment vertical="center" wrapText="1"/>
    </xf>
    <xf numFmtId="37" fontId="19" fillId="3" borderId="37" xfId="66" applyNumberFormat="1" applyFont="1" applyFill="1" applyBorder="1" applyAlignment="1" applyProtection="1">
      <alignment horizontal="right" vertical="center"/>
    </xf>
    <xf numFmtId="0" fontId="11" fillId="0" borderId="0" xfId="66" applyFont="1" applyBorder="1" applyAlignment="1">
      <alignment vertical="center"/>
    </xf>
    <xf numFmtId="37" fontId="17" fillId="0" borderId="0" xfId="66" applyNumberFormat="1" applyFont="1" applyFill="1" applyBorder="1" applyAlignment="1" applyProtection="1">
      <alignment vertical="center"/>
    </xf>
    <xf numFmtId="0" fontId="6" fillId="0" borderId="0" xfId="66" applyBorder="1" applyAlignment="1">
      <alignment vertical="center"/>
    </xf>
    <xf numFmtId="0" fontId="11" fillId="0" borderId="0" xfId="66" applyFont="1" applyBorder="1" applyAlignment="1">
      <alignment vertical="center" wrapText="1"/>
    </xf>
    <xf numFmtId="37" fontId="17" fillId="0" borderId="0" xfId="66" applyNumberFormat="1" applyFont="1" applyFill="1" applyBorder="1" applyAlignment="1" applyProtection="1">
      <alignment vertical="center" wrapText="1"/>
    </xf>
    <xf numFmtId="0" fontId="11" fillId="0" borderId="0" xfId="66" applyFont="1" applyFill="1" applyBorder="1" applyAlignment="1">
      <alignment vertical="center" wrapText="1"/>
    </xf>
    <xf numFmtId="0" fontId="11" fillId="0" borderId="0" xfId="66" applyFont="1" applyFill="1" applyBorder="1" applyAlignment="1">
      <alignment vertical="center"/>
    </xf>
    <xf numFmtId="37" fontId="11" fillId="0" borderId="0" xfId="66" applyNumberFormat="1" applyFont="1" applyAlignment="1">
      <alignment vertical="center"/>
    </xf>
    <xf numFmtId="0" fontId="11" fillId="0" borderId="0" xfId="66" applyFont="1" applyAlignment="1">
      <alignment horizontal="center" vertical="center"/>
    </xf>
    <xf numFmtId="178" fontId="17" fillId="0" borderId="1" xfId="66" applyNumberFormat="1" applyFont="1" applyFill="1" applyBorder="1" applyAlignment="1" applyProtection="1">
      <alignment horizontal="right" vertical="center"/>
    </xf>
    <xf numFmtId="0" fontId="0" fillId="2" borderId="1" xfId="0" applyFill="1" applyBorder="1">
      <alignment vertical="center"/>
    </xf>
    <xf numFmtId="0" fontId="11" fillId="0" borderId="0" xfId="0" applyFont="1" applyFill="1" applyAlignment="1">
      <alignment vertical="center" wrapText="1"/>
    </xf>
    <xf numFmtId="0" fontId="12" fillId="0" borderId="0" xfId="0" applyFont="1" applyFill="1" applyAlignment="1">
      <alignment vertical="center" wrapText="1"/>
    </xf>
    <xf numFmtId="0" fontId="20" fillId="2" borderId="1" xfId="0" applyFont="1" applyFill="1" applyBorder="1" applyAlignment="1">
      <alignment horizontal="center" vertical="center" wrapText="1"/>
    </xf>
    <xf numFmtId="0" fontId="17" fillId="2" borderId="1" xfId="0" applyFont="1" applyFill="1" applyBorder="1" applyAlignment="1">
      <alignment vertical="center" wrapText="1" shrinkToFit="1"/>
    </xf>
    <xf numFmtId="0" fontId="6" fillId="0" borderId="45" xfId="0" applyFont="1" applyFill="1" applyBorder="1" applyAlignment="1">
      <alignment vertical="center" wrapText="1"/>
    </xf>
    <xf numFmtId="0" fontId="17" fillId="2" borderId="27" xfId="0" applyFont="1" applyFill="1" applyBorder="1" applyAlignment="1">
      <alignment vertical="center" wrapText="1" shrinkToFit="1"/>
    </xf>
    <xf numFmtId="0" fontId="17" fillId="2" borderId="1" xfId="0" applyFont="1" applyFill="1" applyBorder="1" applyAlignment="1">
      <alignment vertical="center" wrapText="1"/>
    </xf>
    <xf numFmtId="0" fontId="11" fillId="2" borderId="1" xfId="0" applyFont="1" applyFill="1" applyBorder="1" applyAlignment="1">
      <alignment vertical="center"/>
    </xf>
    <xf numFmtId="0" fontId="24" fillId="2" borderId="1" xfId="0" applyFont="1" applyFill="1" applyBorder="1">
      <alignment vertical="center"/>
    </xf>
    <xf numFmtId="0" fontId="17" fillId="2" borderId="1" xfId="0" applyFont="1" applyFill="1" applyBorder="1" applyAlignment="1">
      <alignment vertical="center"/>
    </xf>
    <xf numFmtId="37" fontId="17" fillId="2" borderId="1" xfId="0" applyNumberFormat="1" applyFont="1" applyFill="1" applyBorder="1" applyAlignment="1" applyProtection="1">
      <alignment vertical="center" wrapText="1"/>
    </xf>
    <xf numFmtId="0" fontId="17" fillId="0" borderId="1" xfId="0" applyFont="1" applyBorder="1" applyAlignment="1">
      <alignment vertical="center"/>
    </xf>
    <xf numFmtId="37" fontId="17" fillId="0" borderId="36" xfId="66" applyNumberFormat="1" applyFont="1" applyFill="1" applyBorder="1" applyAlignment="1" applyProtection="1">
      <alignment vertical="center" shrinkToFit="1"/>
    </xf>
    <xf numFmtId="37" fontId="17" fillId="0" borderId="27" xfId="66" applyNumberFormat="1" applyFont="1" applyFill="1" applyBorder="1" applyAlignment="1" applyProtection="1">
      <alignment vertical="center"/>
    </xf>
    <xf numFmtId="0" fontId="11" fillId="0" borderId="1" xfId="0" applyFont="1" applyFill="1" applyBorder="1" applyAlignment="1">
      <alignment vertical="center" wrapText="1"/>
    </xf>
    <xf numFmtId="37" fontId="17" fillId="0" borderId="66" xfId="0" applyNumberFormat="1" applyFont="1" applyFill="1" applyBorder="1" applyAlignment="1" applyProtection="1">
      <alignment vertical="center"/>
    </xf>
    <xf numFmtId="37" fontId="17" fillId="0" borderId="65" xfId="0" applyNumberFormat="1" applyFont="1" applyFill="1" applyBorder="1" applyAlignment="1" applyProtection="1">
      <alignment vertical="center"/>
    </xf>
    <xf numFmtId="37" fontId="17" fillId="0" borderId="67" xfId="0" applyNumberFormat="1" applyFont="1" applyFill="1" applyBorder="1" applyAlignment="1" applyProtection="1">
      <alignment vertical="center"/>
    </xf>
    <xf numFmtId="0" fontId="17" fillId="0" borderId="65" xfId="0" applyFont="1" applyFill="1" applyBorder="1" applyAlignment="1">
      <alignment vertical="center"/>
    </xf>
    <xf numFmtId="0" fontId="17" fillId="6" borderId="65" xfId="0" applyFont="1" applyFill="1" applyBorder="1" applyAlignment="1">
      <alignment vertical="center"/>
    </xf>
    <xf numFmtId="0" fontId="11" fillId="0" borderId="65" xfId="0" applyFont="1" applyFill="1" applyBorder="1" applyAlignment="1">
      <alignment vertical="center"/>
    </xf>
    <xf numFmtId="0" fontId="17" fillId="0" borderId="65" xfId="0" applyFont="1" applyFill="1" applyBorder="1" applyAlignment="1">
      <alignment vertical="center" shrinkToFit="1"/>
    </xf>
    <xf numFmtId="0" fontId="17" fillId="7" borderId="65" xfId="0" applyFont="1" applyFill="1" applyBorder="1" applyAlignment="1">
      <alignment vertical="center"/>
    </xf>
    <xf numFmtId="0" fontId="0" fillId="0" borderId="65" xfId="0" applyFill="1" applyBorder="1" applyAlignment="1">
      <alignment vertical="center"/>
    </xf>
    <xf numFmtId="37" fontId="17" fillId="0" borderId="36" xfId="0" applyNumberFormat="1" applyFont="1" applyFill="1" applyBorder="1" applyAlignment="1" applyProtection="1">
      <alignment vertical="center"/>
    </xf>
    <xf numFmtId="37" fontId="17" fillId="0" borderId="65" xfId="0" applyNumberFormat="1" applyFont="1" applyFill="1" applyBorder="1" applyAlignment="1" applyProtection="1">
      <alignment vertical="center" wrapText="1"/>
    </xf>
    <xf numFmtId="0" fontId="27" fillId="0" borderId="65" xfId="0" applyFont="1" applyFill="1" applyBorder="1" applyAlignment="1">
      <alignment vertical="center" shrinkToFit="1"/>
    </xf>
    <xf numFmtId="37" fontId="11" fillId="0" borderId="10" xfId="0" applyNumberFormat="1" applyFont="1" applyBorder="1" applyAlignment="1" applyProtection="1">
      <alignment horizontal="center" vertical="center"/>
    </xf>
    <xf numFmtId="37" fontId="17" fillId="7" borderId="1" xfId="0" applyNumberFormat="1" applyFont="1" applyFill="1" applyBorder="1" applyAlignment="1" applyProtection="1">
      <alignment horizontal="center" vertical="center" wrapText="1"/>
    </xf>
    <xf numFmtId="0" fontId="17" fillId="7" borderId="1" xfId="0" applyFont="1" applyFill="1" applyBorder="1" applyAlignment="1">
      <alignment vertical="center" wrapText="1" shrinkToFit="1"/>
    </xf>
    <xf numFmtId="0" fontId="17" fillId="7" borderId="56" xfId="0" applyFont="1" applyFill="1" applyBorder="1" applyAlignment="1">
      <alignment vertical="center"/>
    </xf>
    <xf numFmtId="0" fontId="17" fillId="7" borderId="27" xfId="0" applyFont="1" applyFill="1" applyBorder="1" applyAlignment="1">
      <alignment vertical="center"/>
    </xf>
    <xf numFmtId="178" fontId="17" fillId="7" borderId="1" xfId="0" applyNumberFormat="1" applyFont="1" applyFill="1" applyBorder="1" applyAlignment="1" applyProtection="1">
      <alignment horizontal="center" vertical="center"/>
    </xf>
    <xf numFmtId="0" fontId="17" fillId="7" borderId="1" xfId="0" applyFont="1" applyFill="1" applyBorder="1" applyAlignment="1">
      <alignment horizontal="center" vertical="center"/>
    </xf>
    <xf numFmtId="0" fontId="21" fillId="7" borderId="1" xfId="0" applyFont="1" applyFill="1" applyBorder="1" applyAlignment="1">
      <alignment horizontal="center" vertical="center"/>
    </xf>
    <xf numFmtId="0" fontId="17" fillId="7" borderId="1" xfId="0" applyFont="1" applyFill="1" applyBorder="1" applyAlignment="1">
      <alignment vertical="center"/>
    </xf>
    <xf numFmtId="37" fontId="21" fillId="7" borderId="1" xfId="0" applyNumberFormat="1" applyFont="1" applyFill="1" applyBorder="1" applyAlignment="1" applyProtection="1">
      <alignment horizontal="center" vertical="center"/>
    </xf>
    <xf numFmtId="0" fontId="17" fillId="7" borderId="1" xfId="0" applyFont="1" applyFill="1" applyBorder="1" applyAlignment="1">
      <alignment horizontal="center" vertical="center" wrapText="1" shrinkToFit="1"/>
    </xf>
    <xf numFmtId="0" fontId="17" fillId="7" borderId="1" xfId="0" applyFont="1" applyFill="1" applyBorder="1" applyAlignment="1">
      <alignment vertical="center" wrapText="1"/>
    </xf>
    <xf numFmtId="0" fontId="17" fillId="0" borderId="68" xfId="0" applyFont="1" applyFill="1" applyBorder="1" applyAlignment="1">
      <alignment vertical="center"/>
    </xf>
    <xf numFmtId="0" fontId="22" fillId="0" borderId="67" xfId="0" applyFont="1" applyFill="1" applyBorder="1" applyAlignment="1">
      <alignment horizontal="center" vertical="center"/>
    </xf>
    <xf numFmtId="0" fontId="17" fillId="0" borderId="67" xfId="0" applyFont="1" applyFill="1" applyBorder="1" applyAlignment="1">
      <alignment vertical="center"/>
    </xf>
    <xf numFmtId="0" fontId="6" fillId="0" borderId="1" xfId="1" applyFont="1" applyFill="1" applyBorder="1" applyAlignment="1">
      <alignment horizontal="center" vertical="center" shrinkToFit="1"/>
    </xf>
    <xf numFmtId="177" fontId="0" fillId="0" borderId="1" xfId="0" applyNumberFormat="1" applyBorder="1" applyAlignment="1">
      <alignment vertical="center" shrinkToFit="1"/>
    </xf>
    <xf numFmtId="0" fontId="0" fillId="0" borderId="1" xfId="0" applyFill="1" applyBorder="1" applyAlignment="1">
      <alignment vertical="center" shrinkToFit="1"/>
    </xf>
    <xf numFmtId="0" fontId="0" fillId="0" borderId="1" xfId="0" applyNumberFormat="1" applyFill="1" applyBorder="1" applyAlignment="1">
      <alignment horizontal="center" vertical="center" shrinkToFit="1"/>
    </xf>
    <xf numFmtId="0" fontId="0" fillId="0" borderId="1" xfId="0" applyFill="1" applyBorder="1" applyAlignment="1">
      <alignment horizontal="center" vertical="center" shrinkToFit="1"/>
    </xf>
    <xf numFmtId="37" fontId="17" fillId="0" borderId="1" xfId="66" applyNumberFormat="1" applyFont="1" applyBorder="1" applyAlignment="1" applyProtection="1">
      <alignment horizontal="center" vertical="center"/>
    </xf>
    <xf numFmtId="37" fontId="17" fillId="0" borderId="1" xfId="66" applyNumberFormat="1" applyFont="1" applyBorder="1" applyAlignment="1" applyProtection="1">
      <alignment horizontal="center" vertical="center" wrapText="1"/>
    </xf>
    <xf numFmtId="0" fontId="0" fillId="0" borderId="0" xfId="0" applyFill="1" applyBorder="1" applyAlignment="1">
      <alignment vertical="center" shrinkToFit="1"/>
    </xf>
    <xf numFmtId="0" fontId="0" fillId="0" borderId="0" xfId="0" applyBorder="1">
      <alignment vertical="center"/>
    </xf>
    <xf numFmtId="0" fontId="0" fillId="0" borderId="27" xfId="0" applyFill="1" applyBorder="1" applyAlignment="1">
      <alignment vertical="center"/>
    </xf>
    <xf numFmtId="0" fontId="0" fillId="4" borderId="1" xfId="0" applyFill="1" applyBorder="1" applyAlignment="1">
      <alignment vertical="center" shrinkToFit="1"/>
    </xf>
    <xf numFmtId="177" fontId="0" fillId="4" borderId="1" xfId="0" applyNumberFormat="1" applyFill="1" applyBorder="1" applyAlignment="1">
      <alignment vertical="center" shrinkToFit="1"/>
    </xf>
    <xf numFmtId="0" fontId="0" fillId="0" borderId="27" xfId="0" applyBorder="1" applyAlignment="1">
      <alignment horizontal="center" vertical="center" shrinkToFit="1"/>
    </xf>
    <xf numFmtId="0" fontId="10" fillId="2" borderId="0" xfId="0" applyFont="1" applyFill="1" applyAlignment="1">
      <alignment horizontal="left" vertical="center" wrapText="1"/>
    </xf>
    <xf numFmtId="0" fontId="10" fillId="2" borderId="28"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9" fillId="2" borderId="0" xfId="0" applyFont="1" applyFill="1" applyAlignment="1" applyProtection="1">
      <alignment horizontal="left" vertical="center" wrapText="1"/>
    </xf>
    <xf numFmtId="0" fontId="9" fillId="2" borderId="0" xfId="0" applyFont="1" applyFill="1" applyAlignment="1" applyProtection="1">
      <alignment horizontal="left" vertical="center"/>
    </xf>
    <xf numFmtId="37" fontId="11" fillId="0" borderId="10" xfId="0" applyNumberFormat="1" applyFont="1" applyBorder="1" applyAlignment="1" applyProtection="1">
      <alignment horizontal="right" vertical="center"/>
    </xf>
    <xf numFmtId="37" fontId="11" fillId="0" borderId="8" xfId="0" applyNumberFormat="1" applyFont="1" applyBorder="1" applyAlignment="1" applyProtection="1">
      <alignment horizontal="center" vertical="center"/>
    </xf>
    <xf numFmtId="37" fontId="11" fillId="0" borderId="7" xfId="0" applyNumberFormat="1" applyFont="1" applyBorder="1" applyAlignment="1" applyProtection="1">
      <alignment horizontal="center" vertical="center"/>
    </xf>
    <xf numFmtId="37" fontId="11" fillId="0" borderId="32" xfId="0" applyNumberFormat="1" applyFont="1" applyBorder="1" applyAlignment="1" applyProtection="1">
      <alignment horizontal="center" vertical="center"/>
    </xf>
    <xf numFmtId="37" fontId="11" fillId="0" borderId="33" xfId="0" applyNumberFormat="1" applyFont="1" applyBorder="1" applyAlignment="1" applyProtection="1">
      <alignment horizontal="center" vertical="center"/>
    </xf>
    <xf numFmtId="37" fontId="11" fillId="0" borderId="16" xfId="0" applyNumberFormat="1" applyFont="1" applyBorder="1" applyAlignment="1" applyProtection="1">
      <alignment horizontal="center" vertical="center" wrapText="1"/>
    </xf>
    <xf numFmtId="37" fontId="11" fillId="0" borderId="2" xfId="0" applyNumberFormat="1" applyFont="1" applyBorder="1" applyAlignment="1" applyProtection="1">
      <alignment horizontal="center" vertical="center" wrapText="1"/>
    </xf>
    <xf numFmtId="37" fontId="11" fillId="0" borderId="14" xfId="0" applyNumberFormat="1" applyFont="1" applyBorder="1" applyAlignment="1" applyProtection="1">
      <alignment horizontal="center" vertical="center" wrapText="1"/>
    </xf>
    <xf numFmtId="37" fontId="11" fillId="0" borderId="18" xfId="0" applyNumberFormat="1" applyFont="1" applyBorder="1" applyAlignment="1" applyProtection="1">
      <alignment horizontal="center" vertical="center"/>
    </xf>
    <xf numFmtId="37" fontId="11" fillId="0" borderId="9" xfId="0" applyNumberFormat="1" applyFont="1" applyBorder="1" applyAlignment="1" applyProtection="1">
      <alignment horizontal="center" vertical="center"/>
    </xf>
    <xf numFmtId="37" fontId="11" fillId="0" borderId="10" xfId="0" applyNumberFormat="1" applyFont="1" applyBorder="1" applyAlignment="1" applyProtection="1">
      <alignment horizontal="center" vertical="center"/>
    </xf>
    <xf numFmtId="37" fontId="11" fillId="0" borderId="13" xfId="0" applyNumberFormat="1" applyFont="1" applyBorder="1" applyAlignment="1" applyProtection="1">
      <alignment horizontal="center" vertical="center"/>
    </xf>
    <xf numFmtId="37" fontId="11" fillId="0" borderId="8" xfId="0" applyNumberFormat="1" applyFont="1" applyFill="1" applyBorder="1" applyAlignment="1" applyProtection="1">
      <alignment horizontal="center" vertical="center"/>
    </xf>
    <xf numFmtId="37" fontId="11" fillId="0" borderId="7" xfId="0" applyNumberFormat="1" applyFont="1" applyFill="1" applyBorder="1" applyAlignment="1" applyProtection="1">
      <alignment horizontal="center" vertical="center"/>
    </xf>
    <xf numFmtId="37" fontId="11" fillId="0" borderId="32" xfId="0" applyNumberFormat="1" applyFont="1" applyFill="1" applyBorder="1" applyAlignment="1" applyProtection="1">
      <alignment horizontal="center" vertical="center"/>
    </xf>
    <xf numFmtId="37" fontId="11" fillId="0" borderId="33" xfId="0" applyNumberFormat="1" applyFont="1" applyFill="1" applyBorder="1" applyAlignment="1" applyProtection="1">
      <alignment horizontal="center" vertical="center"/>
    </xf>
    <xf numFmtId="37" fontId="11" fillId="0" borderId="18" xfId="0" applyNumberFormat="1" applyFont="1" applyFill="1" applyBorder="1" applyAlignment="1" applyProtection="1">
      <alignment horizontal="center" vertical="center"/>
    </xf>
    <xf numFmtId="37" fontId="11" fillId="0" borderId="9" xfId="0" applyNumberFormat="1" applyFont="1" applyFill="1" applyBorder="1" applyAlignment="1" applyProtection="1">
      <alignment horizontal="center" vertical="center"/>
    </xf>
    <xf numFmtId="37" fontId="11" fillId="0" borderId="10" xfId="0" applyNumberFormat="1" applyFont="1" applyFill="1" applyBorder="1" applyAlignment="1" applyProtection="1">
      <alignment horizontal="center" vertical="center"/>
    </xf>
    <xf numFmtId="37" fontId="11" fillId="0" borderId="13" xfId="0" applyNumberFormat="1" applyFont="1" applyFill="1" applyBorder="1" applyAlignment="1" applyProtection="1">
      <alignment horizontal="center" vertical="center"/>
    </xf>
    <xf numFmtId="37" fontId="17" fillId="0" borderId="29" xfId="0" applyNumberFormat="1" applyFont="1" applyFill="1" applyBorder="1" applyAlignment="1" applyProtection="1">
      <alignment horizontal="center" vertical="center"/>
    </xf>
    <xf numFmtId="37" fontId="17" fillId="0" borderId="34" xfId="0" applyNumberFormat="1" applyFont="1" applyFill="1" applyBorder="1" applyAlignment="1" applyProtection="1">
      <alignment horizontal="center" vertical="center"/>
    </xf>
    <xf numFmtId="37" fontId="17" fillId="0" borderId="35" xfId="0" applyNumberFormat="1" applyFont="1" applyFill="1" applyBorder="1" applyAlignment="1" applyProtection="1">
      <alignment horizontal="center" vertical="center"/>
    </xf>
    <xf numFmtId="0" fontId="20" fillId="0" borderId="38" xfId="0" applyFont="1" applyFill="1" applyBorder="1" applyAlignment="1">
      <alignment horizontal="center" vertical="center" wrapText="1"/>
    </xf>
    <xf numFmtId="0" fontId="20" fillId="0" borderId="31" xfId="0" applyFont="1" applyFill="1" applyBorder="1" applyAlignment="1">
      <alignment horizontal="center" vertical="center" wrapText="1"/>
    </xf>
    <xf numFmtId="0" fontId="20" fillId="0" borderId="50" xfId="0" applyFont="1" applyFill="1" applyBorder="1" applyAlignment="1">
      <alignment horizontal="center" vertical="center" wrapText="1"/>
    </xf>
    <xf numFmtId="0" fontId="20" fillId="0" borderId="61" xfId="0" applyFont="1" applyFill="1" applyBorder="1" applyAlignment="1">
      <alignment horizontal="center" vertical="center" wrapText="1"/>
    </xf>
    <xf numFmtId="37" fontId="20" fillId="0" borderId="29" xfId="0" applyNumberFormat="1" applyFont="1" applyFill="1" applyBorder="1" applyAlignment="1">
      <alignment vertical="center"/>
    </xf>
    <xf numFmtId="37" fontId="20" fillId="0" borderId="35" xfId="0" applyNumberFormat="1" applyFont="1" applyFill="1" applyBorder="1" applyAlignment="1">
      <alignment vertical="center"/>
    </xf>
    <xf numFmtId="0" fontId="11" fillId="0" borderId="30" xfId="0" applyFont="1" applyFill="1" applyBorder="1" applyAlignment="1">
      <alignment vertical="top" wrapText="1"/>
    </xf>
    <xf numFmtId="0" fontId="11" fillId="0" borderId="0" xfId="0" applyFont="1" applyFill="1" applyBorder="1" applyAlignment="1">
      <alignment vertical="top" wrapText="1"/>
    </xf>
    <xf numFmtId="0" fontId="22" fillId="0" borderId="28" xfId="0" applyFont="1" applyFill="1" applyBorder="1" applyAlignment="1">
      <alignment horizontal="center" vertical="center"/>
    </xf>
    <xf numFmtId="0" fontId="20" fillId="0" borderId="36"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30" xfId="0" applyFont="1" applyFill="1" applyBorder="1" applyAlignment="1">
      <alignment horizontal="right" vertical="center"/>
    </xf>
    <xf numFmtId="0" fontId="20" fillId="0" borderId="28" xfId="0" applyFont="1" applyFill="1" applyBorder="1" applyAlignment="1">
      <alignment horizontal="right" vertical="center"/>
    </xf>
    <xf numFmtId="0" fontId="17" fillId="0" borderId="30" xfId="0" applyFont="1" applyFill="1" applyBorder="1" applyAlignment="1">
      <alignment horizontal="left" vertical="center"/>
    </xf>
    <xf numFmtId="0" fontId="17" fillId="0" borderId="28" xfId="0" applyFont="1" applyFill="1" applyBorder="1" applyAlignment="1">
      <alignment horizontal="left" vertical="center"/>
    </xf>
    <xf numFmtId="37" fontId="17" fillId="0" borderId="47" xfId="0" applyNumberFormat="1" applyFont="1" applyFill="1" applyBorder="1" applyAlignment="1" applyProtection="1">
      <alignment horizontal="center" vertical="center"/>
    </xf>
    <xf numFmtId="37" fontId="17" fillId="0" borderId="51" xfId="0" applyNumberFormat="1" applyFont="1" applyFill="1" applyBorder="1" applyAlignment="1" applyProtection="1">
      <alignment horizontal="center" vertical="center"/>
    </xf>
    <xf numFmtId="0" fontId="19" fillId="2" borderId="0" xfId="0" applyFont="1" applyFill="1" applyAlignment="1" applyProtection="1">
      <alignment horizontal="left" vertical="center" wrapText="1"/>
    </xf>
    <xf numFmtId="0" fontId="20" fillId="0" borderId="0" xfId="0" applyFont="1" applyFill="1" applyBorder="1" applyAlignment="1" applyProtection="1">
      <alignment horizontal="left" vertical="center" wrapText="1"/>
    </xf>
    <xf numFmtId="0" fontId="17" fillId="0" borderId="29"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35" xfId="0" applyFont="1" applyFill="1" applyBorder="1" applyAlignment="1">
      <alignment horizontal="center" vertical="center" wrapText="1"/>
    </xf>
    <xf numFmtId="37" fontId="17" fillId="0" borderId="38" xfId="0" applyNumberFormat="1" applyFont="1" applyFill="1" applyBorder="1" applyAlignment="1" applyProtection="1">
      <alignment horizontal="center" vertical="center"/>
    </xf>
    <xf numFmtId="37" fontId="17" fillId="0" borderId="45" xfId="0" applyNumberFormat="1" applyFont="1" applyFill="1" applyBorder="1" applyAlignment="1" applyProtection="1">
      <alignment horizontal="center" vertical="center"/>
    </xf>
    <xf numFmtId="37" fontId="17" fillId="0" borderId="50" xfId="0" applyNumberFormat="1" applyFont="1" applyFill="1" applyBorder="1" applyAlignment="1" applyProtection="1">
      <alignment horizontal="center" vertical="center"/>
    </xf>
    <xf numFmtId="37" fontId="17" fillId="0" borderId="39" xfId="0" applyNumberFormat="1" applyFont="1" applyFill="1" applyBorder="1" applyAlignment="1" applyProtection="1">
      <alignment horizontal="center" vertical="center"/>
    </xf>
    <xf numFmtId="37" fontId="17" fillId="0" borderId="40" xfId="0" applyNumberFormat="1" applyFont="1" applyFill="1" applyBorder="1" applyAlignment="1" applyProtection="1">
      <alignment horizontal="center" vertical="center"/>
    </xf>
    <xf numFmtId="37" fontId="17" fillId="0" borderId="41" xfId="0" applyNumberFormat="1" applyFont="1" applyFill="1" applyBorder="1" applyAlignment="1" applyProtection="1">
      <alignment horizontal="center" vertical="center"/>
    </xf>
    <xf numFmtId="37" fontId="17" fillId="0" borderId="48" xfId="0" applyNumberFormat="1" applyFont="1" applyFill="1" applyBorder="1" applyAlignment="1" applyProtection="1">
      <alignment horizontal="center" vertical="center"/>
    </xf>
    <xf numFmtId="37" fontId="17" fillId="0" borderId="52" xfId="0" applyNumberFormat="1" applyFont="1" applyFill="1" applyBorder="1" applyAlignment="1" applyProtection="1">
      <alignment horizontal="center" vertical="center"/>
    </xf>
    <xf numFmtId="37" fontId="17" fillId="0" borderId="42" xfId="0" applyNumberFormat="1" applyFont="1" applyFill="1" applyBorder="1" applyAlignment="1" applyProtection="1">
      <alignment horizontal="center" vertical="center" wrapText="1"/>
    </xf>
    <xf numFmtId="37" fontId="17" fillId="0" borderId="4" xfId="0" applyNumberFormat="1" applyFont="1" applyFill="1" applyBorder="1" applyAlignment="1" applyProtection="1">
      <alignment horizontal="center" vertical="center" wrapText="1"/>
    </xf>
    <xf numFmtId="37" fontId="17" fillId="0" borderId="53" xfId="0" applyNumberFormat="1" applyFont="1" applyFill="1" applyBorder="1" applyAlignment="1" applyProtection="1">
      <alignment horizontal="center" vertical="center" wrapText="1"/>
    </xf>
    <xf numFmtId="37" fontId="17" fillId="0" borderId="43" xfId="0" applyNumberFormat="1" applyFont="1" applyFill="1" applyBorder="1" applyAlignment="1" applyProtection="1">
      <alignment horizontal="center" vertical="center"/>
    </xf>
    <xf numFmtId="37" fontId="17" fillId="0" borderId="2" xfId="0" applyNumberFormat="1" applyFont="1" applyFill="1" applyBorder="1" applyAlignment="1" applyProtection="1">
      <alignment horizontal="center" vertical="center"/>
    </xf>
    <xf numFmtId="37" fontId="17" fillId="0" borderId="44" xfId="0" applyNumberFormat="1" applyFont="1" applyFill="1" applyBorder="1" applyAlignment="1" applyProtection="1">
      <alignment horizontal="center" vertical="center"/>
    </xf>
    <xf numFmtId="37" fontId="17" fillId="0" borderId="49" xfId="0" applyNumberFormat="1" applyFont="1" applyFill="1" applyBorder="1" applyAlignment="1" applyProtection="1">
      <alignment horizontal="center" vertical="center"/>
    </xf>
    <xf numFmtId="37" fontId="17" fillId="0" borderId="54" xfId="0" applyNumberFormat="1" applyFont="1" applyFill="1" applyBorder="1" applyAlignment="1" applyProtection="1">
      <alignment horizontal="center" vertical="center"/>
    </xf>
    <xf numFmtId="37" fontId="17" fillId="0" borderId="55" xfId="0" applyNumberFormat="1" applyFont="1" applyFill="1" applyBorder="1" applyAlignment="1" applyProtection="1">
      <alignment horizontal="center" vertical="center"/>
    </xf>
    <xf numFmtId="37" fontId="17" fillId="0" borderId="0" xfId="66" applyNumberFormat="1" applyFont="1" applyFill="1" applyBorder="1" applyAlignment="1" applyProtection="1">
      <alignment horizontal="left" vertical="top" wrapText="1"/>
    </xf>
    <xf numFmtId="37" fontId="29" fillId="0" borderId="0" xfId="66" applyNumberFormat="1" applyFont="1" applyAlignment="1">
      <alignment horizontal="center" vertical="center"/>
    </xf>
    <xf numFmtId="37" fontId="17" fillId="0" borderId="1" xfId="66" applyNumberFormat="1" applyFont="1" applyBorder="1" applyAlignment="1" applyProtection="1">
      <alignment horizontal="center" vertical="center"/>
    </xf>
    <xf numFmtId="37" fontId="20" fillId="2" borderId="36" xfId="66" applyNumberFormat="1" applyFont="1" applyFill="1" applyBorder="1" applyAlignment="1" applyProtection="1">
      <alignment horizontal="center" vertical="center" wrapText="1"/>
    </xf>
    <xf numFmtId="37" fontId="20" fillId="2" borderId="37" xfId="66" applyNumberFormat="1" applyFont="1" applyFill="1" applyBorder="1" applyAlignment="1" applyProtection="1">
      <alignment horizontal="center" vertical="center" wrapText="1"/>
    </xf>
    <xf numFmtId="37" fontId="19" fillId="2" borderId="36" xfId="66" applyNumberFormat="1" applyFont="1" applyFill="1" applyBorder="1" applyAlignment="1" applyProtection="1">
      <alignment horizontal="center" vertical="center" wrapText="1"/>
    </xf>
    <xf numFmtId="37" fontId="19" fillId="2" borderId="37" xfId="66" applyNumberFormat="1" applyFont="1" applyFill="1" applyBorder="1" applyAlignment="1" applyProtection="1">
      <alignment horizontal="center" vertical="center" wrapText="1"/>
    </xf>
    <xf numFmtId="37" fontId="17" fillId="0" borderId="1" xfId="66" applyNumberFormat="1" applyFont="1" applyBorder="1" applyAlignment="1" applyProtection="1">
      <alignment horizontal="center" vertical="center" wrapText="1"/>
    </xf>
    <xf numFmtId="0" fontId="30" fillId="2" borderId="0" xfId="66" applyFont="1" applyFill="1" applyBorder="1" applyAlignment="1" applyProtection="1">
      <alignment vertical="center" wrapText="1"/>
    </xf>
    <xf numFmtId="0" fontId="29" fillId="0" borderId="0" xfId="66" applyFont="1" applyFill="1" applyBorder="1" applyAlignment="1" applyProtection="1">
      <alignment horizontal="center" vertical="center" shrinkToFit="1"/>
    </xf>
    <xf numFmtId="0" fontId="17" fillId="0" borderId="1" xfId="66" applyFont="1" applyBorder="1" applyAlignment="1">
      <alignment horizontal="center" vertical="center" wrapText="1"/>
    </xf>
    <xf numFmtId="37" fontId="17" fillId="0" borderId="29" xfId="66" applyNumberFormat="1" applyFont="1" applyBorder="1" applyAlignment="1" applyProtection="1">
      <alignment horizontal="center" vertical="center" wrapText="1"/>
    </xf>
    <xf numFmtId="37" fontId="17" fillId="0" borderId="34" xfId="66" applyNumberFormat="1" applyFont="1" applyBorder="1" applyAlignment="1" applyProtection="1">
      <alignment horizontal="center" vertical="center" wrapText="1"/>
    </xf>
    <xf numFmtId="37" fontId="17" fillId="0" borderId="35" xfId="66" applyNumberFormat="1" applyFont="1" applyBorder="1" applyAlignment="1" applyProtection="1">
      <alignment horizontal="center" vertical="center" wrapText="1"/>
    </xf>
    <xf numFmtId="0" fontId="30" fillId="0" borderId="0" xfId="0" applyFont="1" applyFill="1" applyAlignment="1" applyProtection="1">
      <alignment horizontal="left" vertical="center" wrapText="1"/>
    </xf>
    <xf numFmtId="0" fontId="21" fillId="0" borderId="36" xfId="0" applyFont="1" applyFill="1" applyBorder="1" applyAlignment="1">
      <alignment vertical="center"/>
    </xf>
    <xf numFmtId="0" fontId="21" fillId="0" borderId="56" xfId="0" applyFont="1" applyFill="1" applyBorder="1" applyAlignment="1">
      <alignment vertical="center"/>
    </xf>
    <xf numFmtId="0" fontId="27" fillId="0" borderId="36" xfId="0" applyFont="1" applyFill="1" applyBorder="1" applyAlignment="1">
      <alignment vertical="center"/>
    </xf>
  </cellXfs>
  <cellStyles count="165">
    <cellStyle name="標準" xfId="0" builtinId="0"/>
    <cellStyle name="標準 2" xfId="4"/>
    <cellStyle name="標準 2 2" xfId="5"/>
    <cellStyle name="標準 2 2 2" xfId="36"/>
    <cellStyle name="標準 2 2 2 2" xfId="37"/>
    <cellStyle name="標準 2 2 2 2 2" xfId="38"/>
    <cellStyle name="標準 2 2 2 2 2 2" xfId="39"/>
    <cellStyle name="標準 2 2 2 2 3" xfId="40"/>
    <cellStyle name="標準 2 2 2 3" xfId="41"/>
    <cellStyle name="標準 2 2 2 3 2" xfId="42"/>
    <cellStyle name="標準 2 2 2 4" xfId="43"/>
    <cellStyle name="標準 2 3" xfId="2"/>
    <cellStyle name="標準 2 3 2" xfId="21"/>
    <cellStyle name="標準 2 3 2 2" xfId="44"/>
    <cellStyle name="標準 2 3 2 2 2" xfId="45"/>
    <cellStyle name="標準 2 3 2 2 2 2" xfId="46"/>
    <cellStyle name="標準 2 3 2 2 3" xfId="47"/>
    <cellStyle name="標準 2 3 2 3" xfId="48"/>
    <cellStyle name="標準 2 3 2 3 2" xfId="49"/>
    <cellStyle name="標準 2 3 2 4" xfId="50"/>
    <cellStyle name="標準 2 3 2 5" xfId="150"/>
    <cellStyle name="標準 2 3 3" xfId="51"/>
    <cellStyle name="標準 2 3 3 2" xfId="52"/>
    <cellStyle name="標準 2 3 3 2 2" xfId="53"/>
    <cellStyle name="標準 2 3 3 3" xfId="54"/>
    <cellStyle name="標準 2 3 4" xfId="55"/>
    <cellStyle name="標準 2 3 4 2" xfId="56"/>
    <cellStyle name="標準 2 3 5" xfId="57"/>
    <cellStyle name="標準 2 3 6" xfId="144"/>
    <cellStyle name="標準 2 4" xfId="58"/>
    <cellStyle name="標準 2 4 2" xfId="59"/>
    <cellStyle name="標準 2 4 2 2" xfId="60"/>
    <cellStyle name="標準 2 4 2 2 2" xfId="61"/>
    <cellStyle name="標準 2 4 2 3" xfId="62"/>
    <cellStyle name="標準 2 4 3" xfId="63"/>
    <cellStyle name="標準 2 4 3 2" xfId="64"/>
    <cellStyle name="標準 2 4 4" xfId="65"/>
    <cellStyle name="標準 2 5" xfId="66"/>
    <cellStyle name="標準 3" xfId="6"/>
    <cellStyle name="標準 3 2" xfId="7"/>
    <cellStyle name="標準 3 2 2" xfId="14"/>
    <cellStyle name="標準 3 2 2 2" xfId="22"/>
    <cellStyle name="標準 3 2 2 2 2" xfId="67"/>
    <cellStyle name="標準 3 2 2 2 2 2" xfId="68"/>
    <cellStyle name="標準 3 2 2 2 2 2 2" xfId="69"/>
    <cellStyle name="標準 3 2 2 2 2 3" xfId="70"/>
    <cellStyle name="標準 3 2 2 2 3" xfId="71"/>
    <cellStyle name="標準 3 2 2 2 3 2" xfId="72"/>
    <cellStyle name="標準 3 2 2 2 4" xfId="73"/>
    <cellStyle name="標準 3 2 2 2 5" xfId="151"/>
    <cellStyle name="標準 3 2 2 3" xfId="74"/>
    <cellStyle name="標準 3 2 2 3 2" xfId="75"/>
    <cellStyle name="標準 3 2 2 3 2 2" xfId="76"/>
    <cellStyle name="標準 3 2 2 3 3" xfId="77"/>
    <cellStyle name="標準 3 2 2 4" xfId="78"/>
    <cellStyle name="標準 3 2 2 4 2" xfId="79"/>
    <cellStyle name="標準 3 2 2 5" xfId="80"/>
    <cellStyle name="標準 3 2 2 6" xfId="145"/>
    <cellStyle name="標準 3 2 3" xfId="23"/>
    <cellStyle name="標準 3 2 3 2" xfId="152"/>
    <cellStyle name="標準 3 3" xfId="15"/>
    <cellStyle name="標準 3 3 2" xfId="24"/>
    <cellStyle name="標準 3 3 2 2" xfId="153"/>
    <cellStyle name="標準 3 4" xfId="81"/>
    <cellStyle name="標準 3 5" xfId="82"/>
    <cellStyle name="標準 3 5 2" xfId="83"/>
    <cellStyle name="標準 3 5 2 2" xfId="84"/>
    <cellStyle name="標準 3 5 2 2 2" xfId="85"/>
    <cellStyle name="標準 3 5 2 3" xfId="86"/>
    <cellStyle name="標準 3 5 3" xfId="87"/>
    <cellStyle name="標準 3 5 3 2" xfId="88"/>
    <cellStyle name="標準 3 5 4" xfId="89"/>
    <cellStyle name="標準 4" xfId="8"/>
    <cellStyle name="標準 4 2" xfId="9"/>
    <cellStyle name="標準 4 2 2" xfId="16"/>
    <cellStyle name="標準 4 2 2 2" xfId="25"/>
    <cellStyle name="標準 4 2 2 2 2" xfId="90"/>
    <cellStyle name="標準 4 2 2 2 2 2" xfId="91"/>
    <cellStyle name="標準 4 2 2 2 2 2 2" xfId="92"/>
    <cellStyle name="標準 4 2 2 2 2 3" xfId="93"/>
    <cellStyle name="標準 4 2 2 2 3" xfId="94"/>
    <cellStyle name="標準 4 2 2 2 3 2" xfId="95"/>
    <cellStyle name="標準 4 2 2 2 4" xfId="96"/>
    <cellStyle name="標準 4 2 2 2 5" xfId="154"/>
    <cellStyle name="標準 4 2 2 3" xfId="97"/>
    <cellStyle name="標準 4 2 2 3 2" xfId="98"/>
    <cellStyle name="標準 4 2 2 3 2 2" xfId="99"/>
    <cellStyle name="標準 4 2 2 3 3" xfId="100"/>
    <cellStyle name="標準 4 2 2 4" xfId="101"/>
    <cellStyle name="標準 4 2 2 4 2" xfId="102"/>
    <cellStyle name="標準 4 2 2 5" xfId="103"/>
    <cellStyle name="標準 4 2 2 6" xfId="146"/>
    <cellStyle name="標準 4 2 3" xfId="26"/>
    <cellStyle name="標準 4 2 3 2" xfId="155"/>
    <cellStyle name="標準 4 3" xfId="27"/>
    <cellStyle name="標準 4 3 2" xfId="156"/>
    <cellStyle name="標準 5" xfId="10"/>
    <cellStyle name="標準 5 2" xfId="11"/>
    <cellStyle name="標準 5 2 2" xfId="17"/>
    <cellStyle name="標準 5 2 2 2" xfId="28"/>
    <cellStyle name="標準 5 2 2 2 2" xfId="104"/>
    <cellStyle name="標準 5 2 2 2 2 2" xfId="105"/>
    <cellStyle name="標準 5 2 2 2 2 2 2" xfId="106"/>
    <cellStyle name="標準 5 2 2 2 2 3" xfId="107"/>
    <cellStyle name="標準 5 2 2 2 3" xfId="108"/>
    <cellStyle name="標準 5 2 2 2 3 2" xfId="109"/>
    <cellStyle name="標準 5 2 2 2 4" xfId="110"/>
    <cellStyle name="標準 5 2 2 2 5" xfId="157"/>
    <cellStyle name="標準 5 2 2 3" xfId="29"/>
    <cellStyle name="標準 5 2 2 3 2" xfId="111"/>
    <cellStyle name="標準 5 2 2 3 2 2" xfId="112"/>
    <cellStyle name="標準 5 2 2 3 3" xfId="113"/>
    <cellStyle name="標準 5 2 2 3 4" xfId="158"/>
    <cellStyle name="標準 5 2 2 4" xfId="114"/>
    <cellStyle name="標準 5 2 2 4 2" xfId="115"/>
    <cellStyle name="標準 5 2 2 5" xfId="116"/>
    <cellStyle name="標準 5 2 2 6" xfId="147"/>
    <cellStyle name="標準 5 2 3" xfId="30"/>
    <cellStyle name="標準 5 2 3 2" xfId="159"/>
    <cellStyle name="標準 5 3" xfId="18"/>
    <cellStyle name="標準 5 3 2" xfId="31"/>
    <cellStyle name="標準 5 3 2 2" xfId="117"/>
    <cellStyle name="標準 5 3 2 2 2" xfId="118"/>
    <cellStyle name="標準 5 3 2 2 2 2" xfId="119"/>
    <cellStyle name="標準 5 3 2 2 3" xfId="120"/>
    <cellStyle name="標準 5 3 2 3" xfId="121"/>
    <cellStyle name="標準 5 3 2 3 2" xfId="122"/>
    <cellStyle name="標準 5 3 2 4" xfId="123"/>
    <cellStyle name="標準 5 3 2 5" xfId="160"/>
    <cellStyle name="標準 5 3 3" xfId="32"/>
    <cellStyle name="標準 5 3 3 2" xfId="124"/>
    <cellStyle name="標準 5 3 3 2 2" xfId="125"/>
    <cellStyle name="標準 5 3 3 3" xfId="126"/>
    <cellStyle name="標準 5 3 3 4" xfId="161"/>
    <cellStyle name="標準 5 3 4" xfId="127"/>
    <cellStyle name="標準 5 3 4 2" xfId="128"/>
    <cellStyle name="標準 5 3 5" xfId="129"/>
    <cellStyle name="標準 5 3 6" xfId="148"/>
    <cellStyle name="標準 5 4" xfId="33"/>
    <cellStyle name="標準 5 4 2" xfId="162"/>
    <cellStyle name="標準 6" xfId="12"/>
    <cellStyle name="標準 6 2" xfId="19"/>
    <cellStyle name="標準 6 2 2" xfId="34"/>
    <cellStyle name="標準 6 2 2 2" xfId="130"/>
    <cellStyle name="標準 6 2 2 2 2" xfId="131"/>
    <cellStyle name="標準 6 2 2 2 2 2" xfId="132"/>
    <cellStyle name="標準 6 2 2 2 3" xfId="133"/>
    <cellStyle name="標準 6 2 2 3" xfId="134"/>
    <cellStyle name="標準 6 2 2 3 2" xfId="135"/>
    <cellStyle name="標準 6 2 2 4" xfId="136"/>
    <cellStyle name="標準 6 2 2 5" xfId="163"/>
    <cellStyle name="標準 6 2 3" xfId="137"/>
    <cellStyle name="標準 6 2 3 2" xfId="138"/>
    <cellStyle name="標準 6 2 3 2 2" xfId="139"/>
    <cellStyle name="標準 6 2 3 3" xfId="140"/>
    <cellStyle name="標準 6 2 4" xfId="141"/>
    <cellStyle name="標準 6 2 4 2" xfId="142"/>
    <cellStyle name="標準 6 2 5" xfId="143"/>
    <cellStyle name="標準 6 2 6" xfId="149"/>
    <cellStyle name="標準 6 3" xfId="35"/>
    <cellStyle name="標準 6 3 2" xfId="164"/>
    <cellStyle name="標準 7" xfId="13"/>
    <cellStyle name="標準 8" xfId="20"/>
    <cellStyle name="標準_Sheet1" xfId="1"/>
    <cellStyle name="未定義" xfId="3"/>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pageSetUpPr fitToPage="1"/>
  </sheetPr>
  <dimension ref="A1:I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C26" sqref="C26"/>
    </sheetView>
  </sheetViews>
  <sheetFormatPr defaultRowHeight="13.2" x14ac:dyDescent="0.2"/>
  <cols>
    <col min="1" max="1" width="4.6640625" customWidth="1"/>
    <col min="2" max="2" width="11.88671875" style="2" customWidth="1"/>
    <col min="3" max="3" width="37.44140625" customWidth="1"/>
    <col min="4" max="4" width="35.6640625" style="37" customWidth="1"/>
    <col min="5" max="5" width="37.44140625" customWidth="1"/>
    <col min="6" max="7" width="13.109375" customWidth="1"/>
    <col min="8" max="8" width="12.77734375" style="37" customWidth="1"/>
    <col min="9" max="9" width="5" style="1" customWidth="1"/>
  </cols>
  <sheetData>
    <row r="1" spans="1:9" ht="21" customHeight="1" x14ac:dyDescent="0.2">
      <c r="A1" s="367" t="s">
        <v>121</v>
      </c>
      <c r="B1" s="367"/>
      <c r="C1" s="367"/>
      <c r="D1" s="367"/>
      <c r="E1" s="367"/>
      <c r="F1" s="367"/>
      <c r="G1" s="367"/>
      <c r="H1" s="367"/>
      <c r="I1" s="367"/>
    </row>
    <row r="2" spans="1:9" ht="21" customHeight="1" x14ac:dyDescent="0.2">
      <c r="A2" s="368"/>
      <c r="B2" s="368"/>
      <c r="C2" s="368"/>
      <c r="D2" s="368"/>
      <c r="E2" s="368"/>
      <c r="F2" s="368"/>
      <c r="G2" s="368"/>
      <c r="H2" s="368"/>
      <c r="I2" s="368"/>
    </row>
    <row r="3" spans="1:9" x14ac:dyDescent="0.2">
      <c r="A3" s="66" t="s">
        <v>102</v>
      </c>
      <c r="B3" s="66" t="s">
        <v>54</v>
      </c>
      <c r="C3" s="66" t="s">
        <v>91</v>
      </c>
      <c r="D3" s="66" t="s">
        <v>55</v>
      </c>
      <c r="E3" s="66" t="s">
        <v>59</v>
      </c>
      <c r="F3" s="66" t="s">
        <v>56</v>
      </c>
      <c r="G3" s="66" t="s">
        <v>50</v>
      </c>
      <c r="H3" s="66" t="s">
        <v>57</v>
      </c>
      <c r="I3" s="66" t="s">
        <v>49</v>
      </c>
    </row>
    <row r="4" spans="1:9" x14ac:dyDescent="0.2">
      <c r="A4" s="68">
        <v>1</v>
      </c>
      <c r="B4" s="68">
        <v>670100718</v>
      </c>
      <c r="C4" s="68" t="s">
        <v>1371</v>
      </c>
      <c r="D4" s="68" t="s">
        <v>1372</v>
      </c>
      <c r="E4" s="68" t="s">
        <v>1373</v>
      </c>
      <c r="F4" s="68" t="s">
        <v>1374</v>
      </c>
      <c r="G4" s="68" t="s">
        <v>1375</v>
      </c>
      <c r="H4" s="355">
        <v>36617</v>
      </c>
      <c r="I4" s="356">
        <v>90</v>
      </c>
    </row>
    <row r="5" spans="1:9" x14ac:dyDescent="0.2">
      <c r="A5" s="68">
        <v>2</v>
      </c>
      <c r="B5" s="68">
        <v>670100726</v>
      </c>
      <c r="C5" s="68" t="s">
        <v>1376</v>
      </c>
      <c r="D5" s="68" t="s">
        <v>1377</v>
      </c>
      <c r="E5" s="68" t="s">
        <v>1378</v>
      </c>
      <c r="F5" s="68" t="s">
        <v>1379</v>
      </c>
      <c r="G5" s="68" t="s">
        <v>1380</v>
      </c>
      <c r="H5" s="355">
        <v>36617</v>
      </c>
      <c r="I5" s="356">
        <v>84</v>
      </c>
    </row>
    <row r="6" spans="1:9" x14ac:dyDescent="0.2">
      <c r="A6" s="68">
        <v>3</v>
      </c>
      <c r="B6" s="68">
        <v>670100734</v>
      </c>
      <c r="C6" s="68" t="s">
        <v>1381</v>
      </c>
      <c r="D6" s="68" t="s">
        <v>1372</v>
      </c>
      <c r="E6" s="68" t="s">
        <v>1382</v>
      </c>
      <c r="F6" s="68" t="s">
        <v>1383</v>
      </c>
      <c r="G6" s="68" t="s">
        <v>1384</v>
      </c>
      <c r="H6" s="355">
        <v>36617</v>
      </c>
      <c r="I6" s="356">
        <v>80</v>
      </c>
    </row>
    <row r="7" spans="1:9" x14ac:dyDescent="0.2">
      <c r="A7" s="68">
        <v>4</v>
      </c>
      <c r="B7" s="68">
        <v>670100742</v>
      </c>
      <c r="C7" s="68" t="s">
        <v>1385</v>
      </c>
      <c r="D7" s="68" t="s">
        <v>1386</v>
      </c>
      <c r="E7" s="68" t="s">
        <v>1387</v>
      </c>
      <c r="F7" s="68" t="s">
        <v>1388</v>
      </c>
      <c r="G7" s="68" t="s">
        <v>1389</v>
      </c>
      <c r="H7" s="355">
        <v>36617</v>
      </c>
      <c r="I7" s="356">
        <v>60</v>
      </c>
    </row>
    <row r="8" spans="1:9" x14ac:dyDescent="0.2">
      <c r="A8" s="68">
        <v>5</v>
      </c>
      <c r="B8" s="68">
        <v>670100759</v>
      </c>
      <c r="C8" s="68" t="s">
        <v>1390</v>
      </c>
      <c r="D8" s="68" t="s">
        <v>1391</v>
      </c>
      <c r="E8" s="68" t="s">
        <v>1392</v>
      </c>
      <c r="F8" s="68" t="s">
        <v>1393</v>
      </c>
      <c r="G8" s="68" t="s">
        <v>1394</v>
      </c>
      <c r="H8" s="355">
        <v>36617</v>
      </c>
      <c r="I8" s="356">
        <v>82</v>
      </c>
    </row>
    <row r="9" spans="1:9" x14ac:dyDescent="0.2">
      <c r="A9" s="68">
        <v>6</v>
      </c>
      <c r="B9" s="68">
        <v>670100767</v>
      </c>
      <c r="C9" s="68" t="s">
        <v>1395</v>
      </c>
      <c r="D9" s="68" t="s">
        <v>1396</v>
      </c>
      <c r="E9" s="68" t="s">
        <v>1397</v>
      </c>
      <c r="F9" s="68" t="s">
        <v>1398</v>
      </c>
      <c r="G9" s="68" t="s">
        <v>1399</v>
      </c>
      <c r="H9" s="355">
        <v>36617</v>
      </c>
      <c r="I9" s="356">
        <v>100</v>
      </c>
    </row>
    <row r="10" spans="1:9" x14ac:dyDescent="0.2">
      <c r="A10" s="68">
        <v>7</v>
      </c>
      <c r="B10" s="68">
        <v>670100775</v>
      </c>
      <c r="C10" s="68" t="s">
        <v>1400</v>
      </c>
      <c r="D10" s="68" t="s">
        <v>1401</v>
      </c>
      <c r="E10" s="68" t="s">
        <v>1402</v>
      </c>
      <c r="F10" s="68" t="s">
        <v>1403</v>
      </c>
      <c r="G10" s="68" t="s">
        <v>1404</v>
      </c>
      <c r="H10" s="355">
        <v>36617</v>
      </c>
      <c r="I10" s="356">
        <v>80</v>
      </c>
    </row>
    <row r="11" spans="1:9" x14ac:dyDescent="0.2">
      <c r="A11" s="68">
        <v>8</v>
      </c>
      <c r="B11" s="68">
        <v>670100783</v>
      </c>
      <c r="C11" s="68" t="s">
        <v>1405</v>
      </c>
      <c r="D11" s="68" t="s">
        <v>1406</v>
      </c>
      <c r="E11" s="68" t="s">
        <v>1407</v>
      </c>
      <c r="F11" s="68" t="s">
        <v>1408</v>
      </c>
      <c r="G11" s="68" t="s">
        <v>1409</v>
      </c>
      <c r="H11" s="355">
        <v>36617</v>
      </c>
      <c r="I11" s="356">
        <v>90</v>
      </c>
    </row>
    <row r="12" spans="1:9" x14ac:dyDescent="0.2">
      <c r="A12" s="68">
        <v>9</v>
      </c>
      <c r="B12" s="68">
        <v>670100791</v>
      </c>
      <c r="C12" s="68" t="s">
        <v>1410</v>
      </c>
      <c r="D12" s="68" t="s">
        <v>1411</v>
      </c>
      <c r="E12" s="68" t="s">
        <v>1412</v>
      </c>
      <c r="F12" s="68" t="s">
        <v>1413</v>
      </c>
      <c r="G12" s="68" t="s">
        <v>1414</v>
      </c>
      <c r="H12" s="355">
        <v>36617</v>
      </c>
      <c r="I12" s="356">
        <v>90</v>
      </c>
    </row>
    <row r="13" spans="1:9" x14ac:dyDescent="0.2">
      <c r="A13" s="68">
        <v>10</v>
      </c>
      <c r="B13" s="68">
        <v>670101047</v>
      </c>
      <c r="C13" s="68" t="s">
        <v>1415</v>
      </c>
      <c r="D13" s="68" t="s">
        <v>1416</v>
      </c>
      <c r="E13" s="68" t="s">
        <v>1417</v>
      </c>
      <c r="F13" s="68" t="s">
        <v>1418</v>
      </c>
      <c r="G13" s="68" t="s">
        <v>1419</v>
      </c>
      <c r="H13" s="355">
        <v>37326</v>
      </c>
      <c r="I13" s="356">
        <v>90</v>
      </c>
    </row>
    <row r="14" spans="1:9" x14ac:dyDescent="0.2">
      <c r="A14" s="68">
        <v>11</v>
      </c>
      <c r="B14" s="68">
        <v>670101740</v>
      </c>
      <c r="C14" s="68" t="s">
        <v>1420</v>
      </c>
      <c r="D14" s="68" t="s">
        <v>1421</v>
      </c>
      <c r="E14" s="68" t="s">
        <v>1422</v>
      </c>
      <c r="F14" s="68" t="s">
        <v>1423</v>
      </c>
      <c r="G14" s="68" t="s">
        <v>1424</v>
      </c>
      <c r="H14" s="355">
        <v>38260</v>
      </c>
      <c r="I14" s="356">
        <v>90</v>
      </c>
    </row>
    <row r="15" spans="1:9" x14ac:dyDescent="0.2">
      <c r="A15" s="68">
        <v>12</v>
      </c>
      <c r="B15" s="68">
        <v>670103282</v>
      </c>
      <c r="C15" s="68" t="s">
        <v>1425</v>
      </c>
      <c r="D15" s="68" t="s">
        <v>1372</v>
      </c>
      <c r="E15" s="68" t="s">
        <v>1426</v>
      </c>
      <c r="F15" s="68" t="s">
        <v>1427</v>
      </c>
      <c r="G15" s="68" t="s">
        <v>1428</v>
      </c>
      <c r="H15" s="355">
        <v>40644</v>
      </c>
      <c r="I15" s="356">
        <v>100</v>
      </c>
    </row>
    <row r="16" spans="1:9" x14ac:dyDescent="0.2">
      <c r="A16" s="68">
        <v>13</v>
      </c>
      <c r="B16" s="68">
        <v>670103530</v>
      </c>
      <c r="C16" s="68" t="s">
        <v>1429</v>
      </c>
      <c r="D16" s="68" t="s">
        <v>1430</v>
      </c>
      <c r="E16" s="68" t="s">
        <v>1431</v>
      </c>
      <c r="F16" s="68" t="s">
        <v>1432</v>
      </c>
      <c r="G16" s="68" t="s">
        <v>1433</v>
      </c>
      <c r="H16" s="355">
        <v>40998</v>
      </c>
      <c r="I16" s="356">
        <v>80</v>
      </c>
    </row>
    <row r="17" spans="1:9" x14ac:dyDescent="0.2">
      <c r="A17" s="68">
        <v>14</v>
      </c>
      <c r="B17" s="68">
        <v>670103563</v>
      </c>
      <c r="C17" s="68" t="s">
        <v>1434</v>
      </c>
      <c r="D17" s="68" t="s">
        <v>1435</v>
      </c>
      <c r="E17" s="68" t="s">
        <v>1436</v>
      </c>
      <c r="F17" s="68" t="s">
        <v>1437</v>
      </c>
      <c r="G17" s="68" t="s">
        <v>1438</v>
      </c>
      <c r="H17" s="355">
        <v>40998</v>
      </c>
      <c r="I17" s="356">
        <v>80</v>
      </c>
    </row>
    <row r="18" spans="1:9" x14ac:dyDescent="0.2">
      <c r="A18" s="68">
        <v>15</v>
      </c>
      <c r="B18" s="68">
        <v>670103688</v>
      </c>
      <c r="C18" s="68" t="s">
        <v>1439</v>
      </c>
      <c r="D18" s="68" t="s">
        <v>1440</v>
      </c>
      <c r="E18" s="68" t="s">
        <v>1441</v>
      </c>
      <c r="F18" s="68" t="s">
        <v>1442</v>
      </c>
      <c r="G18" s="68" t="s">
        <v>1443</v>
      </c>
      <c r="H18" s="355">
        <v>41394</v>
      </c>
      <c r="I18" s="356">
        <v>100</v>
      </c>
    </row>
    <row r="19" spans="1:9" x14ac:dyDescent="0.2">
      <c r="A19" s="68">
        <v>16</v>
      </c>
      <c r="B19" s="68">
        <v>670400373</v>
      </c>
      <c r="C19" s="68" t="s">
        <v>1444</v>
      </c>
      <c r="D19" s="68" t="s">
        <v>1445</v>
      </c>
      <c r="E19" s="68" t="s">
        <v>1446</v>
      </c>
      <c r="F19" s="68" t="s">
        <v>1447</v>
      </c>
      <c r="G19" s="68" t="s">
        <v>1448</v>
      </c>
      <c r="H19" s="355">
        <v>36617</v>
      </c>
      <c r="I19" s="356">
        <v>30</v>
      </c>
    </row>
    <row r="20" spans="1:9" x14ac:dyDescent="0.2">
      <c r="A20" s="68">
        <v>17</v>
      </c>
      <c r="B20" s="68">
        <v>670400381</v>
      </c>
      <c r="C20" s="68" t="s">
        <v>1449</v>
      </c>
      <c r="D20" s="68" t="s">
        <v>1450</v>
      </c>
      <c r="E20" s="68" t="s">
        <v>1451</v>
      </c>
      <c r="F20" s="68" t="s">
        <v>1452</v>
      </c>
      <c r="G20" s="68" t="s">
        <v>1453</v>
      </c>
      <c r="H20" s="355">
        <v>36617</v>
      </c>
      <c r="I20" s="356">
        <v>85</v>
      </c>
    </row>
    <row r="21" spans="1:9" x14ac:dyDescent="0.2">
      <c r="A21" s="68">
        <v>18</v>
      </c>
      <c r="B21" s="68">
        <v>670400399</v>
      </c>
      <c r="C21" s="68" t="s">
        <v>1454</v>
      </c>
      <c r="D21" s="68" t="s">
        <v>1455</v>
      </c>
      <c r="E21" s="68" t="s">
        <v>1456</v>
      </c>
      <c r="F21" s="68" t="s">
        <v>1457</v>
      </c>
      <c r="G21" s="68" t="s">
        <v>1458</v>
      </c>
      <c r="H21" s="355">
        <v>36617</v>
      </c>
      <c r="I21" s="356">
        <v>80</v>
      </c>
    </row>
    <row r="22" spans="1:9" x14ac:dyDescent="0.2">
      <c r="A22" s="68">
        <v>19</v>
      </c>
      <c r="B22" s="68">
        <v>670400472</v>
      </c>
      <c r="C22" s="68" t="s">
        <v>1459</v>
      </c>
      <c r="D22" s="68" t="s">
        <v>1460</v>
      </c>
      <c r="E22" s="68" t="s">
        <v>1461</v>
      </c>
      <c r="F22" s="68" t="s">
        <v>1462</v>
      </c>
      <c r="G22" s="68" t="s">
        <v>1463</v>
      </c>
      <c r="H22" s="355">
        <v>36617</v>
      </c>
      <c r="I22" s="356">
        <v>50</v>
      </c>
    </row>
    <row r="23" spans="1:9" x14ac:dyDescent="0.2">
      <c r="A23" s="68">
        <v>20</v>
      </c>
      <c r="B23" s="68">
        <v>670400696</v>
      </c>
      <c r="C23" s="68" t="s">
        <v>1464</v>
      </c>
      <c r="D23" s="68" t="s">
        <v>1465</v>
      </c>
      <c r="E23" s="68" t="s">
        <v>1466</v>
      </c>
      <c r="F23" s="68" t="s">
        <v>1467</v>
      </c>
      <c r="G23" s="68" t="s">
        <v>1468</v>
      </c>
      <c r="H23" s="355">
        <v>37589</v>
      </c>
      <c r="I23" s="356">
        <v>60</v>
      </c>
    </row>
    <row r="24" spans="1:9" x14ac:dyDescent="0.2">
      <c r="A24" s="68">
        <v>21</v>
      </c>
      <c r="B24" s="68">
        <v>670401637</v>
      </c>
      <c r="C24" s="68" t="s">
        <v>1469</v>
      </c>
      <c r="D24" s="68" t="s">
        <v>1470</v>
      </c>
      <c r="E24" s="68" t="s">
        <v>1471</v>
      </c>
      <c r="F24" s="68" t="s">
        <v>1472</v>
      </c>
      <c r="G24" s="68" t="s">
        <v>1473</v>
      </c>
      <c r="H24" s="355">
        <v>40997</v>
      </c>
      <c r="I24" s="356">
        <v>40</v>
      </c>
    </row>
    <row r="25" spans="1:9" x14ac:dyDescent="0.2">
      <c r="A25" s="68">
        <v>22</v>
      </c>
      <c r="B25" s="68">
        <v>670401694</v>
      </c>
      <c r="C25" s="68" t="s">
        <v>1459</v>
      </c>
      <c r="D25" s="68" t="s">
        <v>1460</v>
      </c>
      <c r="E25" s="68" t="s">
        <v>1461</v>
      </c>
      <c r="F25" s="68" t="s">
        <v>1462</v>
      </c>
      <c r="G25" s="68" t="s">
        <v>1463</v>
      </c>
      <c r="H25" s="355">
        <v>41730</v>
      </c>
      <c r="I25" s="356">
        <v>30</v>
      </c>
    </row>
    <row r="26" spans="1:9" x14ac:dyDescent="0.2">
      <c r="A26" s="68">
        <v>23</v>
      </c>
      <c r="B26" s="68">
        <v>670401702</v>
      </c>
      <c r="C26" s="68" t="s">
        <v>1444</v>
      </c>
      <c r="D26" s="68" t="s">
        <v>1445</v>
      </c>
      <c r="E26" s="68" t="s">
        <v>1446</v>
      </c>
      <c r="F26" s="68" t="s">
        <v>1447</v>
      </c>
      <c r="G26" s="68" t="s">
        <v>1448</v>
      </c>
      <c r="H26" s="355">
        <v>41730</v>
      </c>
      <c r="I26" s="356">
        <v>80</v>
      </c>
    </row>
    <row r="27" spans="1:9" x14ac:dyDescent="0.2">
      <c r="A27" s="68">
        <v>24</v>
      </c>
      <c r="B27" s="68">
        <v>670700384</v>
      </c>
      <c r="C27" s="68" t="s">
        <v>1474</v>
      </c>
      <c r="D27" s="68" t="s">
        <v>1475</v>
      </c>
      <c r="E27" s="68" t="s">
        <v>1476</v>
      </c>
      <c r="F27" s="68" t="s">
        <v>1477</v>
      </c>
      <c r="G27" s="68" t="s">
        <v>1478</v>
      </c>
      <c r="H27" s="355">
        <v>36617</v>
      </c>
      <c r="I27" s="356">
        <v>80</v>
      </c>
    </row>
    <row r="28" spans="1:9" x14ac:dyDescent="0.2">
      <c r="A28" s="68">
        <v>25</v>
      </c>
      <c r="B28" s="68">
        <v>670700392</v>
      </c>
      <c r="C28" s="68" t="s">
        <v>1479</v>
      </c>
      <c r="D28" s="68" t="s">
        <v>1480</v>
      </c>
      <c r="E28" s="68" t="s">
        <v>1481</v>
      </c>
      <c r="F28" s="68" t="s">
        <v>1482</v>
      </c>
      <c r="G28" s="68" t="s">
        <v>1483</v>
      </c>
      <c r="H28" s="355">
        <v>36617</v>
      </c>
      <c r="I28" s="356">
        <v>80</v>
      </c>
    </row>
    <row r="29" spans="1:9" x14ac:dyDescent="0.2">
      <c r="A29" s="68">
        <v>26</v>
      </c>
      <c r="B29" s="68">
        <v>670700400</v>
      </c>
      <c r="C29" s="68" t="s">
        <v>1484</v>
      </c>
      <c r="D29" s="68" t="s">
        <v>1485</v>
      </c>
      <c r="E29" s="68" t="s">
        <v>1486</v>
      </c>
      <c r="F29" s="68" t="s">
        <v>1487</v>
      </c>
      <c r="G29" s="68" t="s">
        <v>1488</v>
      </c>
      <c r="H29" s="355">
        <v>36617</v>
      </c>
      <c r="I29" s="356">
        <v>82</v>
      </c>
    </row>
    <row r="30" spans="1:9" x14ac:dyDescent="0.2">
      <c r="A30" s="68">
        <v>27</v>
      </c>
      <c r="B30" s="68">
        <v>670701796</v>
      </c>
      <c r="C30" s="68" t="s">
        <v>1489</v>
      </c>
      <c r="D30" s="68" t="s">
        <v>1490</v>
      </c>
      <c r="E30" s="68" t="s">
        <v>1491</v>
      </c>
      <c r="F30" s="68" t="s">
        <v>1492</v>
      </c>
      <c r="G30" s="68" t="s">
        <v>1493</v>
      </c>
      <c r="H30" s="355">
        <v>42095</v>
      </c>
      <c r="I30" s="356">
        <v>30</v>
      </c>
    </row>
    <row r="31" spans="1:9" x14ac:dyDescent="0.2">
      <c r="A31" s="68">
        <v>28</v>
      </c>
      <c r="B31" s="68">
        <v>670701846</v>
      </c>
      <c r="C31" s="68" t="s">
        <v>1494</v>
      </c>
      <c r="D31" s="68" t="s">
        <v>1495</v>
      </c>
      <c r="E31" s="68" t="s">
        <v>1496</v>
      </c>
      <c r="F31" s="68" t="s">
        <v>1497</v>
      </c>
      <c r="G31" s="68"/>
      <c r="H31" s="355">
        <v>42124</v>
      </c>
      <c r="I31" s="356">
        <v>30</v>
      </c>
    </row>
    <row r="32" spans="1:9" x14ac:dyDescent="0.2">
      <c r="A32" s="68">
        <v>29</v>
      </c>
      <c r="B32" s="68">
        <v>670701853</v>
      </c>
      <c r="C32" s="68" t="s">
        <v>1498</v>
      </c>
      <c r="D32" s="68" t="s">
        <v>1499</v>
      </c>
      <c r="E32" s="68" t="s">
        <v>1500</v>
      </c>
      <c r="F32" s="68" t="s">
        <v>1501</v>
      </c>
      <c r="G32" s="68" t="s">
        <v>1502</v>
      </c>
      <c r="H32" s="355">
        <v>42124</v>
      </c>
      <c r="I32" s="356">
        <v>50</v>
      </c>
    </row>
    <row r="33" spans="1:9" x14ac:dyDescent="0.2">
      <c r="A33" s="68">
        <v>30</v>
      </c>
      <c r="B33" s="68">
        <v>670702117</v>
      </c>
      <c r="C33" s="68" t="s">
        <v>1503</v>
      </c>
      <c r="D33" s="68" t="s">
        <v>1504</v>
      </c>
      <c r="E33" s="68" t="s">
        <v>1505</v>
      </c>
      <c r="F33" s="68" t="s">
        <v>1506</v>
      </c>
      <c r="G33" s="68" t="s">
        <v>1507</v>
      </c>
      <c r="H33" s="355">
        <v>45383</v>
      </c>
      <c r="I33" s="356">
        <v>126</v>
      </c>
    </row>
    <row r="34" spans="1:9" x14ac:dyDescent="0.2">
      <c r="A34" s="68">
        <v>31</v>
      </c>
      <c r="B34" s="68">
        <v>670800382</v>
      </c>
      <c r="C34" s="68" t="s">
        <v>1508</v>
      </c>
      <c r="D34" s="68" t="s">
        <v>1509</v>
      </c>
      <c r="E34" s="68" t="s">
        <v>1510</v>
      </c>
      <c r="F34" s="68" t="s">
        <v>1511</v>
      </c>
      <c r="G34" s="68" t="s">
        <v>1512</v>
      </c>
      <c r="H34" s="355">
        <v>36617</v>
      </c>
      <c r="I34" s="356">
        <v>101</v>
      </c>
    </row>
    <row r="35" spans="1:9" x14ac:dyDescent="0.2">
      <c r="A35" s="68">
        <v>32</v>
      </c>
      <c r="B35" s="68">
        <v>670800390</v>
      </c>
      <c r="C35" s="68" t="s">
        <v>1513</v>
      </c>
      <c r="D35" s="68" t="s">
        <v>1514</v>
      </c>
      <c r="E35" s="68" t="s">
        <v>1515</v>
      </c>
      <c r="F35" s="68" t="s">
        <v>1516</v>
      </c>
      <c r="G35" s="68" t="s">
        <v>1517</v>
      </c>
      <c r="H35" s="355">
        <v>36617</v>
      </c>
      <c r="I35" s="356">
        <v>60</v>
      </c>
    </row>
    <row r="36" spans="1:9" x14ac:dyDescent="0.2">
      <c r="A36" s="68">
        <v>33</v>
      </c>
      <c r="B36" s="68">
        <v>670800408</v>
      </c>
      <c r="C36" s="68" t="s">
        <v>1518</v>
      </c>
      <c r="D36" s="68" t="s">
        <v>1519</v>
      </c>
      <c r="E36" s="68" t="s">
        <v>1520</v>
      </c>
      <c r="F36" s="68" t="s">
        <v>1521</v>
      </c>
      <c r="G36" s="68" t="s">
        <v>1522</v>
      </c>
      <c r="H36" s="355">
        <v>36617</v>
      </c>
      <c r="I36" s="356">
        <v>80</v>
      </c>
    </row>
    <row r="37" spans="1:9" x14ac:dyDescent="0.2">
      <c r="A37" s="68">
        <v>34</v>
      </c>
      <c r="B37" s="68">
        <v>670800416</v>
      </c>
      <c r="C37" s="68" t="s">
        <v>1523</v>
      </c>
      <c r="D37" s="68" t="s">
        <v>1524</v>
      </c>
      <c r="E37" s="68" t="s">
        <v>1525</v>
      </c>
      <c r="F37" s="68" t="s">
        <v>1526</v>
      </c>
      <c r="G37" s="68" t="s">
        <v>1527</v>
      </c>
      <c r="H37" s="355">
        <v>36617</v>
      </c>
      <c r="I37" s="356">
        <v>80</v>
      </c>
    </row>
    <row r="38" spans="1:9" x14ac:dyDescent="0.2">
      <c r="A38" s="68">
        <v>35</v>
      </c>
      <c r="B38" s="68">
        <v>670800911</v>
      </c>
      <c r="C38" s="68" t="s">
        <v>1528</v>
      </c>
      <c r="D38" s="68" t="s">
        <v>1430</v>
      </c>
      <c r="E38" s="68" t="s">
        <v>1529</v>
      </c>
      <c r="F38" s="68" t="s">
        <v>1530</v>
      </c>
      <c r="G38" s="68" t="s">
        <v>1531</v>
      </c>
      <c r="H38" s="355">
        <v>38205</v>
      </c>
      <c r="I38" s="356">
        <v>80</v>
      </c>
    </row>
    <row r="39" spans="1:9" x14ac:dyDescent="0.2">
      <c r="A39" s="68">
        <v>36</v>
      </c>
      <c r="B39" s="68">
        <v>670801737</v>
      </c>
      <c r="C39" s="68" t="s">
        <v>1532</v>
      </c>
      <c r="D39" s="68" t="s">
        <v>1533</v>
      </c>
      <c r="E39" s="68" t="s">
        <v>1534</v>
      </c>
      <c r="F39" s="68" t="s">
        <v>1535</v>
      </c>
      <c r="G39" s="68" t="s">
        <v>1536</v>
      </c>
      <c r="H39" s="355">
        <v>41730</v>
      </c>
      <c r="I39" s="356">
        <v>44</v>
      </c>
    </row>
    <row r="40" spans="1:9" x14ac:dyDescent="0.2">
      <c r="A40" s="68">
        <v>37</v>
      </c>
      <c r="B40" s="68">
        <v>671100139</v>
      </c>
      <c r="C40" s="68" t="s">
        <v>1537</v>
      </c>
      <c r="D40" s="68" t="s">
        <v>1538</v>
      </c>
      <c r="E40" s="68" t="s">
        <v>1539</v>
      </c>
      <c r="F40" s="68" t="s">
        <v>1540</v>
      </c>
      <c r="G40" s="68" t="s">
        <v>1541</v>
      </c>
      <c r="H40" s="355">
        <v>36617</v>
      </c>
      <c r="I40" s="356">
        <v>84</v>
      </c>
    </row>
    <row r="41" spans="1:9" x14ac:dyDescent="0.2">
      <c r="A41" s="68">
        <v>38</v>
      </c>
      <c r="B41" s="68">
        <v>671100287</v>
      </c>
      <c r="C41" s="68" t="s">
        <v>1542</v>
      </c>
      <c r="D41" s="68" t="s">
        <v>1543</v>
      </c>
      <c r="E41" s="68" t="s">
        <v>1544</v>
      </c>
      <c r="F41" s="68" t="s">
        <v>1545</v>
      </c>
      <c r="G41" s="68" t="s">
        <v>1546</v>
      </c>
      <c r="H41" s="355">
        <v>37862</v>
      </c>
      <c r="I41" s="356">
        <v>40</v>
      </c>
    </row>
    <row r="42" spans="1:9" x14ac:dyDescent="0.2">
      <c r="A42" s="68">
        <v>39</v>
      </c>
      <c r="B42" s="68">
        <v>671101111</v>
      </c>
      <c r="C42" s="68" t="s">
        <v>1547</v>
      </c>
      <c r="D42" s="68" t="s">
        <v>1543</v>
      </c>
      <c r="E42" s="68" t="s">
        <v>1548</v>
      </c>
      <c r="F42" s="68" t="s">
        <v>1549</v>
      </c>
      <c r="G42" s="68" t="s">
        <v>1550</v>
      </c>
      <c r="H42" s="355">
        <v>42209</v>
      </c>
      <c r="I42" s="356">
        <v>80</v>
      </c>
    </row>
    <row r="43" spans="1:9" x14ac:dyDescent="0.2">
      <c r="A43" s="68">
        <v>40</v>
      </c>
      <c r="B43" s="68">
        <v>671101129</v>
      </c>
      <c r="C43" s="68" t="s">
        <v>1551</v>
      </c>
      <c r="D43" s="68" t="s">
        <v>1543</v>
      </c>
      <c r="E43" s="68" t="s">
        <v>1552</v>
      </c>
      <c r="F43" s="68" t="s">
        <v>1545</v>
      </c>
      <c r="G43" s="68" t="s">
        <v>1546</v>
      </c>
      <c r="H43" s="355">
        <v>42244</v>
      </c>
      <c r="I43" s="356">
        <v>40</v>
      </c>
    </row>
    <row r="44" spans="1:9" x14ac:dyDescent="0.2">
      <c r="A44" s="68">
        <v>41</v>
      </c>
      <c r="B44" s="68">
        <v>671200145</v>
      </c>
      <c r="C44" s="68" t="s">
        <v>1553</v>
      </c>
      <c r="D44" s="68" t="s">
        <v>1554</v>
      </c>
      <c r="E44" s="68" t="s">
        <v>1555</v>
      </c>
      <c r="F44" s="68" t="s">
        <v>1556</v>
      </c>
      <c r="G44" s="68" t="s">
        <v>1557</v>
      </c>
      <c r="H44" s="355">
        <v>36617</v>
      </c>
      <c r="I44" s="356">
        <v>50</v>
      </c>
    </row>
    <row r="45" spans="1:9" x14ac:dyDescent="0.2">
      <c r="A45" s="68">
        <v>42</v>
      </c>
      <c r="B45" s="68">
        <v>671200152</v>
      </c>
      <c r="C45" s="68" t="s">
        <v>1558</v>
      </c>
      <c r="D45" s="68" t="s">
        <v>1559</v>
      </c>
      <c r="E45" s="68" t="s">
        <v>1560</v>
      </c>
      <c r="F45" s="68" t="s">
        <v>1561</v>
      </c>
      <c r="G45" s="68" t="s">
        <v>1562</v>
      </c>
      <c r="H45" s="355">
        <v>36617</v>
      </c>
      <c r="I45" s="356">
        <v>96</v>
      </c>
    </row>
    <row r="46" spans="1:9" x14ac:dyDescent="0.2">
      <c r="A46" s="68">
        <v>43</v>
      </c>
      <c r="B46" s="68">
        <v>671200368</v>
      </c>
      <c r="C46" s="68" t="s">
        <v>1563</v>
      </c>
      <c r="D46" s="68" t="s">
        <v>1559</v>
      </c>
      <c r="E46" s="68" t="s">
        <v>1564</v>
      </c>
      <c r="F46" s="68" t="s">
        <v>1565</v>
      </c>
      <c r="G46" s="68" t="s">
        <v>1566</v>
      </c>
      <c r="H46" s="355">
        <v>38989</v>
      </c>
      <c r="I46" s="356">
        <v>100</v>
      </c>
    </row>
    <row r="47" spans="1:9" x14ac:dyDescent="0.2">
      <c r="A47" s="68">
        <v>44</v>
      </c>
      <c r="B47" s="68">
        <v>671200699</v>
      </c>
      <c r="C47" s="68" t="s">
        <v>1567</v>
      </c>
      <c r="D47" s="68" t="s">
        <v>1554</v>
      </c>
      <c r="E47" s="68" t="s">
        <v>1568</v>
      </c>
      <c r="F47" s="68"/>
      <c r="G47" s="68"/>
      <c r="H47" s="355">
        <v>43997</v>
      </c>
      <c r="I47" s="356">
        <v>30</v>
      </c>
    </row>
    <row r="48" spans="1:9" x14ac:dyDescent="0.2">
      <c r="A48" s="68">
        <v>45</v>
      </c>
      <c r="B48" s="68">
        <v>671300150</v>
      </c>
      <c r="C48" s="68" t="s">
        <v>1569</v>
      </c>
      <c r="D48" s="68" t="s">
        <v>1570</v>
      </c>
      <c r="E48" s="68" t="s">
        <v>1571</v>
      </c>
      <c r="F48" s="68" t="s">
        <v>1572</v>
      </c>
      <c r="G48" s="68" t="s">
        <v>1573</v>
      </c>
      <c r="H48" s="355">
        <v>36617</v>
      </c>
      <c r="I48" s="356">
        <v>90</v>
      </c>
    </row>
    <row r="49" spans="1:9" x14ac:dyDescent="0.2">
      <c r="A49" s="68">
        <v>46</v>
      </c>
      <c r="B49" s="68">
        <v>671300200</v>
      </c>
      <c r="C49" s="68" t="s">
        <v>1574</v>
      </c>
      <c r="D49" s="68" t="s">
        <v>1575</v>
      </c>
      <c r="E49" s="68" t="s">
        <v>1576</v>
      </c>
      <c r="F49" s="68" t="s">
        <v>1577</v>
      </c>
      <c r="G49" s="68" t="s">
        <v>1578</v>
      </c>
      <c r="H49" s="355">
        <v>36617</v>
      </c>
      <c r="I49" s="356">
        <v>80</v>
      </c>
    </row>
    <row r="50" spans="1:9" x14ac:dyDescent="0.2">
      <c r="A50" s="68">
        <v>47</v>
      </c>
      <c r="B50" s="68">
        <v>671400117</v>
      </c>
      <c r="C50" s="68" t="s">
        <v>1579</v>
      </c>
      <c r="D50" s="68" t="s">
        <v>1580</v>
      </c>
      <c r="E50" s="68" t="s">
        <v>1581</v>
      </c>
      <c r="F50" s="68" t="s">
        <v>1582</v>
      </c>
      <c r="G50" s="68" t="s">
        <v>1583</v>
      </c>
      <c r="H50" s="355">
        <v>36617</v>
      </c>
      <c r="I50" s="356">
        <v>80</v>
      </c>
    </row>
    <row r="51" spans="1:9" x14ac:dyDescent="0.2">
      <c r="A51" s="68">
        <v>48</v>
      </c>
      <c r="B51" s="68">
        <v>671400232</v>
      </c>
      <c r="C51" s="68" t="s">
        <v>1584</v>
      </c>
      <c r="D51" s="68" t="s">
        <v>1585</v>
      </c>
      <c r="E51" s="68" t="s">
        <v>1586</v>
      </c>
      <c r="F51" s="68" t="s">
        <v>1587</v>
      </c>
      <c r="G51" s="68" t="s">
        <v>1588</v>
      </c>
      <c r="H51" s="355">
        <v>38624</v>
      </c>
      <c r="I51" s="356">
        <v>90</v>
      </c>
    </row>
    <row r="52" spans="1:9" x14ac:dyDescent="0.2">
      <c r="A52" s="68">
        <v>49</v>
      </c>
      <c r="B52" s="68">
        <v>671500122</v>
      </c>
      <c r="C52" s="68" t="s">
        <v>1589</v>
      </c>
      <c r="D52" s="68" t="s">
        <v>1590</v>
      </c>
      <c r="E52" s="68" t="s">
        <v>1591</v>
      </c>
      <c r="F52" s="68" t="s">
        <v>1592</v>
      </c>
      <c r="G52" s="68" t="s">
        <v>1593</v>
      </c>
      <c r="H52" s="355">
        <v>36617</v>
      </c>
      <c r="I52" s="356">
        <v>140</v>
      </c>
    </row>
    <row r="53" spans="1:9" x14ac:dyDescent="0.2">
      <c r="A53" s="68">
        <v>50</v>
      </c>
      <c r="B53" s="68">
        <v>671500213</v>
      </c>
      <c r="C53" s="68" t="s">
        <v>1594</v>
      </c>
      <c r="D53" s="68" t="s">
        <v>1595</v>
      </c>
      <c r="E53" s="68" t="s">
        <v>1596</v>
      </c>
      <c r="F53" s="68" t="s">
        <v>1597</v>
      </c>
      <c r="G53" s="68" t="s">
        <v>1598</v>
      </c>
      <c r="H53" s="355">
        <v>36617</v>
      </c>
      <c r="I53" s="356">
        <v>100</v>
      </c>
    </row>
    <row r="54" spans="1:9" x14ac:dyDescent="0.2">
      <c r="A54" s="68">
        <v>51</v>
      </c>
      <c r="B54" s="68">
        <v>671600203</v>
      </c>
      <c r="C54" s="68" t="s">
        <v>1599</v>
      </c>
      <c r="D54" s="68" t="s">
        <v>1600</v>
      </c>
      <c r="E54" s="68" t="s">
        <v>1601</v>
      </c>
      <c r="F54" s="68" t="s">
        <v>1602</v>
      </c>
      <c r="G54" s="68" t="s">
        <v>1603</v>
      </c>
      <c r="H54" s="355">
        <v>36617</v>
      </c>
      <c r="I54" s="356">
        <v>80</v>
      </c>
    </row>
    <row r="55" spans="1:9" x14ac:dyDescent="0.2">
      <c r="A55" s="68">
        <v>52</v>
      </c>
      <c r="B55" s="68">
        <v>671600237</v>
      </c>
      <c r="C55" s="68" t="s">
        <v>1604</v>
      </c>
      <c r="D55" s="68" t="s">
        <v>1600</v>
      </c>
      <c r="E55" s="68" t="s">
        <v>1605</v>
      </c>
      <c r="F55" s="68" t="s">
        <v>1606</v>
      </c>
      <c r="G55" s="68" t="s">
        <v>1607</v>
      </c>
      <c r="H55" s="355">
        <v>36617</v>
      </c>
      <c r="I55" s="356">
        <v>100</v>
      </c>
    </row>
    <row r="56" spans="1:9" x14ac:dyDescent="0.2">
      <c r="A56" s="68">
        <v>53</v>
      </c>
      <c r="B56" s="68">
        <v>671600336</v>
      </c>
      <c r="C56" s="68" t="s">
        <v>1608</v>
      </c>
      <c r="D56" s="68" t="s">
        <v>1609</v>
      </c>
      <c r="E56" s="68" t="s">
        <v>1610</v>
      </c>
      <c r="F56" s="68" t="s">
        <v>1611</v>
      </c>
      <c r="G56" s="68" t="s">
        <v>1612</v>
      </c>
      <c r="H56" s="355">
        <v>37711</v>
      </c>
      <c r="I56" s="356">
        <v>90</v>
      </c>
    </row>
    <row r="57" spans="1:9" x14ac:dyDescent="0.2">
      <c r="A57" s="68">
        <v>54</v>
      </c>
      <c r="B57" s="68">
        <v>671601011</v>
      </c>
      <c r="C57" s="68" t="s">
        <v>1613</v>
      </c>
      <c r="D57" s="68" t="s">
        <v>1430</v>
      </c>
      <c r="E57" s="68" t="s">
        <v>1614</v>
      </c>
      <c r="F57" s="68" t="s">
        <v>1615</v>
      </c>
      <c r="G57" s="68"/>
      <c r="H57" s="355">
        <v>42454</v>
      </c>
      <c r="I57" s="356">
        <v>80</v>
      </c>
    </row>
    <row r="58" spans="1:9" x14ac:dyDescent="0.2">
      <c r="A58" s="68">
        <v>55</v>
      </c>
      <c r="B58" s="68">
        <v>671700185</v>
      </c>
      <c r="C58" s="68" t="s">
        <v>1616</v>
      </c>
      <c r="D58" s="68" t="s">
        <v>1617</v>
      </c>
      <c r="E58" s="68" t="s">
        <v>1618</v>
      </c>
      <c r="F58" s="68" t="s">
        <v>1619</v>
      </c>
      <c r="G58" s="68" t="s">
        <v>1620</v>
      </c>
      <c r="H58" s="355">
        <v>36617</v>
      </c>
      <c r="I58" s="356">
        <v>100</v>
      </c>
    </row>
    <row r="59" spans="1:9" x14ac:dyDescent="0.2">
      <c r="A59" s="68">
        <v>56</v>
      </c>
      <c r="B59" s="68">
        <v>671700193</v>
      </c>
      <c r="C59" s="68" t="s">
        <v>1621</v>
      </c>
      <c r="D59" s="68" t="s">
        <v>1617</v>
      </c>
      <c r="E59" s="68" t="s">
        <v>1622</v>
      </c>
      <c r="F59" s="68" t="s">
        <v>1623</v>
      </c>
      <c r="G59" s="68" t="s">
        <v>1624</v>
      </c>
      <c r="H59" s="355">
        <v>36617</v>
      </c>
      <c r="I59" s="356">
        <v>80</v>
      </c>
    </row>
    <row r="60" spans="1:9" x14ac:dyDescent="0.2">
      <c r="A60" s="68">
        <v>57</v>
      </c>
      <c r="B60" s="68">
        <v>671700326</v>
      </c>
      <c r="C60" s="68" t="s">
        <v>1625</v>
      </c>
      <c r="D60" s="68" t="s">
        <v>1626</v>
      </c>
      <c r="E60" s="68" t="s">
        <v>1627</v>
      </c>
      <c r="F60" s="68" t="s">
        <v>1628</v>
      </c>
      <c r="G60" s="68" t="s">
        <v>1629</v>
      </c>
      <c r="H60" s="355">
        <v>38686</v>
      </c>
      <c r="I60" s="356">
        <v>80</v>
      </c>
    </row>
    <row r="61" spans="1:9" x14ac:dyDescent="0.2">
      <c r="A61" s="68">
        <v>58</v>
      </c>
      <c r="B61" s="68">
        <v>671700433</v>
      </c>
      <c r="C61" s="68" t="s">
        <v>1630</v>
      </c>
      <c r="D61" s="68" t="s">
        <v>1631</v>
      </c>
      <c r="E61" s="68" t="s">
        <v>1632</v>
      </c>
      <c r="F61" s="68" t="s">
        <v>1633</v>
      </c>
      <c r="G61" s="68" t="s">
        <v>1634</v>
      </c>
      <c r="H61" s="355">
        <v>40634</v>
      </c>
      <c r="I61" s="356">
        <v>100</v>
      </c>
    </row>
    <row r="62" spans="1:9" x14ac:dyDescent="0.2">
      <c r="A62" s="68">
        <v>59</v>
      </c>
      <c r="B62" s="68">
        <v>671700607</v>
      </c>
      <c r="C62" s="68" t="s">
        <v>1635</v>
      </c>
      <c r="D62" s="68" t="s">
        <v>1636</v>
      </c>
      <c r="E62" s="68" t="s">
        <v>1637</v>
      </c>
      <c r="F62" s="68" t="s">
        <v>1638</v>
      </c>
      <c r="G62" s="68" t="s">
        <v>1639</v>
      </c>
      <c r="H62" s="355">
        <v>42824</v>
      </c>
      <c r="I62" s="356">
        <v>60</v>
      </c>
    </row>
    <row r="63" spans="1:9" x14ac:dyDescent="0.2">
      <c r="A63" s="68">
        <v>60</v>
      </c>
      <c r="B63" s="68">
        <v>671800092</v>
      </c>
      <c r="C63" s="68" t="s">
        <v>1640</v>
      </c>
      <c r="D63" s="68" t="s">
        <v>1641</v>
      </c>
      <c r="E63" s="68" t="s">
        <v>1642</v>
      </c>
      <c r="F63" s="68" t="s">
        <v>1643</v>
      </c>
      <c r="G63" s="68" t="s">
        <v>1644</v>
      </c>
      <c r="H63" s="355">
        <v>36617</v>
      </c>
      <c r="I63" s="356">
        <v>82</v>
      </c>
    </row>
    <row r="64" spans="1:9" x14ac:dyDescent="0.2">
      <c r="A64" s="68">
        <v>61</v>
      </c>
      <c r="B64" s="68">
        <v>671800241</v>
      </c>
      <c r="C64" s="68" t="s">
        <v>1645</v>
      </c>
      <c r="D64" s="68" t="s">
        <v>1585</v>
      </c>
      <c r="E64" s="68" t="s">
        <v>1646</v>
      </c>
      <c r="F64" s="68" t="s">
        <v>1647</v>
      </c>
      <c r="G64" s="68" t="s">
        <v>1648</v>
      </c>
      <c r="H64" s="355">
        <v>39561</v>
      </c>
      <c r="I64" s="356">
        <v>57</v>
      </c>
    </row>
    <row r="65" spans="1:9" x14ac:dyDescent="0.2">
      <c r="A65" s="68">
        <v>62</v>
      </c>
      <c r="B65" s="68">
        <v>671800274</v>
      </c>
      <c r="C65" s="68" t="s">
        <v>1649</v>
      </c>
      <c r="D65" s="68" t="s">
        <v>1650</v>
      </c>
      <c r="E65" s="68" t="s">
        <v>1651</v>
      </c>
      <c r="F65" s="68" t="s">
        <v>1652</v>
      </c>
      <c r="G65" s="68" t="s">
        <v>1653</v>
      </c>
      <c r="H65" s="355">
        <v>40644</v>
      </c>
      <c r="I65" s="356">
        <v>50</v>
      </c>
    </row>
    <row r="66" spans="1:9" x14ac:dyDescent="0.2">
      <c r="A66" s="68">
        <v>63</v>
      </c>
      <c r="B66" s="68">
        <v>671900082</v>
      </c>
      <c r="C66" s="68" t="s">
        <v>1654</v>
      </c>
      <c r="D66" s="68" t="s">
        <v>1655</v>
      </c>
      <c r="E66" s="68" t="s">
        <v>1656</v>
      </c>
      <c r="F66" s="68" t="s">
        <v>1657</v>
      </c>
      <c r="G66" s="68" t="s">
        <v>1658</v>
      </c>
      <c r="H66" s="355">
        <v>36617</v>
      </c>
      <c r="I66" s="356">
        <v>116</v>
      </c>
    </row>
    <row r="67" spans="1:9" x14ac:dyDescent="0.2">
      <c r="A67" s="68">
        <v>64</v>
      </c>
      <c r="B67" s="68">
        <v>671900132</v>
      </c>
      <c r="C67" s="68" t="s">
        <v>1659</v>
      </c>
      <c r="D67" s="68" t="s">
        <v>1660</v>
      </c>
      <c r="E67" s="68" t="s">
        <v>1661</v>
      </c>
      <c r="F67" s="68" t="s">
        <v>1662</v>
      </c>
      <c r="G67" s="68" t="s">
        <v>1663</v>
      </c>
      <c r="H67" s="355">
        <v>36617</v>
      </c>
      <c r="I67" s="356">
        <v>80</v>
      </c>
    </row>
    <row r="68" spans="1:9" x14ac:dyDescent="0.2">
      <c r="A68" s="68">
        <v>65</v>
      </c>
      <c r="B68" s="68">
        <v>672200151</v>
      </c>
      <c r="C68" s="68" t="s">
        <v>1664</v>
      </c>
      <c r="D68" s="68" t="s">
        <v>1372</v>
      </c>
      <c r="E68" s="68" t="s">
        <v>1665</v>
      </c>
      <c r="F68" s="68" t="s">
        <v>1666</v>
      </c>
      <c r="G68" s="68" t="s">
        <v>1667</v>
      </c>
      <c r="H68" s="355">
        <v>36617</v>
      </c>
      <c r="I68" s="356">
        <v>80</v>
      </c>
    </row>
    <row r="69" spans="1:9" x14ac:dyDescent="0.2">
      <c r="A69" s="68">
        <v>66</v>
      </c>
      <c r="B69" s="68">
        <v>672200169</v>
      </c>
      <c r="C69" s="68" t="s">
        <v>1668</v>
      </c>
      <c r="D69" s="68" t="s">
        <v>1669</v>
      </c>
      <c r="E69" s="68" t="s">
        <v>1670</v>
      </c>
      <c r="F69" s="68" t="s">
        <v>1671</v>
      </c>
      <c r="G69" s="68" t="s">
        <v>1672</v>
      </c>
      <c r="H69" s="355">
        <v>36617</v>
      </c>
      <c r="I69" s="356">
        <v>95</v>
      </c>
    </row>
    <row r="70" spans="1:9" x14ac:dyDescent="0.2">
      <c r="A70" s="68">
        <v>67</v>
      </c>
      <c r="B70" s="68">
        <v>672300266</v>
      </c>
      <c r="C70" s="68" t="s">
        <v>1673</v>
      </c>
      <c r="D70" s="68" t="s">
        <v>1674</v>
      </c>
      <c r="E70" s="68" t="s">
        <v>1675</v>
      </c>
      <c r="F70" s="68" t="s">
        <v>1676</v>
      </c>
      <c r="G70" s="68" t="s">
        <v>1677</v>
      </c>
      <c r="H70" s="355">
        <v>36617</v>
      </c>
      <c r="I70" s="356">
        <v>60</v>
      </c>
    </row>
    <row r="71" spans="1:9" x14ac:dyDescent="0.2">
      <c r="A71" s="68">
        <v>68</v>
      </c>
      <c r="B71" s="68">
        <v>672300274</v>
      </c>
      <c r="C71" s="68" t="s">
        <v>1678</v>
      </c>
      <c r="D71" s="68" t="s">
        <v>1679</v>
      </c>
      <c r="E71" s="68" t="s">
        <v>1680</v>
      </c>
      <c r="F71" s="68" t="s">
        <v>1681</v>
      </c>
      <c r="G71" s="68" t="s">
        <v>1682</v>
      </c>
      <c r="H71" s="355">
        <v>36617</v>
      </c>
      <c r="I71" s="356">
        <v>100</v>
      </c>
    </row>
    <row r="72" spans="1:9" x14ac:dyDescent="0.2">
      <c r="A72" s="68">
        <v>69</v>
      </c>
      <c r="B72" s="68">
        <v>672300282</v>
      </c>
      <c r="C72" s="68" t="s">
        <v>1683</v>
      </c>
      <c r="D72" s="68" t="s">
        <v>1684</v>
      </c>
      <c r="E72" s="68" t="s">
        <v>1685</v>
      </c>
      <c r="F72" s="68" t="s">
        <v>1686</v>
      </c>
      <c r="G72" s="68" t="s">
        <v>1687</v>
      </c>
      <c r="H72" s="355">
        <v>36617</v>
      </c>
      <c r="I72" s="356">
        <v>80</v>
      </c>
    </row>
    <row r="73" spans="1:9" x14ac:dyDescent="0.2">
      <c r="A73" s="68">
        <v>70</v>
      </c>
      <c r="B73" s="68">
        <v>672300290</v>
      </c>
      <c r="C73" s="68" t="s">
        <v>1688</v>
      </c>
      <c r="D73" s="68" t="s">
        <v>1595</v>
      </c>
      <c r="E73" s="68" t="s">
        <v>1689</v>
      </c>
      <c r="F73" s="68" t="s">
        <v>1690</v>
      </c>
      <c r="G73" s="68" t="s">
        <v>1691</v>
      </c>
      <c r="H73" s="355">
        <v>36617</v>
      </c>
      <c r="I73" s="356">
        <v>100</v>
      </c>
    </row>
    <row r="74" spans="1:9" x14ac:dyDescent="0.2">
      <c r="A74" s="68">
        <v>71</v>
      </c>
      <c r="B74" s="68">
        <v>672300308</v>
      </c>
      <c r="C74" s="68" t="s">
        <v>1692</v>
      </c>
      <c r="D74" s="68" t="s">
        <v>1693</v>
      </c>
      <c r="E74" s="68" t="s">
        <v>1694</v>
      </c>
      <c r="F74" s="68" t="s">
        <v>70</v>
      </c>
      <c r="G74" s="68" t="s">
        <v>1695</v>
      </c>
      <c r="H74" s="355">
        <v>36617</v>
      </c>
      <c r="I74" s="356">
        <v>76</v>
      </c>
    </row>
    <row r="75" spans="1:9" x14ac:dyDescent="0.2">
      <c r="A75" s="68">
        <v>72</v>
      </c>
      <c r="B75" s="68">
        <v>672300605</v>
      </c>
      <c r="C75" s="68" t="s">
        <v>1673</v>
      </c>
      <c r="D75" s="68" t="s">
        <v>1674</v>
      </c>
      <c r="E75" s="68" t="s">
        <v>1675</v>
      </c>
      <c r="F75" s="68" t="s">
        <v>1676</v>
      </c>
      <c r="G75" s="68" t="s">
        <v>1677</v>
      </c>
      <c r="H75" s="355">
        <v>40998</v>
      </c>
      <c r="I75" s="356">
        <v>40</v>
      </c>
    </row>
    <row r="76" spans="1:9" x14ac:dyDescent="0.2">
      <c r="A76" s="68">
        <v>73</v>
      </c>
      <c r="B76" s="68">
        <v>672300670</v>
      </c>
      <c r="C76" s="68" t="s">
        <v>1696</v>
      </c>
      <c r="D76" s="68" t="s">
        <v>1697</v>
      </c>
      <c r="E76" s="68" t="s">
        <v>1698</v>
      </c>
      <c r="F76" s="68" t="s">
        <v>1699</v>
      </c>
      <c r="G76" s="68" t="s">
        <v>1700</v>
      </c>
      <c r="H76" s="355">
        <v>41729</v>
      </c>
      <c r="I76" s="356">
        <v>60</v>
      </c>
    </row>
    <row r="77" spans="1:9" x14ac:dyDescent="0.2">
      <c r="A77" s="68">
        <v>74</v>
      </c>
      <c r="B77" s="68">
        <v>672400041</v>
      </c>
      <c r="C77" s="68" t="s">
        <v>1701</v>
      </c>
      <c r="D77" s="68" t="s">
        <v>1702</v>
      </c>
      <c r="E77" s="68" t="s">
        <v>1703</v>
      </c>
      <c r="F77" s="68" t="s">
        <v>1704</v>
      </c>
      <c r="G77" s="68" t="s">
        <v>1705</v>
      </c>
      <c r="H77" s="355">
        <v>36617</v>
      </c>
      <c r="I77" s="356">
        <v>54</v>
      </c>
    </row>
    <row r="78" spans="1:9" x14ac:dyDescent="0.2">
      <c r="A78" s="68">
        <v>75</v>
      </c>
      <c r="B78" s="68">
        <v>672400090</v>
      </c>
      <c r="C78" s="68" t="s">
        <v>1706</v>
      </c>
      <c r="D78" s="68" t="s">
        <v>1702</v>
      </c>
      <c r="E78" s="68" t="s">
        <v>1707</v>
      </c>
      <c r="F78" s="68" t="s">
        <v>1704</v>
      </c>
      <c r="G78" s="68" t="s">
        <v>1705</v>
      </c>
      <c r="H78" s="355">
        <v>41729</v>
      </c>
      <c r="I78" s="356">
        <v>30</v>
      </c>
    </row>
    <row r="79" spans="1:9" x14ac:dyDescent="0.2">
      <c r="A79" s="68">
        <v>76</v>
      </c>
      <c r="B79" s="68">
        <v>672500220</v>
      </c>
      <c r="C79" s="68" t="s">
        <v>1708</v>
      </c>
      <c r="D79" s="68" t="s">
        <v>1709</v>
      </c>
      <c r="E79" s="68" t="s">
        <v>1710</v>
      </c>
      <c r="F79" s="68" t="s">
        <v>1711</v>
      </c>
      <c r="G79" s="68" t="s">
        <v>1712</v>
      </c>
      <c r="H79" s="355">
        <v>36617</v>
      </c>
      <c r="I79" s="356">
        <v>84</v>
      </c>
    </row>
    <row r="80" spans="1:9" x14ac:dyDescent="0.2">
      <c r="A80" s="68">
        <v>77</v>
      </c>
      <c r="B80" s="68">
        <v>672500303</v>
      </c>
      <c r="C80" s="68" t="s">
        <v>1713</v>
      </c>
      <c r="D80" s="68" t="s">
        <v>1714</v>
      </c>
      <c r="E80" s="68" t="s">
        <v>1715</v>
      </c>
      <c r="F80" s="68" t="s">
        <v>1716</v>
      </c>
      <c r="G80" s="68" t="s">
        <v>1717</v>
      </c>
      <c r="H80" s="355">
        <v>36617</v>
      </c>
      <c r="I80" s="356">
        <v>74</v>
      </c>
    </row>
    <row r="81" spans="1:9" x14ac:dyDescent="0.2">
      <c r="A81" s="68">
        <v>78</v>
      </c>
      <c r="B81" s="68">
        <v>672500360</v>
      </c>
      <c r="C81" s="68" t="s">
        <v>1718</v>
      </c>
      <c r="D81" s="68" t="s">
        <v>1719</v>
      </c>
      <c r="E81" s="68" t="s">
        <v>1720</v>
      </c>
      <c r="F81" s="68" t="s">
        <v>1721</v>
      </c>
      <c r="G81" s="68" t="s">
        <v>1722</v>
      </c>
      <c r="H81" s="355">
        <v>36617</v>
      </c>
      <c r="I81" s="356">
        <v>50</v>
      </c>
    </row>
    <row r="82" spans="1:9" x14ac:dyDescent="0.2">
      <c r="A82" s="68">
        <v>79</v>
      </c>
      <c r="B82" s="68">
        <v>672500378</v>
      </c>
      <c r="C82" s="68" t="s">
        <v>1723</v>
      </c>
      <c r="D82" s="68" t="s">
        <v>1595</v>
      </c>
      <c r="E82" s="68" t="s">
        <v>1724</v>
      </c>
      <c r="F82" s="68" t="s">
        <v>1725</v>
      </c>
      <c r="G82" s="68" t="s">
        <v>1726</v>
      </c>
      <c r="H82" s="355">
        <v>36617</v>
      </c>
      <c r="I82" s="356">
        <v>83</v>
      </c>
    </row>
    <row r="83" spans="1:9" x14ac:dyDescent="0.2">
      <c r="A83" s="68">
        <v>80</v>
      </c>
      <c r="B83" s="68">
        <v>672500386</v>
      </c>
      <c r="C83" s="68" t="s">
        <v>1727</v>
      </c>
      <c r="D83" s="68" t="s">
        <v>1728</v>
      </c>
      <c r="E83" s="68" t="s">
        <v>1729</v>
      </c>
      <c r="F83" s="68" t="s">
        <v>1730</v>
      </c>
      <c r="G83" s="68" t="s">
        <v>1731</v>
      </c>
      <c r="H83" s="355">
        <v>36617</v>
      </c>
      <c r="I83" s="356">
        <v>82</v>
      </c>
    </row>
    <row r="84" spans="1:9" x14ac:dyDescent="0.2">
      <c r="A84" s="68">
        <v>81</v>
      </c>
      <c r="B84" s="68">
        <v>672500394</v>
      </c>
      <c r="C84" s="68" t="s">
        <v>1732</v>
      </c>
      <c r="D84" s="68" t="s">
        <v>1733</v>
      </c>
      <c r="E84" s="68" t="s">
        <v>1734</v>
      </c>
      <c r="F84" s="68" t="s">
        <v>1735</v>
      </c>
      <c r="G84" s="68" t="s">
        <v>1736</v>
      </c>
      <c r="H84" s="355">
        <v>36617</v>
      </c>
      <c r="I84" s="356">
        <v>80</v>
      </c>
    </row>
    <row r="85" spans="1:9" x14ac:dyDescent="0.2">
      <c r="A85" s="68">
        <v>82</v>
      </c>
      <c r="B85" s="68">
        <v>672500402</v>
      </c>
      <c r="C85" s="68" t="s">
        <v>1737</v>
      </c>
      <c r="D85" s="68" t="s">
        <v>1738</v>
      </c>
      <c r="E85" s="68" t="s">
        <v>1739</v>
      </c>
      <c r="F85" s="68" t="s">
        <v>1740</v>
      </c>
      <c r="G85" s="68" t="s">
        <v>1741</v>
      </c>
      <c r="H85" s="355">
        <v>36617</v>
      </c>
      <c r="I85" s="356">
        <v>80</v>
      </c>
    </row>
    <row r="86" spans="1:9" x14ac:dyDescent="0.2">
      <c r="A86" s="68">
        <v>83</v>
      </c>
      <c r="B86" s="68">
        <v>672500444</v>
      </c>
      <c r="C86" s="68" t="s">
        <v>1742</v>
      </c>
      <c r="D86" s="68" t="s">
        <v>1743</v>
      </c>
      <c r="E86" s="68" t="s">
        <v>1744</v>
      </c>
      <c r="F86" s="68" t="s">
        <v>1745</v>
      </c>
      <c r="G86" s="68" t="s">
        <v>1746</v>
      </c>
      <c r="H86" s="355">
        <v>37526</v>
      </c>
      <c r="I86" s="356">
        <v>56</v>
      </c>
    </row>
    <row r="87" spans="1:9" x14ac:dyDescent="0.2">
      <c r="A87" s="68">
        <v>84</v>
      </c>
      <c r="B87" s="68">
        <v>672500865</v>
      </c>
      <c r="C87" s="68" t="s">
        <v>1747</v>
      </c>
      <c r="D87" s="68" t="s">
        <v>1719</v>
      </c>
      <c r="E87" s="68" t="s">
        <v>1748</v>
      </c>
      <c r="F87" s="68" t="s">
        <v>1721</v>
      </c>
      <c r="G87" s="68" t="s">
        <v>1722</v>
      </c>
      <c r="H87" s="355">
        <v>41729</v>
      </c>
      <c r="I87" s="356">
        <v>40</v>
      </c>
    </row>
    <row r="88" spans="1:9" x14ac:dyDescent="0.2">
      <c r="A88" s="68">
        <v>85</v>
      </c>
      <c r="B88" s="68">
        <v>672600061</v>
      </c>
      <c r="C88" s="68" t="s">
        <v>1749</v>
      </c>
      <c r="D88" s="68" t="s">
        <v>1750</v>
      </c>
      <c r="E88" s="68" t="s">
        <v>1751</v>
      </c>
      <c r="F88" s="68" t="s">
        <v>1752</v>
      </c>
      <c r="G88" s="68" t="s">
        <v>1753</v>
      </c>
      <c r="H88" s="355">
        <v>36617</v>
      </c>
      <c r="I88" s="356">
        <v>80</v>
      </c>
    </row>
    <row r="89" spans="1:9" x14ac:dyDescent="0.2">
      <c r="A89" s="68">
        <v>86</v>
      </c>
      <c r="B89" s="68">
        <v>672600095</v>
      </c>
      <c r="C89" s="68" t="s">
        <v>1754</v>
      </c>
      <c r="D89" s="68" t="s">
        <v>1750</v>
      </c>
      <c r="E89" s="68" t="s">
        <v>1755</v>
      </c>
      <c r="F89" s="68" t="s">
        <v>1756</v>
      </c>
      <c r="G89" s="68" t="s">
        <v>1757</v>
      </c>
      <c r="H89" s="355">
        <v>36617</v>
      </c>
      <c r="I89" s="356">
        <v>62</v>
      </c>
    </row>
    <row r="90" spans="1:9" x14ac:dyDescent="0.2">
      <c r="A90" s="68">
        <v>87</v>
      </c>
      <c r="B90" s="68">
        <v>672600152</v>
      </c>
      <c r="C90" s="68" t="s">
        <v>1758</v>
      </c>
      <c r="D90" s="68" t="s">
        <v>1759</v>
      </c>
      <c r="E90" s="68" t="s">
        <v>1760</v>
      </c>
      <c r="F90" s="68" t="s">
        <v>1761</v>
      </c>
      <c r="G90" s="68" t="s">
        <v>1762</v>
      </c>
      <c r="H90" s="355">
        <v>36617</v>
      </c>
      <c r="I90" s="356">
        <v>100</v>
      </c>
    </row>
    <row r="91" spans="1:9" x14ac:dyDescent="0.2">
      <c r="A91" s="68">
        <v>88</v>
      </c>
      <c r="B91" s="68">
        <v>672600376</v>
      </c>
      <c r="C91" s="68" t="s">
        <v>1763</v>
      </c>
      <c r="D91" s="68" t="s">
        <v>1750</v>
      </c>
      <c r="E91" s="68" t="s">
        <v>1764</v>
      </c>
      <c r="F91" s="68" t="s">
        <v>1765</v>
      </c>
      <c r="G91" s="68" t="s">
        <v>1766</v>
      </c>
      <c r="H91" s="355">
        <v>38910</v>
      </c>
      <c r="I91" s="356">
        <v>80</v>
      </c>
    </row>
    <row r="92" spans="1:9" x14ac:dyDescent="0.2">
      <c r="A92" s="68">
        <v>89</v>
      </c>
      <c r="B92" s="68">
        <v>672700143</v>
      </c>
      <c r="C92" s="68" t="s">
        <v>1767</v>
      </c>
      <c r="D92" s="68" t="s">
        <v>1768</v>
      </c>
      <c r="E92" s="68" t="s">
        <v>1769</v>
      </c>
      <c r="F92" s="68" t="s">
        <v>1770</v>
      </c>
      <c r="G92" s="68" t="s">
        <v>1771</v>
      </c>
      <c r="H92" s="355">
        <v>36617</v>
      </c>
      <c r="I92" s="356">
        <v>120</v>
      </c>
    </row>
    <row r="93" spans="1:9" x14ac:dyDescent="0.2">
      <c r="A93" s="68">
        <v>90</v>
      </c>
      <c r="B93" s="68">
        <v>672700150</v>
      </c>
      <c r="C93" s="68" t="s">
        <v>1772</v>
      </c>
      <c r="D93" s="68" t="s">
        <v>1773</v>
      </c>
      <c r="E93" s="68" t="s">
        <v>1774</v>
      </c>
      <c r="F93" s="68" t="s">
        <v>1775</v>
      </c>
      <c r="G93" s="68" t="s">
        <v>1776</v>
      </c>
      <c r="H93" s="355">
        <v>36617</v>
      </c>
      <c r="I93" s="356">
        <v>106</v>
      </c>
    </row>
    <row r="94" spans="1:9" x14ac:dyDescent="0.2">
      <c r="A94" s="68">
        <v>91</v>
      </c>
      <c r="B94" s="68">
        <v>672700176</v>
      </c>
      <c r="C94" s="68" t="s">
        <v>1777</v>
      </c>
      <c r="D94" s="68" t="s">
        <v>1778</v>
      </c>
      <c r="E94" s="68" t="s">
        <v>1779</v>
      </c>
      <c r="F94" s="68" t="s">
        <v>1780</v>
      </c>
      <c r="G94" s="68" t="s">
        <v>1781</v>
      </c>
      <c r="H94" s="355">
        <v>36617</v>
      </c>
      <c r="I94" s="356">
        <v>80</v>
      </c>
    </row>
    <row r="95" spans="1:9" x14ac:dyDescent="0.2">
      <c r="A95" s="68">
        <v>92</v>
      </c>
      <c r="B95" s="68">
        <v>673000303</v>
      </c>
      <c r="C95" s="68" t="s">
        <v>1782</v>
      </c>
      <c r="D95" s="68" t="s">
        <v>1783</v>
      </c>
      <c r="E95" s="68" t="s">
        <v>1784</v>
      </c>
      <c r="F95" s="68" t="s">
        <v>1785</v>
      </c>
      <c r="G95" s="68" t="s">
        <v>1786</v>
      </c>
      <c r="H95" s="355">
        <v>36617</v>
      </c>
      <c r="I95" s="356">
        <v>80</v>
      </c>
    </row>
    <row r="96" spans="1:9" x14ac:dyDescent="0.2">
      <c r="A96" s="68">
        <v>93</v>
      </c>
      <c r="B96" s="68">
        <v>673000311</v>
      </c>
      <c r="C96" s="68" t="s">
        <v>1787</v>
      </c>
      <c r="D96" s="68" t="s">
        <v>1788</v>
      </c>
      <c r="E96" s="68" t="s">
        <v>1789</v>
      </c>
      <c r="F96" s="68" t="s">
        <v>1790</v>
      </c>
      <c r="G96" s="68" t="s">
        <v>1791</v>
      </c>
      <c r="H96" s="355">
        <v>36617</v>
      </c>
      <c r="I96" s="356">
        <v>80</v>
      </c>
    </row>
    <row r="97" spans="1:9" x14ac:dyDescent="0.2">
      <c r="A97" s="68">
        <v>94</v>
      </c>
      <c r="B97" s="68">
        <v>673000329</v>
      </c>
      <c r="C97" s="68" t="s">
        <v>1792</v>
      </c>
      <c r="D97" s="68" t="s">
        <v>1793</v>
      </c>
      <c r="E97" s="68" t="s">
        <v>1794</v>
      </c>
      <c r="F97" s="68" t="s">
        <v>1795</v>
      </c>
      <c r="G97" s="68" t="s">
        <v>1796</v>
      </c>
      <c r="H97" s="355">
        <v>36617</v>
      </c>
      <c r="I97" s="356">
        <v>100</v>
      </c>
    </row>
    <row r="98" spans="1:9" x14ac:dyDescent="0.2">
      <c r="A98" s="68">
        <v>95</v>
      </c>
      <c r="B98" s="68">
        <v>673000337</v>
      </c>
      <c r="C98" s="68" t="s">
        <v>1797</v>
      </c>
      <c r="D98" s="68" t="s">
        <v>1490</v>
      </c>
      <c r="E98" s="68" t="s">
        <v>1798</v>
      </c>
      <c r="F98" s="68" t="s">
        <v>1492</v>
      </c>
      <c r="G98" s="68" t="s">
        <v>1493</v>
      </c>
      <c r="H98" s="355">
        <v>36617</v>
      </c>
      <c r="I98" s="356">
        <v>50</v>
      </c>
    </row>
    <row r="99" spans="1:9" x14ac:dyDescent="0.2">
      <c r="A99" s="68">
        <v>96</v>
      </c>
      <c r="B99" s="68">
        <v>673000345</v>
      </c>
      <c r="C99" s="68" t="s">
        <v>1799</v>
      </c>
      <c r="D99" s="68" t="s">
        <v>1499</v>
      </c>
      <c r="E99" s="68" t="s">
        <v>1800</v>
      </c>
      <c r="F99" s="68" t="s">
        <v>1501</v>
      </c>
      <c r="G99" s="68" t="s">
        <v>1502</v>
      </c>
      <c r="H99" s="355">
        <v>36617</v>
      </c>
      <c r="I99" s="356">
        <v>50</v>
      </c>
    </row>
    <row r="100" spans="1:9" x14ac:dyDescent="0.2">
      <c r="A100" s="68">
        <v>97</v>
      </c>
      <c r="B100" s="68">
        <v>673000352</v>
      </c>
      <c r="C100" s="68" t="s">
        <v>1801</v>
      </c>
      <c r="D100" s="68" t="s">
        <v>1802</v>
      </c>
      <c r="E100" s="68" t="s">
        <v>1803</v>
      </c>
      <c r="F100" s="68" t="s">
        <v>1804</v>
      </c>
      <c r="G100" s="68" t="s">
        <v>1805</v>
      </c>
      <c r="H100" s="355">
        <v>36617</v>
      </c>
      <c r="I100" s="356">
        <v>60</v>
      </c>
    </row>
    <row r="101" spans="1:9" x14ac:dyDescent="0.2">
      <c r="A101" s="68">
        <v>98</v>
      </c>
      <c r="B101" s="68">
        <v>673000360</v>
      </c>
      <c r="C101" s="68" t="s">
        <v>1806</v>
      </c>
      <c r="D101" s="68" t="s">
        <v>1495</v>
      </c>
      <c r="E101" s="68" t="s">
        <v>1807</v>
      </c>
      <c r="F101" s="68" t="s">
        <v>1497</v>
      </c>
      <c r="G101" s="68" t="s">
        <v>1808</v>
      </c>
      <c r="H101" s="355">
        <v>36617</v>
      </c>
      <c r="I101" s="356">
        <v>50</v>
      </c>
    </row>
    <row r="102" spans="1:9" x14ac:dyDescent="0.2">
      <c r="A102" s="68">
        <v>99</v>
      </c>
      <c r="B102" s="68">
        <v>673100079</v>
      </c>
      <c r="C102" s="68" t="s">
        <v>1809</v>
      </c>
      <c r="D102" s="68" t="s">
        <v>1810</v>
      </c>
      <c r="E102" s="68" t="s">
        <v>1811</v>
      </c>
      <c r="F102" s="68" t="s">
        <v>1812</v>
      </c>
      <c r="G102" s="68" t="s">
        <v>1813</v>
      </c>
      <c r="H102" s="355">
        <v>36617</v>
      </c>
      <c r="I102" s="356">
        <v>80</v>
      </c>
    </row>
    <row r="103" spans="1:9" x14ac:dyDescent="0.2">
      <c r="A103" s="68">
        <v>100</v>
      </c>
      <c r="B103" s="68">
        <v>673200226</v>
      </c>
      <c r="C103" s="68" t="s">
        <v>1814</v>
      </c>
      <c r="D103" s="68" t="s">
        <v>1595</v>
      </c>
      <c r="E103" s="68" t="s">
        <v>1815</v>
      </c>
      <c r="F103" s="68" t="s">
        <v>1816</v>
      </c>
      <c r="G103" s="68" t="s">
        <v>1816</v>
      </c>
      <c r="H103" s="355">
        <v>36617</v>
      </c>
      <c r="I103" s="356">
        <v>80</v>
      </c>
    </row>
    <row r="104" spans="1:9" x14ac:dyDescent="0.2">
      <c r="A104" s="68">
        <v>101</v>
      </c>
      <c r="B104" s="68">
        <v>673200234</v>
      </c>
      <c r="C104" s="68" t="s">
        <v>1817</v>
      </c>
      <c r="D104" s="68" t="s">
        <v>1818</v>
      </c>
      <c r="E104" s="68" t="s">
        <v>1819</v>
      </c>
      <c r="F104" s="68" t="s">
        <v>1820</v>
      </c>
      <c r="G104" s="68" t="s">
        <v>1821</v>
      </c>
      <c r="H104" s="355">
        <v>36617</v>
      </c>
      <c r="I104" s="356">
        <v>50</v>
      </c>
    </row>
    <row r="105" spans="1:9" x14ac:dyDescent="0.2">
      <c r="A105" s="68">
        <v>102</v>
      </c>
      <c r="B105" s="68">
        <v>673200242</v>
      </c>
      <c r="C105" s="68" t="s">
        <v>1822</v>
      </c>
      <c r="D105" s="68" t="s">
        <v>1823</v>
      </c>
      <c r="E105" s="68" t="s">
        <v>1824</v>
      </c>
      <c r="F105" s="68" t="s">
        <v>1825</v>
      </c>
      <c r="G105" s="68" t="s">
        <v>1826</v>
      </c>
      <c r="H105" s="355">
        <v>36617</v>
      </c>
      <c r="I105" s="356">
        <v>80</v>
      </c>
    </row>
    <row r="106" spans="1:9" x14ac:dyDescent="0.2">
      <c r="A106" s="68">
        <v>103</v>
      </c>
      <c r="B106" s="68">
        <v>673200259</v>
      </c>
      <c r="C106" s="68" t="s">
        <v>1827</v>
      </c>
      <c r="D106" s="68" t="s">
        <v>1430</v>
      </c>
      <c r="E106" s="68" t="s">
        <v>1828</v>
      </c>
      <c r="F106" s="68" t="s">
        <v>1829</v>
      </c>
      <c r="G106" s="68" t="s">
        <v>1830</v>
      </c>
      <c r="H106" s="355">
        <v>36617</v>
      </c>
      <c r="I106" s="356">
        <v>80</v>
      </c>
    </row>
    <row r="107" spans="1:9" x14ac:dyDescent="0.2">
      <c r="A107" s="68">
        <v>104</v>
      </c>
      <c r="B107" s="68">
        <v>673200267</v>
      </c>
      <c r="C107" s="68" t="s">
        <v>1532</v>
      </c>
      <c r="D107" s="68" t="s">
        <v>1533</v>
      </c>
      <c r="E107" s="68" t="s">
        <v>1831</v>
      </c>
      <c r="F107" s="68" t="s">
        <v>1535</v>
      </c>
      <c r="G107" s="68" t="s">
        <v>1536</v>
      </c>
      <c r="H107" s="355">
        <v>36617</v>
      </c>
      <c r="I107" s="356">
        <v>36</v>
      </c>
    </row>
    <row r="108" spans="1:9" x14ac:dyDescent="0.2">
      <c r="A108" s="68">
        <v>105</v>
      </c>
      <c r="B108" s="68">
        <v>673200523</v>
      </c>
      <c r="C108" s="68" t="s">
        <v>1817</v>
      </c>
      <c r="D108" s="68" t="s">
        <v>1818</v>
      </c>
      <c r="E108" s="68" t="s">
        <v>1819</v>
      </c>
      <c r="F108" s="68" t="s">
        <v>1820</v>
      </c>
      <c r="G108" s="68"/>
      <c r="H108" s="355">
        <v>41730</v>
      </c>
      <c r="I108" s="356">
        <v>30</v>
      </c>
    </row>
  </sheetData>
  <mergeCells count="1">
    <mergeCell ref="A1:I2"/>
  </mergeCells>
  <phoneticPr fontId="8"/>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162"/>
  <sheetViews>
    <sheetView view="pageBreakPreview" zoomScale="80" zoomScaleNormal="100" zoomScaleSheetLayoutView="80" workbookViewId="0">
      <pane ySplit="5" topLeftCell="A6" activePane="bottomLeft" state="frozen"/>
      <selection activeCell="I14" sqref="I14"/>
      <selection pane="bottomLeft" activeCell="Q125" sqref="Q125"/>
    </sheetView>
  </sheetViews>
  <sheetFormatPr defaultColWidth="10.6640625" defaultRowHeight="39.9" customHeight="1" x14ac:dyDescent="0.2"/>
  <cols>
    <col min="1" max="1" width="6.21875" style="153" customWidth="1"/>
    <col min="2" max="2" width="30.44140625" style="153" customWidth="1"/>
    <col min="3" max="3" width="2.6640625" style="174" customWidth="1"/>
    <col min="4" max="4" width="28.88671875" style="175" customWidth="1"/>
    <col min="5" max="6" width="12.88671875" style="153" customWidth="1"/>
    <col min="7" max="7" width="8.6640625" style="153" bestFit="1" customWidth="1"/>
    <col min="8" max="8" width="12.88671875" style="153" customWidth="1"/>
    <col min="9" max="9" width="32.44140625" style="153" customWidth="1"/>
    <col min="10" max="10" width="17" style="176" customWidth="1"/>
    <col min="11" max="11" width="17" style="153" customWidth="1"/>
    <col min="12" max="12" width="12.109375" style="153" customWidth="1"/>
    <col min="13" max="13" width="9.33203125" style="153" customWidth="1"/>
    <col min="14" max="14" width="35.77734375" style="153" hidden="1" customWidth="1"/>
    <col min="15" max="15" width="72.6640625" style="153" hidden="1" customWidth="1"/>
    <col min="16" max="256" width="10.6640625" style="153"/>
    <col min="257" max="257" width="6.21875" style="153" customWidth="1"/>
    <col min="258" max="258" width="30.44140625" style="153" customWidth="1"/>
    <col min="259" max="259" width="2.6640625" style="153" customWidth="1"/>
    <col min="260" max="260" width="28.88671875" style="153" customWidth="1"/>
    <col min="261" max="262" width="12.88671875" style="153" customWidth="1"/>
    <col min="263" max="263" width="8.6640625" style="153" bestFit="1" customWidth="1"/>
    <col min="264" max="264" width="12.88671875" style="153" customWidth="1"/>
    <col min="265" max="265" width="32.44140625" style="153" customWidth="1"/>
    <col min="266" max="267" width="17" style="153" customWidth="1"/>
    <col min="268" max="268" width="12.109375" style="153" customWidth="1"/>
    <col min="269" max="269" width="9.33203125" style="153" customWidth="1"/>
    <col min="270" max="271" width="0" style="153" hidden="1" customWidth="1"/>
    <col min="272" max="512" width="10.6640625" style="153"/>
    <col min="513" max="513" width="6.21875" style="153" customWidth="1"/>
    <col min="514" max="514" width="30.44140625" style="153" customWidth="1"/>
    <col min="515" max="515" width="2.6640625" style="153" customWidth="1"/>
    <col min="516" max="516" width="28.88671875" style="153" customWidth="1"/>
    <col min="517" max="518" width="12.88671875" style="153" customWidth="1"/>
    <col min="519" max="519" width="8.6640625" style="153" bestFit="1" customWidth="1"/>
    <col min="520" max="520" width="12.88671875" style="153" customWidth="1"/>
    <col min="521" max="521" width="32.44140625" style="153" customWidth="1"/>
    <col min="522" max="523" width="17" style="153" customWidth="1"/>
    <col min="524" max="524" width="12.109375" style="153" customWidth="1"/>
    <col min="525" max="525" width="9.33203125" style="153" customWidth="1"/>
    <col min="526" max="527" width="0" style="153" hidden="1" customWidth="1"/>
    <col min="528" max="768" width="10.6640625" style="153"/>
    <col min="769" max="769" width="6.21875" style="153" customWidth="1"/>
    <col min="770" max="770" width="30.44140625" style="153" customWidth="1"/>
    <col min="771" max="771" width="2.6640625" style="153" customWidth="1"/>
    <col min="772" max="772" width="28.88671875" style="153" customWidth="1"/>
    <col min="773" max="774" width="12.88671875" style="153" customWidth="1"/>
    <col min="775" max="775" width="8.6640625" style="153" bestFit="1" customWidth="1"/>
    <col min="776" max="776" width="12.88671875" style="153" customWidth="1"/>
    <col min="777" max="777" width="32.44140625" style="153" customWidth="1"/>
    <col min="778" max="779" width="17" style="153" customWidth="1"/>
    <col min="780" max="780" width="12.109375" style="153" customWidth="1"/>
    <col min="781" max="781" width="9.33203125" style="153" customWidth="1"/>
    <col min="782" max="783" width="0" style="153" hidden="1" customWidth="1"/>
    <col min="784" max="1024" width="10.6640625" style="153"/>
    <col min="1025" max="1025" width="6.21875" style="153" customWidth="1"/>
    <col min="1026" max="1026" width="30.44140625" style="153" customWidth="1"/>
    <col min="1027" max="1027" width="2.6640625" style="153" customWidth="1"/>
    <col min="1028" max="1028" width="28.88671875" style="153" customWidth="1"/>
    <col min="1029" max="1030" width="12.88671875" style="153" customWidth="1"/>
    <col min="1031" max="1031" width="8.6640625" style="153" bestFit="1" customWidth="1"/>
    <col min="1032" max="1032" width="12.88671875" style="153" customWidth="1"/>
    <col min="1033" max="1033" width="32.44140625" style="153" customWidth="1"/>
    <col min="1034" max="1035" width="17" style="153" customWidth="1"/>
    <col min="1036" max="1036" width="12.109375" style="153" customWidth="1"/>
    <col min="1037" max="1037" width="9.33203125" style="153" customWidth="1"/>
    <col min="1038" max="1039" width="0" style="153" hidden="1" customWidth="1"/>
    <col min="1040" max="1280" width="10.6640625" style="153"/>
    <col min="1281" max="1281" width="6.21875" style="153" customWidth="1"/>
    <col min="1282" max="1282" width="30.44140625" style="153" customWidth="1"/>
    <col min="1283" max="1283" width="2.6640625" style="153" customWidth="1"/>
    <col min="1284" max="1284" width="28.88671875" style="153" customWidth="1"/>
    <col min="1285" max="1286" width="12.88671875" style="153" customWidth="1"/>
    <col min="1287" max="1287" width="8.6640625" style="153" bestFit="1" customWidth="1"/>
    <col min="1288" max="1288" width="12.88671875" style="153" customWidth="1"/>
    <col min="1289" max="1289" width="32.44140625" style="153" customWidth="1"/>
    <col min="1290" max="1291" width="17" style="153" customWidth="1"/>
    <col min="1292" max="1292" width="12.109375" style="153" customWidth="1"/>
    <col min="1293" max="1293" width="9.33203125" style="153" customWidth="1"/>
    <col min="1294" max="1295" width="0" style="153" hidden="1" customWidth="1"/>
    <col min="1296" max="1536" width="10.6640625" style="153"/>
    <col min="1537" max="1537" width="6.21875" style="153" customWidth="1"/>
    <col min="1538" max="1538" width="30.44140625" style="153" customWidth="1"/>
    <col min="1539" max="1539" width="2.6640625" style="153" customWidth="1"/>
    <col min="1540" max="1540" width="28.88671875" style="153" customWidth="1"/>
    <col min="1541" max="1542" width="12.88671875" style="153" customWidth="1"/>
    <col min="1543" max="1543" width="8.6640625" style="153" bestFit="1" customWidth="1"/>
    <col min="1544" max="1544" width="12.88671875" style="153" customWidth="1"/>
    <col min="1545" max="1545" width="32.44140625" style="153" customWidth="1"/>
    <col min="1546" max="1547" width="17" style="153" customWidth="1"/>
    <col min="1548" max="1548" width="12.109375" style="153" customWidth="1"/>
    <col min="1549" max="1549" width="9.33203125" style="153" customWidth="1"/>
    <col min="1550" max="1551" width="0" style="153" hidden="1" customWidth="1"/>
    <col min="1552" max="1792" width="10.6640625" style="153"/>
    <col min="1793" max="1793" width="6.21875" style="153" customWidth="1"/>
    <col min="1794" max="1794" width="30.44140625" style="153" customWidth="1"/>
    <col min="1795" max="1795" width="2.6640625" style="153" customWidth="1"/>
    <col min="1796" max="1796" width="28.88671875" style="153" customWidth="1"/>
    <col min="1797" max="1798" width="12.88671875" style="153" customWidth="1"/>
    <col min="1799" max="1799" width="8.6640625" style="153" bestFit="1" customWidth="1"/>
    <col min="1800" max="1800" width="12.88671875" style="153" customWidth="1"/>
    <col min="1801" max="1801" width="32.44140625" style="153" customWidth="1"/>
    <col min="1802" max="1803" width="17" style="153" customWidth="1"/>
    <col min="1804" max="1804" width="12.109375" style="153" customWidth="1"/>
    <col min="1805" max="1805" width="9.33203125" style="153" customWidth="1"/>
    <col min="1806" max="1807" width="0" style="153" hidden="1" customWidth="1"/>
    <col min="1808" max="2048" width="10.6640625" style="153"/>
    <col min="2049" max="2049" width="6.21875" style="153" customWidth="1"/>
    <col min="2050" max="2050" width="30.44140625" style="153" customWidth="1"/>
    <col min="2051" max="2051" width="2.6640625" style="153" customWidth="1"/>
    <col min="2052" max="2052" width="28.88671875" style="153" customWidth="1"/>
    <col min="2053" max="2054" width="12.88671875" style="153" customWidth="1"/>
    <col min="2055" max="2055" width="8.6640625" style="153" bestFit="1" customWidth="1"/>
    <col min="2056" max="2056" width="12.88671875" style="153" customWidth="1"/>
    <col min="2057" max="2057" width="32.44140625" style="153" customWidth="1"/>
    <col min="2058" max="2059" width="17" style="153" customWidth="1"/>
    <col min="2060" max="2060" width="12.109375" style="153" customWidth="1"/>
    <col min="2061" max="2061" width="9.33203125" style="153" customWidth="1"/>
    <col min="2062" max="2063" width="0" style="153" hidden="1" customWidth="1"/>
    <col min="2064" max="2304" width="10.6640625" style="153"/>
    <col min="2305" max="2305" width="6.21875" style="153" customWidth="1"/>
    <col min="2306" max="2306" width="30.44140625" style="153" customWidth="1"/>
    <col min="2307" max="2307" width="2.6640625" style="153" customWidth="1"/>
    <col min="2308" max="2308" width="28.88671875" style="153" customWidth="1"/>
    <col min="2309" max="2310" width="12.88671875" style="153" customWidth="1"/>
    <col min="2311" max="2311" width="8.6640625" style="153" bestFit="1" customWidth="1"/>
    <col min="2312" max="2312" width="12.88671875" style="153" customWidth="1"/>
    <col min="2313" max="2313" width="32.44140625" style="153" customWidth="1"/>
    <col min="2314" max="2315" width="17" style="153" customWidth="1"/>
    <col min="2316" max="2316" width="12.109375" style="153" customWidth="1"/>
    <col min="2317" max="2317" width="9.33203125" style="153" customWidth="1"/>
    <col min="2318" max="2319" width="0" style="153" hidden="1" customWidth="1"/>
    <col min="2320" max="2560" width="10.6640625" style="153"/>
    <col min="2561" max="2561" width="6.21875" style="153" customWidth="1"/>
    <col min="2562" max="2562" width="30.44140625" style="153" customWidth="1"/>
    <col min="2563" max="2563" width="2.6640625" style="153" customWidth="1"/>
    <col min="2564" max="2564" width="28.88671875" style="153" customWidth="1"/>
    <col min="2565" max="2566" width="12.88671875" style="153" customWidth="1"/>
    <col min="2567" max="2567" width="8.6640625" style="153" bestFit="1" customWidth="1"/>
    <col min="2568" max="2568" width="12.88671875" style="153" customWidth="1"/>
    <col min="2569" max="2569" width="32.44140625" style="153" customWidth="1"/>
    <col min="2570" max="2571" width="17" style="153" customWidth="1"/>
    <col min="2572" max="2572" width="12.109375" style="153" customWidth="1"/>
    <col min="2573" max="2573" width="9.33203125" style="153" customWidth="1"/>
    <col min="2574" max="2575" width="0" style="153" hidden="1" customWidth="1"/>
    <col min="2576" max="2816" width="10.6640625" style="153"/>
    <col min="2817" max="2817" width="6.21875" style="153" customWidth="1"/>
    <col min="2818" max="2818" width="30.44140625" style="153" customWidth="1"/>
    <col min="2819" max="2819" width="2.6640625" style="153" customWidth="1"/>
    <col min="2820" max="2820" width="28.88671875" style="153" customWidth="1"/>
    <col min="2821" max="2822" width="12.88671875" style="153" customWidth="1"/>
    <col min="2823" max="2823" width="8.6640625" style="153" bestFit="1" customWidth="1"/>
    <col min="2824" max="2824" width="12.88671875" style="153" customWidth="1"/>
    <col min="2825" max="2825" width="32.44140625" style="153" customWidth="1"/>
    <col min="2826" max="2827" width="17" style="153" customWidth="1"/>
    <col min="2828" max="2828" width="12.109375" style="153" customWidth="1"/>
    <col min="2829" max="2829" width="9.33203125" style="153" customWidth="1"/>
    <col min="2830" max="2831" width="0" style="153" hidden="1" customWidth="1"/>
    <col min="2832" max="3072" width="10.6640625" style="153"/>
    <col min="3073" max="3073" width="6.21875" style="153" customWidth="1"/>
    <col min="3074" max="3074" width="30.44140625" style="153" customWidth="1"/>
    <col min="3075" max="3075" width="2.6640625" style="153" customWidth="1"/>
    <col min="3076" max="3076" width="28.88671875" style="153" customWidth="1"/>
    <col min="3077" max="3078" width="12.88671875" style="153" customWidth="1"/>
    <col min="3079" max="3079" width="8.6640625" style="153" bestFit="1" customWidth="1"/>
    <col min="3080" max="3080" width="12.88671875" style="153" customWidth="1"/>
    <col min="3081" max="3081" width="32.44140625" style="153" customWidth="1"/>
    <col min="3082" max="3083" width="17" style="153" customWidth="1"/>
    <col min="3084" max="3084" width="12.109375" style="153" customWidth="1"/>
    <col min="3085" max="3085" width="9.33203125" style="153" customWidth="1"/>
    <col min="3086" max="3087" width="0" style="153" hidden="1" customWidth="1"/>
    <col min="3088" max="3328" width="10.6640625" style="153"/>
    <col min="3329" max="3329" width="6.21875" style="153" customWidth="1"/>
    <col min="3330" max="3330" width="30.44140625" style="153" customWidth="1"/>
    <col min="3331" max="3331" width="2.6640625" style="153" customWidth="1"/>
    <col min="3332" max="3332" width="28.88671875" style="153" customWidth="1"/>
    <col min="3333" max="3334" width="12.88671875" style="153" customWidth="1"/>
    <col min="3335" max="3335" width="8.6640625" style="153" bestFit="1" customWidth="1"/>
    <col min="3336" max="3336" width="12.88671875" style="153" customWidth="1"/>
    <col min="3337" max="3337" width="32.44140625" style="153" customWidth="1"/>
    <col min="3338" max="3339" width="17" style="153" customWidth="1"/>
    <col min="3340" max="3340" width="12.109375" style="153" customWidth="1"/>
    <col min="3341" max="3341" width="9.33203125" style="153" customWidth="1"/>
    <col min="3342" max="3343" width="0" style="153" hidden="1" customWidth="1"/>
    <col min="3344" max="3584" width="10.6640625" style="153"/>
    <col min="3585" max="3585" width="6.21875" style="153" customWidth="1"/>
    <col min="3586" max="3586" width="30.44140625" style="153" customWidth="1"/>
    <col min="3587" max="3587" width="2.6640625" style="153" customWidth="1"/>
    <col min="3588" max="3588" width="28.88671875" style="153" customWidth="1"/>
    <col min="3589" max="3590" width="12.88671875" style="153" customWidth="1"/>
    <col min="3591" max="3591" width="8.6640625" style="153" bestFit="1" customWidth="1"/>
    <col min="3592" max="3592" width="12.88671875" style="153" customWidth="1"/>
    <col min="3593" max="3593" width="32.44140625" style="153" customWidth="1"/>
    <col min="3594" max="3595" width="17" style="153" customWidth="1"/>
    <col min="3596" max="3596" width="12.109375" style="153" customWidth="1"/>
    <col min="3597" max="3597" width="9.33203125" style="153" customWidth="1"/>
    <col min="3598" max="3599" width="0" style="153" hidden="1" customWidth="1"/>
    <col min="3600" max="3840" width="10.6640625" style="153"/>
    <col min="3841" max="3841" width="6.21875" style="153" customWidth="1"/>
    <col min="3842" max="3842" width="30.44140625" style="153" customWidth="1"/>
    <col min="3843" max="3843" width="2.6640625" style="153" customWidth="1"/>
    <col min="3844" max="3844" width="28.88671875" style="153" customWidth="1"/>
    <col min="3845" max="3846" width="12.88671875" style="153" customWidth="1"/>
    <col min="3847" max="3847" width="8.6640625" style="153" bestFit="1" customWidth="1"/>
    <col min="3848" max="3848" width="12.88671875" style="153" customWidth="1"/>
    <col min="3849" max="3849" width="32.44140625" style="153" customWidth="1"/>
    <col min="3850" max="3851" width="17" style="153" customWidth="1"/>
    <col min="3852" max="3852" width="12.109375" style="153" customWidth="1"/>
    <col min="3853" max="3853" width="9.33203125" style="153" customWidth="1"/>
    <col min="3854" max="3855" width="0" style="153" hidden="1" customWidth="1"/>
    <col min="3856" max="4096" width="10.6640625" style="153"/>
    <col min="4097" max="4097" width="6.21875" style="153" customWidth="1"/>
    <col min="4098" max="4098" width="30.44140625" style="153" customWidth="1"/>
    <col min="4099" max="4099" width="2.6640625" style="153" customWidth="1"/>
    <col min="4100" max="4100" width="28.88671875" style="153" customWidth="1"/>
    <col min="4101" max="4102" width="12.88671875" style="153" customWidth="1"/>
    <col min="4103" max="4103" width="8.6640625" style="153" bestFit="1" customWidth="1"/>
    <col min="4104" max="4104" width="12.88671875" style="153" customWidth="1"/>
    <col min="4105" max="4105" width="32.44140625" style="153" customWidth="1"/>
    <col min="4106" max="4107" width="17" style="153" customWidth="1"/>
    <col min="4108" max="4108" width="12.109375" style="153" customWidth="1"/>
    <col min="4109" max="4109" width="9.33203125" style="153" customWidth="1"/>
    <col min="4110" max="4111" width="0" style="153" hidden="1" customWidth="1"/>
    <col min="4112" max="4352" width="10.6640625" style="153"/>
    <col min="4353" max="4353" width="6.21875" style="153" customWidth="1"/>
    <col min="4354" max="4354" width="30.44140625" style="153" customWidth="1"/>
    <col min="4355" max="4355" width="2.6640625" style="153" customWidth="1"/>
    <col min="4356" max="4356" width="28.88671875" style="153" customWidth="1"/>
    <col min="4357" max="4358" width="12.88671875" style="153" customWidth="1"/>
    <col min="4359" max="4359" width="8.6640625" style="153" bestFit="1" customWidth="1"/>
    <col min="4360" max="4360" width="12.88671875" style="153" customWidth="1"/>
    <col min="4361" max="4361" width="32.44140625" style="153" customWidth="1"/>
    <col min="4362" max="4363" width="17" style="153" customWidth="1"/>
    <col min="4364" max="4364" width="12.109375" style="153" customWidth="1"/>
    <col min="4365" max="4365" width="9.33203125" style="153" customWidth="1"/>
    <col min="4366" max="4367" width="0" style="153" hidden="1" customWidth="1"/>
    <col min="4368" max="4608" width="10.6640625" style="153"/>
    <col min="4609" max="4609" width="6.21875" style="153" customWidth="1"/>
    <col min="4610" max="4610" width="30.44140625" style="153" customWidth="1"/>
    <col min="4611" max="4611" width="2.6640625" style="153" customWidth="1"/>
    <col min="4612" max="4612" width="28.88671875" style="153" customWidth="1"/>
    <col min="4613" max="4614" width="12.88671875" style="153" customWidth="1"/>
    <col min="4615" max="4615" width="8.6640625" style="153" bestFit="1" customWidth="1"/>
    <col min="4616" max="4616" width="12.88671875" style="153" customWidth="1"/>
    <col min="4617" max="4617" width="32.44140625" style="153" customWidth="1"/>
    <col min="4618" max="4619" width="17" style="153" customWidth="1"/>
    <col min="4620" max="4620" width="12.109375" style="153" customWidth="1"/>
    <col min="4621" max="4621" width="9.33203125" style="153" customWidth="1"/>
    <col min="4622" max="4623" width="0" style="153" hidden="1" customWidth="1"/>
    <col min="4624" max="4864" width="10.6640625" style="153"/>
    <col min="4865" max="4865" width="6.21875" style="153" customWidth="1"/>
    <col min="4866" max="4866" width="30.44140625" style="153" customWidth="1"/>
    <col min="4867" max="4867" width="2.6640625" style="153" customWidth="1"/>
    <col min="4868" max="4868" width="28.88671875" style="153" customWidth="1"/>
    <col min="4869" max="4870" width="12.88671875" style="153" customWidth="1"/>
    <col min="4871" max="4871" width="8.6640625" style="153" bestFit="1" customWidth="1"/>
    <col min="4872" max="4872" width="12.88671875" style="153" customWidth="1"/>
    <col min="4873" max="4873" width="32.44140625" style="153" customWidth="1"/>
    <col min="4874" max="4875" width="17" style="153" customWidth="1"/>
    <col min="4876" max="4876" width="12.109375" style="153" customWidth="1"/>
    <col min="4877" max="4877" width="9.33203125" style="153" customWidth="1"/>
    <col min="4878" max="4879" width="0" style="153" hidden="1" customWidth="1"/>
    <col min="4880" max="5120" width="10.6640625" style="153"/>
    <col min="5121" max="5121" width="6.21875" style="153" customWidth="1"/>
    <col min="5122" max="5122" width="30.44140625" style="153" customWidth="1"/>
    <col min="5123" max="5123" width="2.6640625" style="153" customWidth="1"/>
    <col min="5124" max="5124" width="28.88671875" style="153" customWidth="1"/>
    <col min="5125" max="5126" width="12.88671875" style="153" customWidth="1"/>
    <col min="5127" max="5127" width="8.6640625" style="153" bestFit="1" customWidth="1"/>
    <col min="5128" max="5128" width="12.88671875" style="153" customWidth="1"/>
    <col min="5129" max="5129" width="32.44140625" style="153" customWidth="1"/>
    <col min="5130" max="5131" width="17" style="153" customWidth="1"/>
    <col min="5132" max="5132" width="12.109375" style="153" customWidth="1"/>
    <col min="5133" max="5133" width="9.33203125" style="153" customWidth="1"/>
    <col min="5134" max="5135" width="0" style="153" hidden="1" customWidth="1"/>
    <col min="5136" max="5376" width="10.6640625" style="153"/>
    <col min="5377" max="5377" width="6.21875" style="153" customWidth="1"/>
    <col min="5378" max="5378" width="30.44140625" style="153" customWidth="1"/>
    <col min="5379" max="5379" width="2.6640625" style="153" customWidth="1"/>
    <col min="5380" max="5380" width="28.88671875" style="153" customWidth="1"/>
    <col min="5381" max="5382" width="12.88671875" style="153" customWidth="1"/>
    <col min="5383" max="5383" width="8.6640625" style="153" bestFit="1" customWidth="1"/>
    <col min="5384" max="5384" width="12.88671875" style="153" customWidth="1"/>
    <col min="5385" max="5385" width="32.44140625" style="153" customWidth="1"/>
    <col min="5386" max="5387" width="17" style="153" customWidth="1"/>
    <col min="5388" max="5388" width="12.109375" style="153" customWidth="1"/>
    <col min="5389" max="5389" width="9.33203125" style="153" customWidth="1"/>
    <col min="5390" max="5391" width="0" style="153" hidden="1" customWidth="1"/>
    <col min="5392" max="5632" width="10.6640625" style="153"/>
    <col min="5633" max="5633" width="6.21875" style="153" customWidth="1"/>
    <col min="5634" max="5634" width="30.44140625" style="153" customWidth="1"/>
    <col min="5635" max="5635" width="2.6640625" style="153" customWidth="1"/>
    <col min="5636" max="5636" width="28.88671875" style="153" customWidth="1"/>
    <col min="5637" max="5638" width="12.88671875" style="153" customWidth="1"/>
    <col min="5639" max="5639" width="8.6640625" style="153" bestFit="1" customWidth="1"/>
    <col min="5640" max="5640" width="12.88671875" style="153" customWidth="1"/>
    <col min="5641" max="5641" width="32.44140625" style="153" customWidth="1"/>
    <col min="5642" max="5643" width="17" style="153" customWidth="1"/>
    <col min="5644" max="5644" width="12.109375" style="153" customWidth="1"/>
    <col min="5645" max="5645" width="9.33203125" style="153" customWidth="1"/>
    <col min="5646" max="5647" width="0" style="153" hidden="1" customWidth="1"/>
    <col min="5648" max="5888" width="10.6640625" style="153"/>
    <col min="5889" max="5889" width="6.21875" style="153" customWidth="1"/>
    <col min="5890" max="5890" width="30.44140625" style="153" customWidth="1"/>
    <col min="5891" max="5891" width="2.6640625" style="153" customWidth="1"/>
    <col min="5892" max="5892" width="28.88671875" style="153" customWidth="1"/>
    <col min="5893" max="5894" width="12.88671875" style="153" customWidth="1"/>
    <col min="5895" max="5895" width="8.6640625" style="153" bestFit="1" customWidth="1"/>
    <col min="5896" max="5896" width="12.88671875" style="153" customWidth="1"/>
    <col min="5897" max="5897" width="32.44140625" style="153" customWidth="1"/>
    <col min="5898" max="5899" width="17" style="153" customWidth="1"/>
    <col min="5900" max="5900" width="12.109375" style="153" customWidth="1"/>
    <col min="5901" max="5901" width="9.33203125" style="153" customWidth="1"/>
    <col min="5902" max="5903" width="0" style="153" hidden="1" customWidth="1"/>
    <col min="5904" max="6144" width="10.6640625" style="153"/>
    <col min="6145" max="6145" width="6.21875" style="153" customWidth="1"/>
    <col min="6146" max="6146" width="30.44140625" style="153" customWidth="1"/>
    <col min="6147" max="6147" width="2.6640625" style="153" customWidth="1"/>
    <col min="6148" max="6148" width="28.88671875" style="153" customWidth="1"/>
    <col min="6149" max="6150" width="12.88671875" style="153" customWidth="1"/>
    <col min="6151" max="6151" width="8.6640625" style="153" bestFit="1" customWidth="1"/>
    <col min="6152" max="6152" width="12.88671875" style="153" customWidth="1"/>
    <col min="6153" max="6153" width="32.44140625" style="153" customWidth="1"/>
    <col min="6154" max="6155" width="17" style="153" customWidth="1"/>
    <col min="6156" max="6156" width="12.109375" style="153" customWidth="1"/>
    <col min="6157" max="6157" width="9.33203125" style="153" customWidth="1"/>
    <col min="6158" max="6159" width="0" style="153" hidden="1" customWidth="1"/>
    <col min="6160" max="6400" width="10.6640625" style="153"/>
    <col min="6401" max="6401" width="6.21875" style="153" customWidth="1"/>
    <col min="6402" max="6402" width="30.44140625" style="153" customWidth="1"/>
    <col min="6403" max="6403" width="2.6640625" style="153" customWidth="1"/>
    <col min="6404" max="6404" width="28.88671875" style="153" customWidth="1"/>
    <col min="6405" max="6406" width="12.88671875" style="153" customWidth="1"/>
    <col min="6407" max="6407" width="8.6640625" style="153" bestFit="1" customWidth="1"/>
    <col min="6408" max="6408" width="12.88671875" style="153" customWidth="1"/>
    <col min="6409" max="6409" width="32.44140625" style="153" customWidth="1"/>
    <col min="6410" max="6411" width="17" style="153" customWidth="1"/>
    <col min="6412" max="6412" width="12.109375" style="153" customWidth="1"/>
    <col min="6413" max="6413" width="9.33203125" style="153" customWidth="1"/>
    <col min="6414" max="6415" width="0" style="153" hidden="1" customWidth="1"/>
    <col min="6416" max="6656" width="10.6640625" style="153"/>
    <col min="6657" max="6657" width="6.21875" style="153" customWidth="1"/>
    <col min="6658" max="6658" width="30.44140625" style="153" customWidth="1"/>
    <col min="6659" max="6659" width="2.6640625" style="153" customWidth="1"/>
    <col min="6660" max="6660" width="28.88671875" style="153" customWidth="1"/>
    <col min="6661" max="6662" width="12.88671875" style="153" customWidth="1"/>
    <col min="6663" max="6663" width="8.6640625" style="153" bestFit="1" customWidth="1"/>
    <col min="6664" max="6664" width="12.88671875" style="153" customWidth="1"/>
    <col min="6665" max="6665" width="32.44140625" style="153" customWidth="1"/>
    <col min="6666" max="6667" width="17" style="153" customWidth="1"/>
    <col min="6668" max="6668" width="12.109375" style="153" customWidth="1"/>
    <col min="6669" max="6669" width="9.33203125" style="153" customWidth="1"/>
    <col min="6670" max="6671" width="0" style="153" hidden="1" customWidth="1"/>
    <col min="6672" max="6912" width="10.6640625" style="153"/>
    <col min="6913" max="6913" width="6.21875" style="153" customWidth="1"/>
    <col min="6914" max="6914" width="30.44140625" style="153" customWidth="1"/>
    <col min="6915" max="6915" width="2.6640625" style="153" customWidth="1"/>
    <col min="6916" max="6916" width="28.88671875" style="153" customWidth="1"/>
    <col min="6917" max="6918" width="12.88671875" style="153" customWidth="1"/>
    <col min="6919" max="6919" width="8.6640625" style="153" bestFit="1" customWidth="1"/>
    <col min="6920" max="6920" width="12.88671875" style="153" customWidth="1"/>
    <col min="6921" max="6921" width="32.44140625" style="153" customWidth="1"/>
    <col min="6922" max="6923" width="17" style="153" customWidth="1"/>
    <col min="6924" max="6924" width="12.109375" style="153" customWidth="1"/>
    <col min="6925" max="6925" width="9.33203125" style="153" customWidth="1"/>
    <col min="6926" max="6927" width="0" style="153" hidden="1" customWidth="1"/>
    <col min="6928" max="7168" width="10.6640625" style="153"/>
    <col min="7169" max="7169" width="6.21875" style="153" customWidth="1"/>
    <col min="7170" max="7170" width="30.44140625" style="153" customWidth="1"/>
    <col min="7171" max="7171" width="2.6640625" style="153" customWidth="1"/>
    <col min="7172" max="7172" width="28.88671875" style="153" customWidth="1"/>
    <col min="7173" max="7174" width="12.88671875" style="153" customWidth="1"/>
    <col min="7175" max="7175" width="8.6640625" style="153" bestFit="1" customWidth="1"/>
    <col min="7176" max="7176" width="12.88671875" style="153" customWidth="1"/>
    <col min="7177" max="7177" width="32.44140625" style="153" customWidth="1"/>
    <col min="7178" max="7179" width="17" style="153" customWidth="1"/>
    <col min="7180" max="7180" width="12.109375" style="153" customWidth="1"/>
    <col min="7181" max="7181" width="9.33203125" style="153" customWidth="1"/>
    <col min="7182" max="7183" width="0" style="153" hidden="1" customWidth="1"/>
    <col min="7184" max="7424" width="10.6640625" style="153"/>
    <col min="7425" max="7425" width="6.21875" style="153" customWidth="1"/>
    <col min="7426" max="7426" width="30.44140625" style="153" customWidth="1"/>
    <col min="7427" max="7427" width="2.6640625" style="153" customWidth="1"/>
    <col min="7428" max="7428" width="28.88671875" style="153" customWidth="1"/>
    <col min="7429" max="7430" width="12.88671875" style="153" customWidth="1"/>
    <col min="7431" max="7431" width="8.6640625" style="153" bestFit="1" customWidth="1"/>
    <col min="7432" max="7432" width="12.88671875" style="153" customWidth="1"/>
    <col min="7433" max="7433" width="32.44140625" style="153" customWidth="1"/>
    <col min="7434" max="7435" width="17" style="153" customWidth="1"/>
    <col min="7436" max="7436" width="12.109375" style="153" customWidth="1"/>
    <col min="7437" max="7437" width="9.33203125" style="153" customWidth="1"/>
    <col min="7438" max="7439" width="0" style="153" hidden="1" customWidth="1"/>
    <col min="7440" max="7680" width="10.6640625" style="153"/>
    <col min="7681" max="7681" width="6.21875" style="153" customWidth="1"/>
    <col min="7682" max="7682" width="30.44140625" style="153" customWidth="1"/>
    <col min="7683" max="7683" width="2.6640625" style="153" customWidth="1"/>
    <col min="7684" max="7684" width="28.88671875" style="153" customWidth="1"/>
    <col min="7685" max="7686" width="12.88671875" style="153" customWidth="1"/>
    <col min="7687" max="7687" width="8.6640625" style="153" bestFit="1" customWidth="1"/>
    <col min="7688" max="7688" width="12.88671875" style="153" customWidth="1"/>
    <col min="7689" max="7689" width="32.44140625" style="153" customWidth="1"/>
    <col min="7690" max="7691" width="17" style="153" customWidth="1"/>
    <col min="7692" max="7692" width="12.109375" style="153" customWidth="1"/>
    <col min="7693" max="7693" width="9.33203125" style="153" customWidth="1"/>
    <col min="7694" max="7695" width="0" style="153" hidden="1" customWidth="1"/>
    <col min="7696" max="7936" width="10.6640625" style="153"/>
    <col min="7937" max="7937" width="6.21875" style="153" customWidth="1"/>
    <col min="7938" max="7938" width="30.44140625" style="153" customWidth="1"/>
    <col min="7939" max="7939" width="2.6640625" style="153" customWidth="1"/>
    <col min="7940" max="7940" width="28.88671875" style="153" customWidth="1"/>
    <col min="7941" max="7942" width="12.88671875" style="153" customWidth="1"/>
    <col min="7943" max="7943" width="8.6640625" style="153" bestFit="1" customWidth="1"/>
    <col min="7944" max="7944" width="12.88671875" style="153" customWidth="1"/>
    <col min="7945" max="7945" width="32.44140625" style="153" customWidth="1"/>
    <col min="7946" max="7947" width="17" style="153" customWidth="1"/>
    <col min="7948" max="7948" width="12.109375" style="153" customWidth="1"/>
    <col min="7949" max="7949" width="9.33203125" style="153" customWidth="1"/>
    <col min="7950" max="7951" width="0" style="153" hidden="1" customWidth="1"/>
    <col min="7952" max="8192" width="10.6640625" style="153"/>
    <col min="8193" max="8193" width="6.21875" style="153" customWidth="1"/>
    <col min="8194" max="8194" width="30.44140625" style="153" customWidth="1"/>
    <col min="8195" max="8195" width="2.6640625" style="153" customWidth="1"/>
    <col min="8196" max="8196" width="28.88671875" style="153" customWidth="1"/>
    <col min="8197" max="8198" width="12.88671875" style="153" customWidth="1"/>
    <col min="8199" max="8199" width="8.6640625" style="153" bestFit="1" customWidth="1"/>
    <col min="8200" max="8200" width="12.88671875" style="153" customWidth="1"/>
    <col min="8201" max="8201" width="32.44140625" style="153" customWidth="1"/>
    <col min="8202" max="8203" width="17" style="153" customWidth="1"/>
    <col min="8204" max="8204" width="12.109375" style="153" customWidth="1"/>
    <col min="8205" max="8205" width="9.33203125" style="153" customWidth="1"/>
    <col min="8206" max="8207" width="0" style="153" hidden="1" customWidth="1"/>
    <col min="8208" max="8448" width="10.6640625" style="153"/>
    <col min="8449" max="8449" width="6.21875" style="153" customWidth="1"/>
    <col min="8450" max="8450" width="30.44140625" style="153" customWidth="1"/>
    <col min="8451" max="8451" width="2.6640625" style="153" customWidth="1"/>
    <col min="8452" max="8452" width="28.88671875" style="153" customWidth="1"/>
    <col min="8453" max="8454" width="12.88671875" style="153" customWidth="1"/>
    <col min="8455" max="8455" width="8.6640625" style="153" bestFit="1" customWidth="1"/>
    <col min="8456" max="8456" width="12.88671875" style="153" customWidth="1"/>
    <col min="8457" max="8457" width="32.44140625" style="153" customWidth="1"/>
    <col min="8458" max="8459" width="17" style="153" customWidth="1"/>
    <col min="8460" max="8460" width="12.109375" style="153" customWidth="1"/>
    <col min="8461" max="8461" width="9.33203125" style="153" customWidth="1"/>
    <col min="8462" max="8463" width="0" style="153" hidden="1" customWidth="1"/>
    <col min="8464" max="8704" width="10.6640625" style="153"/>
    <col min="8705" max="8705" width="6.21875" style="153" customWidth="1"/>
    <col min="8706" max="8706" width="30.44140625" style="153" customWidth="1"/>
    <col min="8707" max="8707" width="2.6640625" style="153" customWidth="1"/>
    <col min="8708" max="8708" width="28.88671875" style="153" customWidth="1"/>
    <col min="8709" max="8710" width="12.88671875" style="153" customWidth="1"/>
    <col min="8711" max="8711" width="8.6640625" style="153" bestFit="1" customWidth="1"/>
    <col min="8712" max="8712" width="12.88671875" style="153" customWidth="1"/>
    <col min="8713" max="8713" width="32.44140625" style="153" customWidth="1"/>
    <col min="8714" max="8715" width="17" style="153" customWidth="1"/>
    <col min="8716" max="8716" width="12.109375" style="153" customWidth="1"/>
    <col min="8717" max="8717" width="9.33203125" style="153" customWidth="1"/>
    <col min="8718" max="8719" width="0" style="153" hidden="1" customWidth="1"/>
    <col min="8720" max="8960" width="10.6640625" style="153"/>
    <col min="8961" max="8961" width="6.21875" style="153" customWidth="1"/>
    <col min="8962" max="8962" width="30.44140625" style="153" customWidth="1"/>
    <col min="8963" max="8963" width="2.6640625" style="153" customWidth="1"/>
    <col min="8964" max="8964" width="28.88671875" style="153" customWidth="1"/>
    <col min="8965" max="8966" width="12.88671875" style="153" customWidth="1"/>
    <col min="8967" max="8967" width="8.6640625" style="153" bestFit="1" customWidth="1"/>
    <col min="8968" max="8968" width="12.88671875" style="153" customWidth="1"/>
    <col min="8969" max="8969" width="32.44140625" style="153" customWidth="1"/>
    <col min="8970" max="8971" width="17" style="153" customWidth="1"/>
    <col min="8972" max="8972" width="12.109375" style="153" customWidth="1"/>
    <col min="8973" max="8973" width="9.33203125" style="153" customWidth="1"/>
    <col min="8974" max="8975" width="0" style="153" hidden="1" customWidth="1"/>
    <col min="8976" max="9216" width="10.6640625" style="153"/>
    <col min="9217" max="9217" width="6.21875" style="153" customWidth="1"/>
    <col min="9218" max="9218" width="30.44140625" style="153" customWidth="1"/>
    <col min="9219" max="9219" width="2.6640625" style="153" customWidth="1"/>
    <col min="9220" max="9220" width="28.88671875" style="153" customWidth="1"/>
    <col min="9221" max="9222" width="12.88671875" style="153" customWidth="1"/>
    <col min="9223" max="9223" width="8.6640625" style="153" bestFit="1" customWidth="1"/>
    <col min="9224" max="9224" width="12.88671875" style="153" customWidth="1"/>
    <col min="9225" max="9225" width="32.44140625" style="153" customWidth="1"/>
    <col min="9226" max="9227" width="17" style="153" customWidth="1"/>
    <col min="9228" max="9228" width="12.109375" style="153" customWidth="1"/>
    <col min="9229" max="9229" width="9.33203125" style="153" customWidth="1"/>
    <col min="9230" max="9231" width="0" style="153" hidden="1" customWidth="1"/>
    <col min="9232" max="9472" width="10.6640625" style="153"/>
    <col min="9473" max="9473" width="6.21875" style="153" customWidth="1"/>
    <col min="9474" max="9474" width="30.44140625" style="153" customWidth="1"/>
    <col min="9475" max="9475" width="2.6640625" style="153" customWidth="1"/>
    <col min="9476" max="9476" width="28.88671875" style="153" customWidth="1"/>
    <col min="9477" max="9478" width="12.88671875" style="153" customWidth="1"/>
    <col min="9479" max="9479" width="8.6640625" style="153" bestFit="1" customWidth="1"/>
    <col min="9480" max="9480" width="12.88671875" style="153" customWidth="1"/>
    <col min="9481" max="9481" width="32.44140625" style="153" customWidth="1"/>
    <col min="9482" max="9483" width="17" style="153" customWidth="1"/>
    <col min="9484" max="9484" width="12.109375" style="153" customWidth="1"/>
    <col min="9485" max="9485" width="9.33203125" style="153" customWidth="1"/>
    <col min="9486" max="9487" width="0" style="153" hidden="1" customWidth="1"/>
    <col min="9488" max="9728" width="10.6640625" style="153"/>
    <col min="9729" max="9729" width="6.21875" style="153" customWidth="1"/>
    <col min="9730" max="9730" width="30.44140625" style="153" customWidth="1"/>
    <col min="9731" max="9731" width="2.6640625" style="153" customWidth="1"/>
    <col min="9732" max="9732" width="28.88671875" style="153" customWidth="1"/>
    <col min="9733" max="9734" width="12.88671875" style="153" customWidth="1"/>
    <col min="9735" max="9735" width="8.6640625" style="153" bestFit="1" customWidth="1"/>
    <col min="9736" max="9736" width="12.88671875" style="153" customWidth="1"/>
    <col min="9737" max="9737" width="32.44140625" style="153" customWidth="1"/>
    <col min="9738" max="9739" width="17" style="153" customWidth="1"/>
    <col min="9740" max="9740" width="12.109375" style="153" customWidth="1"/>
    <col min="9741" max="9741" width="9.33203125" style="153" customWidth="1"/>
    <col min="9742" max="9743" width="0" style="153" hidden="1" customWidth="1"/>
    <col min="9744" max="9984" width="10.6640625" style="153"/>
    <col min="9985" max="9985" width="6.21875" style="153" customWidth="1"/>
    <col min="9986" max="9986" width="30.44140625" style="153" customWidth="1"/>
    <col min="9987" max="9987" width="2.6640625" style="153" customWidth="1"/>
    <col min="9988" max="9988" width="28.88671875" style="153" customWidth="1"/>
    <col min="9989" max="9990" width="12.88671875" style="153" customWidth="1"/>
    <col min="9991" max="9991" width="8.6640625" style="153" bestFit="1" customWidth="1"/>
    <col min="9992" max="9992" width="12.88671875" style="153" customWidth="1"/>
    <col min="9993" max="9993" width="32.44140625" style="153" customWidth="1"/>
    <col min="9994" max="9995" width="17" style="153" customWidth="1"/>
    <col min="9996" max="9996" width="12.109375" style="153" customWidth="1"/>
    <col min="9997" max="9997" width="9.33203125" style="153" customWidth="1"/>
    <col min="9998" max="9999" width="0" style="153" hidden="1" customWidth="1"/>
    <col min="10000" max="10240" width="10.6640625" style="153"/>
    <col min="10241" max="10241" width="6.21875" style="153" customWidth="1"/>
    <col min="10242" max="10242" width="30.44140625" style="153" customWidth="1"/>
    <col min="10243" max="10243" width="2.6640625" style="153" customWidth="1"/>
    <col min="10244" max="10244" width="28.88671875" style="153" customWidth="1"/>
    <col min="10245" max="10246" width="12.88671875" style="153" customWidth="1"/>
    <col min="10247" max="10247" width="8.6640625" style="153" bestFit="1" customWidth="1"/>
    <col min="10248" max="10248" width="12.88671875" style="153" customWidth="1"/>
    <col min="10249" max="10249" width="32.44140625" style="153" customWidth="1"/>
    <col min="10250" max="10251" width="17" style="153" customWidth="1"/>
    <col min="10252" max="10252" width="12.109375" style="153" customWidth="1"/>
    <col min="10253" max="10253" width="9.33203125" style="153" customWidth="1"/>
    <col min="10254" max="10255" width="0" style="153" hidden="1" customWidth="1"/>
    <col min="10256" max="10496" width="10.6640625" style="153"/>
    <col min="10497" max="10497" width="6.21875" style="153" customWidth="1"/>
    <col min="10498" max="10498" width="30.44140625" style="153" customWidth="1"/>
    <col min="10499" max="10499" width="2.6640625" style="153" customWidth="1"/>
    <col min="10500" max="10500" width="28.88671875" style="153" customWidth="1"/>
    <col min="10501" max="10502" width="12.88671875" style="153" customWidth="1"/>
    <col min="10503" max="10503" width="8.6640625" style="153" bestFit="1" customWidth="1"/>
    <col min="10504" max="10504" width="12.88671875" style="153" customWidth="1"/>
    <col min="10505" max="10505" width="32.44140625" style="153" customWidth="1"/>
    <col min="10506" max="10507" width="17" style="153" customWidth="1"/>
    <col min="10508" max="10508" width="12.109375" style="153" customWidth="1"/>
    <col min="10509" max="10509" width="9.33203125" style="153" customWidth="1"/>
    <col min="10510" max="10511" width="0" style="153" hidden="1" customWidth="1"/>
    <col min="10512" max="10752" width="10.6640625" style="153"/>
    <col min="10753" max="10753" width="6.21875" style="153" customWidth="1"/>
    <col min="10754" max="10754" width="30.44140625" style="153" customWidth="1"/>
    <col min="10755" max="10755" width="2.6640625" style="153" customWidth="1"/>
    <col min="10756" max="10756" width="28.88671875" style="153" customWidth="1"/>
    <col min="10757" max="10758" width="12.88671875" style="153" customWidth="1"/>
    <col min="10759" max="10759" width="8.6640625" style="153" bestFit="1" customWidth="1"/>
    <col min="10760" max="10760" width="12.88671875" style="153" customWidth="1"/>
    <col min="10761" max="10761" width="32.44140625" style="153" customWidth="1"/>
    <col min="10762" max="10763" width="17" style="153" customWidth="1"/>
    <col min="10764" max="10764" width="12.109375" style="153" customWidth="1"/>
    <col min="10765" max="10765" width="9.33203125" style="153" customWidth="1"/>
    <col min="10766" max="10767" width="0" style="153" hidden="1" customWidth="1"/>
    <col min="10768" max="11008" width="10.6640625" style="153"/>
    <col min="11009" max="11009" width="6.21875" style="153" customWidth="1"/>
    <col min="11010" max="11010" width="30.44140625" style="153" customWidth="1"/>
    <col min="11011" max="11011" width="2.6640625" style="153" customWidth="1"/>
    <col min="11012" max="11012" width="28.88671875" style="153" customWidth="1"/>
    <col min="11013" max="11014" width="12.88671875" style="153" customWidth="1"/>
    <col min="11015" max="11015" width="8.6640625" style="153" bestFit="1" customWidth="1"/>
    <col min="11016" max="11016" width="12.88671875" style="153" customWidth="1"/>
    <col min="11017" max="11017" width="32.44140625" style="153" customWidth="1"/>
    <col min="11018" max="11019" width="17" style="153" customWidth="1"/>
    <col min="11020" max="11020" width="12.109375" style="153" customWidth="1"/>
    <col min="11021" max="11021" width="9.33203125" style="153" customWidth="1"/>
    <col min="11022" max="11023" width="0" style="153" hidden="1" customWidth="1"/>
    <col min="11024" max="11264" width="10.6640625" style="153"/>
    <col min="11265" max="11265" width="6.21875" style="153" customWidth="1"/>
    <col min="11266" max="11266" width="30.44140625" style="153" customWidth="1"/>
    <col min="11267" max="11267" width="2.6640625" style="153" customWidth="1"/>
    <col min="11268" max="11268" width="28.88671875" style="153" customWidth="1"/>
    <col min="11269" max="11270" width="12.88671875" style="153" customWidth="1"/>
    <col min="11271" max="11271" width="8.6640625" style="153" bestFit="1" customWidth="1"/>
    <col min="11272" max="11272" width="12.88671875" style="153" customWidth="1"/>
    <col min="11273" max="11273" width="32.44140625" style="153" customWidth="1"/>
    <col min="11274" max="11275" width="17" style="153" customWidth="1"/>
    <col min="11276" max="11276" width="12.109375" style="153" customWidth="1"/>
    <col min="11277" max="11277" width="9.33203125" style="153" customWidth="1"/>
    <col min="11278" max="11279" width="0" style="153" hidden="1" customWidth="1"/>
    <col min="11280" max="11520" width="10.6640625" style="153"/>
    <col min="11521" max="11521" width="6.21875" style="153" customWidth="1"/>
    <col min="11522" max="11522" width="30.44140625" style="153" customWidth="1"/>
    <col min="11523" max="11523" width="2.6640625" style="153" customWidth="1"/>
    <col min="11524" max="11524" width="28.88671875" style="153" customWidth="1"/>
    <col min="11525" max="11526" width="12.88671875" style="153" customWidth="1"/>
    <col min="11527" max="11527" width="8.6640625" style="153" bestFit="1" customWidth="1"/>
    <col min="11528" max="11528" width="12.88671875" style="153" customWidth="1"/>
    <col min="11529" max="11529" width="32.44140625" style="153" customWidth="1"/>
    <col min="11530" max="11531" width="17" style="153" customWidth="1"/>
    <col min="11532" max="11532" width="12.109375" style="153" customWidth="1"/>
    <col min="11533" max="11533" width="9.33203125" style="153" customWidth="1"/>
    <col min="11534" max="11535" width="0" style="153" hidden="1" customWidth="1"/>
    <col min="11536" max="11776" width="10.6640625" style="153"/>
    <col min="11777" max="11777" width="6.21875" style="153" customWidth="1"/>
    <col min="11778" max="11778" width="30.44140625" style="153" customWidth="1"/>
    <col min="11779" max="11779" width="2.6640625" style="153" customWidth="1"/>
    <col min="11780" max="11780" width="28.88671875" style="153" customWidth="1"/>
    <col min="11781" max="11782" width="12.88671875" style="153" customWidth="1"/>
    <col min="11783" max="11783" width="8.6640625" style="153" bestFit="1" customWidth="1"/>
    <col min="11784" max="11784" width="12.88671875" style="153" customWidth="1"/>
    <col min="11785" max="11785" width="32.44140625" style="153" customWidth="1"/>
    <col min="11786" max="11787" width="17" style="153" customWidth="1"/>
    <col min="11788" max="11788" width="12.109375" style="153" customWidth="1"/>
    <col min="11789" max="11789" width="9.33203125" style="153" customWidth="1"/>
    <col min="11790" max="11791" width="0" style="153" hidden="1" customWidth="1"/>
    <col min="11792" max="12032" width="10.6640625" style="153"/>
    <col min="12033" max="12033" width="6.21875" style="153" customWidth="1"/>
    <col min="12034" max="12034" width="30.44140625" style="153" customWidth="1"/>
    <col min="12035" max="12035" width="2.6640625" style="153" customWidth="1"/>
    <col min="12036" max="12036" width="28.88671875" style="153" customWidth="1"/>
    <col min="12037" max="12038" width="12.88671875" style="153" customWidth="1"/>
    <col min="12039" max="12039" width="8.6640625" style="153" bestFit="1" customWidth="1"/>
    <col min="12040" max="12040" width="12.88671875" style="153" customWidth="1"/>
    <col min="12041" max="12041" width="32.44140625" style="153" customWidth="1"/>
    <col min="12042" max="12043" width="17" style="153" customWidth="1"/>
    <col min="12044" max="12044" width="12.109375" style="153" customWidth="1"/>
    <col min="12045" max="12045" width="9.33203125" style="153" customWidth="1"/>
    <col min="12046" max="12047" width="0" style="153" hidden="1" customWidth="1"/>
    <col min="12048" max="12288" width="10.6640625" style="153"/>
    <col min="12289" max="12289" width="6.21875" style="153" customWidth="1"/>
    <col min="12290" max="12290" width="30.44140625" style="153" customWidth="1"/>
    <col min="12291" max="12291" width="2.6640625" style="153" customWidth="1"/>
    <col min="12292" max="12292" width="28.88671875" style="153" customWidth="1"/>
    <col min="12293" max="12294" width="12.88671875" style="153" customWidth="1"/>
    <col min="12295" max="12295" width="8.6640625" style="153" bestFit="1" customWidth="1"/>
    <col min="12296" max="12296" width="12.88671875" style="153" customWidth="1"/>
    <col min="12297" max="12297" width="32.44140625" style="153" customWidth="1"/>
    <col min="12298" max="12299" width="17" style="153" customWidth="1"/>
    <col min="12300" max="12300" width="12.109375" style="153" customWidth="1"/>
    <col min="12301" max="12301" width="9.33203125" style="153" customWidth="1"/>
    <col min="12302" max="12303" width="0" style="153" hidden="1" customWidth="1"/>
    <col min="12304" max="12544" width="10.6640625" style="153"/>
    <col min="12545" max="12545" width="6.21875" style="153" customWidth="1"/>
    <col min="12546" max="12546" width="30.44140625" style="153" customWidth="1"/>
    <col min="12547" max="12547" width="2.6640625" style="153" customWidth="1"/>
    <col min="12548" max="12548" width="28.88671875" style="153" customWidth="1"/>
    <col min="12549" max="12550" width="12.88671875" style="153" customWidth="1"/>
    <col min="12551" max="12551" width="8.6640625" style="153" bestFit="1" customWidth="1"/>
    <col min="12552" max="12552" width="12.88671875" style="153" customWidth="1"/>
    <col min="12553" max="12553" width="32.44140625" style="153" customWidth="1"/>
    <col min="12554" max="12555" width="17" style="153" customWidth="1"/>
    <col min="12556" max="12556" width="12.109375" style="153" customWidth="1"/>
    <col min="12557" max="12557" width="9.33203125" style="153" customWidth="1"/>
    <col min="12558" max="12559" width="0" style="153" hidden="1" customWidth="1"/>
    <col min="12560" max="12800" width="10.6640625" style="153"/>
    <col min="12801" max="12801" width="6.21875" style="153" customWidth="1"/>
    <col min="12802" max="12802" width="30.44140625" style="153" customWidth="1"/>
    <col min="12803" max="12803" width="2.6640625" style="153" customWidth="1"/>
    <col min="12804" max="12804" width="28.88671875" style="153" customWidth="1"/>
    <col min="12805" max="12806" width="12.88671875" style="153" customWidth="1"/>
    <col min="12807" max="12807" width="8.6640625" style="153" bestFit="1" customWidth="1"/>
    <col min="12808" max="12808" width="12.88671875" style="153" customWidth="1"/>
    <col min="12809" max="12809" width="32.44140625" style="153" customWidth="1"/>
    <col min="12810" max="12811" width="17" style="153" customWidth="1"/>
    <col min="12812" max="12812" width="12.109375" style="153" customWidth="1"/>
    <col min="12813" max="12813" width="9.33203125" style="153" customWidth="1"/>
    <col min="12814" max="12815" width="0" style="153" hidden="1" customWidth="1"/>
    <col min="12816" max="13056" width="10.6640625" style="153"/>
    <col min="13057" max="13057" width="6.21875" style="153" customWidth="1"/>
    <col min="13058" max="13058" width="30.44140625" style="153" customWidth="1"/>
    <col min="13059" max="13059" width="2.6640625" style="153" customWidth="1"/>
    <col min="13060" max="13060" width="28.88671875" style="153" customWidth="1"/>
    <col min="13061" max="13062" width="12.88671875" style="153" customWidth="1"/>
    <col min="13063" max="13063" width="8.6640625" style="153" bestFit="1" customWidth="1"/>
    <col min="13064" max="13064" width="12.88671875" style="153" customWidth="1"/>
    <col min="13065" max="13065" width="32.44140625" style="153" customWidth="1"/>
    <col min="13066" max="13067" width="17" style="153" customWidth="1"/>
    <col min="13068" max="13068" width="12.109375" style="153" customWidth="1"/>
    <col min="13069" max="13069" width="9.33203125" style="153" customWidth="1"/>
    <col min="13070" max="13071" width="0" style="153" hidden="1" customWidth="1"/>
    <col min="13072" max="13312" width="10.6640625" style="153"/>
    <col min="13313" max="13313" width="6.21875" style="153" customWidth="1"/>
    <col min="13314" max="13314" width="30.44140625" style="153" customWidth="1"/>
    <col min="13315" max="13315" width="2.6640625" style="153" customWidth="1"/>
    <col min="13316" max="13316" width="28.88671875" style="153" customWidth="1"/>
    <col min="13317" max="13318" width="12.88671875" style="153" customWidth="1"/>
    <col min="13319" max="13319" width="8.6640625" style="153" bestFit="1" customWidth="1"/>
    <col min="13320" max="13320" width="12.88671875" style="153" customWidth="1"/>
    <col min="13321" max="13321" width="32.44140625" style="153" customWidth="1"/>
    <col min="13322" max="13323" width="17" style="153" customWidth="1"/>
    <col min="13324" max="13324" width="12.109375" style="153" customWidth="1"/>
    <col min="13325" max="13325" width="9.33203125" style="153" customWidth="1"/>
    <col min="13326" max="13327" width="0" style="153" hidden="1" customWidth="1"/>
    <col min="13328" max="13568" width="10.6640625" style="153"/>
    <col min="13569" max="13569" width="6.21875" style="153" customWidth="1"/>
    <col min="13570" max="13570" width="30.44140625" style="153" customWidth="1"/>
    <col min="13571" max="13571" width="2.6640625" style="153" customWidth="1"/>
    <col min="13572" max="13572" width="28.88671875" style="153" customWidth="1"/>
    <col min="13573" max="13574" width="12.88671875" style="153" customWidth="1"/>
    <col min="13575" max="13575" width="8.6640625" style="153" bestFit="1" customWidth="1"/>
    <col min="13576" max="13576" width="12.88671875" style="153" customWidth="1"/>
    <col min="13577" max="13577" width="32.44140625" style="153" customWidth="1"/>
    <col min="13578" max="13579" width="17" style="153" customWidth="1"/>
    <col min="13580" max="13580" width="12.109375" style="153" customWidth="1"/>
    <col min="13581" max="13581" width="9.33203125" style="153" customWidth="1"/>
    <col min="13582" max="13583" width="0" style="153" hidden="1" customWidth="1"/>
    <col min="13584" max="13824" width="10.6640625" style="153"/>
    <col min="13825" max="13825" width="6.21875" style="153" customWidth="1"/>
    <col min="13826" max="13826" width="30.44140625" style="153" customWidth="1"/>
    <col min="13827" max="13827" width="2.6640625" style="153" customWidth="1"/>
    <col min="13828" max="13828" width="28.88671875" style="153" customWidth="1"/>
    <col min="13829" max="13830" width="12.88671875" style="153" customWidth="1"/>
    <col min="13831" max="13831" width="8.6640625" style="153" bestFit="1" customWidth="1"/>
    <col min="13832" max="13832" width="12.88671875" style="153" customWidth="1"/>
    <col min="13833" max="13833" width="32.44140625" style="153" customWidth="1"/>
    <col min="13834" max="13835" width="17" style="153" customWidth="1"/>
    <col min="13836" max="13836" width="12.109375" style="153" customWidth="1"/>
    <col min="13837" max="13837" width="9.33203125" style="153" customWidth="1"/>
    <col min="13838" max="13839" width="0" style="153" hidden="1" customWidth="1"/>
    <col min="13840" max="14080" width="10.6640625" style="153"/>
    <col min="14081" max="14081" width="6.21875" style="153" customWidth="1"/>
    <col min="14082" max="14082" width="30.44140625" style="153" customWidth="1"/>
    <col min="14083" max="14083" width="2.6640625" style="153" customWidth="1"/>
    <col min="14084" max="14084" width="28.88671875" style="153" customWidth="1"/>
    <col min="14085" max="14086" width="12.88671875" style="153" customWidth="1"/>
    <col min="14087" max="14087" width="8.6640625" style="153" bestFit="1" customWidth="1"/>
    <col min="14088" max="14088" width="12.88671875" style="153" customWidth="1"/>
    <col min="14089" max="14089" width="32.44140625" style="153" customWidth="1"/>
    <col min="14090" max="14091" width="17" style="153" customWidth="1"/>
    <col min="14092" max="14092" width="12.109375" style="153" customWidth="1"/>
    <col min="14093" max="14093" width="9.33203125" style="153" customWidth="1"/>
    <col min="14094" max="14095" width="0" style="153" hidden="1" customWidth="1"/>
    <col min="14096" max="14336" width="10.6640625" style="153"/>
    <col min="14337" max="14337" width="6.21875" style="153" customWidth="1"/>
    <col min="14338" max="14338" width="30.44140625" style="153" customWidth="1"/>
    <col min="14339" max="14339" width="2.6640625" style="153" customWidth="1"/>
    <col min="14340" max="14340" width="28.88671875" style="153" customWidth="1"/>
    <col min="14341" max="14342" width="12.88671875" style="153" customWidth="1"/>
    <col min="14343" max="14343" width="8.6640625" style="153" bestFit="1" customWidth="1"/>
    <col min="14344" max="14344" width="12.88671875" style="153" customWidth="1"/>
    <col min="14345" max="14345" width="32.44140625" style="153" customWidth="1"/>
    <col min="14346" max="14347" width="17" style="153" customWidth="1"/>
    <col min="14348" max="14348" width="12.109375" style="153" customWidth="1"/>
    <col min="14349" max="14349" width="9.33203125" style="153" customWidth="1"/>
    <col min="14350" max="14351" width="0" style="153" hidden="1" customWidth="1"/>
    <col min="14352" max="14592" width="10.6640625" style="153"/>
    <col min="14593" max="14593" width="6.21875" style="153" customWidth="1"/>
    <col min="14594" max="14594" width="30.44140625" style="153" customWidth="1"/>
    <col min="14595" max="14595" width="2.6640625" style="153" customWidth="1"/>
    <col min="14596" max="14596" width="28.88671875" style="153" customWidth="1"/>
    <col min="14597" max="14598" width="12.88671875" style="153" customWidth="1"/>
    <col min="14599" max="14599" width="8.6640625" style="153" bestFit="1" customWidth="1"/>
    <col min="14600" max="14600" width="12.88671875" style="153" customWidth="1"/>
    <col min="14601" max="14601" width="32.44140625" style="153" customWidth="1"/>
    <col min="14602" max="14603" width="17" style="153" customWidth="1"/>
    <col min="14604" max="14604" width="12.109375" style="153" customWidth="1"/>
    <col min="14605" max="14605" width="9.33203125" style="153" customWidth="1"/>
    <col min="14606" max="14607" width="0" style="153" hidden="1" customWidth="1"/>
    <col min="14608" max="14848" width="10.6640625" style="153"/>
    <col min="14849" max="14849" width="6.21875" style="153" customWidth="1"/>
    <col min="14850" max="14850" width="30.44140625" style="153" customWidth="1"/>
    <col min="14851" max="14851" width="2.6640625" style="153" customWidth="1"/>
    <col min="14852" max="14852" width="28.88671875" style="153" customWidth="1"/>
    <col min="14853" max="14854" width="12.88671875" style="153" customWidth="1"/>
    <col min="14855" max="14855" width="8.6640625" style="153" bestFit="1" customWidth="1"/>
    <col min="14856" max="14856" width="12.88671875" style="153" customWidth="1"/>
    <col min="14857" max="14857" width="32.44140625" style="153" customWidth="1"/>
    <col min="14858" max="14859" width="17" style="153" customWidth="1"/>
    <col min="14860" max="14860" width="12.109375" style="153" customWidth="1"/>
    <col min="14861" max="14861" width="9.33203125" style="153" customWidth="1"/>
    <col min="14862" max="14863" width="0" style="153" hidden="1" customWidth="1"/>
    <col min="14864" max="15104" width="10.6640625" style="153"/>
    <col min="15105" max="15105" width="6.21875" style="153" customWidth="1"/>
    <col min="15106" max="15106" width="30.44140625" style="153" customWidth="1"/>
    <col min="15107" max="15107" width="2.6640625" style="153" customWidth="1"/>
    <col min="15108" max="15108" width="28.88671875" style="153" customWidth="1"/>
    <col min="15109" max="15110" width="12.88671875" style="153" customWidth="1"/>
    <col min="15111" max="15111" width="8.6640625" style="153" bestFit="1" customWidth="1"/>
    <col min="15112" max="15112" width="12.88671875" style="153" customWidth="1"/>
    <col min="15113" max="15113" width="32.44140625" style="153" customWidth="1"/>
    <col min="15114" max="15115" width="17" style="153" customWidth="1"/>
    <col min="15116" max="15116" width="12.109375" style="153" customWidth="1"/>
    <col min="15117" max="15117" width="9.33203125" style="153" customWidth="1"/>
    <col min="15118" max="15119" width="0" style="153" hidden="1" customWidth="1"/>
    <col min="15120" max="15360" width="10.6640625" style="153"/>
    <col min="15361" max="15361" width="6.21875" style="153" customWidth="1"/>
    <col min="15362" max="15362" width="30.44140625" style="153" customWidth="1"/>
    <col min="15363" max="15363" width="2.6640625" style="153" customWidth="1"/>
    <col min="15364" max="15364" width="28.88671875" style="153" customWidth="1"/>
    <col min="15365" max="15366" width="12.88671875" style="153" customWidth="1"/>
    <col min="15367" max="15367" width="8.6640625" style="153" bestFit="1" customWidth="1"/>
    <col min="15368" max="15368" width="12.88671875" style="153" customWidth="1"/>
    <col min="15369" max="15369" width="32.44140625" style="153" customWidth="1"/>
    <col min="15370" max="15371" width="17" style="153" customWidth="1"/>
    <col min="15372" max="15372" width="12.109375" style="153" customWidth="1"/>
    <col min="15373" max="15373" width="9.33203125" style="153" customWidth="1"/>
    <col min="15374" max="15375" width="0" style="153" hidden="1" customWidth="1"/>
    <col min="15376" max="15616" width="10.6640625" style="153"/>
    <col min="15617" max="15617" width="6.21875" style="153" customWidth="1"/>
    <col min="15618" max="15618" width="30.44140625" style="153" customWidth="1"/>
    <col min="15619" max="15619" width="2.6640625" style="153" customWidth="1"/>
    <col min="15620" max="15620" width="28.88671875" style="153" customWidth="1"/>
    <col min="15621" max="15622" width="12.88671875" style="153" customWidth="1"/>
    <col min="15623" max="15623" width="8.6640625" style="153" bestFit="1" customWidth="1"/>
    <col min="15624" max="15624" width="12.88671875" style="153" customWidth="1"/>
    <col min="15625" max="15625" width="32.44140625" style="153" customWidth="1"/>
    <col min="15626" max="15627" width="17" style="153" customWidth="1"/>
    <col min="15628" max="15628" width="12.109375" style="153" customWidth="1"/>
    <col min="15629" max="15629" width="9.33203125" style="153" customWidth="1"/>
    <col min="15630" max="15631" width="0" style="153" hidden="1" customWidth="1"/>
    <col min="15632" max="15872" width="10.6640625" style="153"/>
    <col min="15873" max="15873" width="6.21875" style="153" customWidth="1"/>
    <col min="15874" max="15874" width="30.44140625" style="153" customWidth="1"/>
    <col min="15875" max="15875" width="2.6640625" style="153" customWidth="1"/>
    <col min="15876" max="15876" width="28.88671875" style="153" customWidth="1"/>
    <col min="15877" max="15878" width="12.88671875" style="153" customWidth="1"/>
    <col min="15879" max="15879" width="8.6640625" style="153" bestFit="1" customWidth="1"/>
    <col min="15880" max="15880" width="12.88671875" style="153" customWidth="1"/>
    <col min="15881" max="15881" width="32.44140625" style="153" customWidth="1"/>
    <col min="15882" max="15883" width="17" style="153" customWidth="1"/>
    <col min="15884" max="15884" width="12.109375" style="153" customWidth="1"/>
    <col min="15885" max="15885" width="9.33203125" style="153" customWidth="1"/>
    <col min="15886" max="15887" width="0" style="153" hidden="1" customWidth="1"/>
    <col min="15888" max="16128" width="10.6640625" style="153"/>
    <col min="16129" max="16129" width="6.21875" style="153" customWidth="1"/>
    <col min="16130" max="16130" width="30.44140625" style="153" customWidth="1"/>
    <col min="16131" max="16131" width="2.6640625" style="153" customWidth="1"/>
    <col min="16132" max="16132" width="28.88671875" style="153" customWidth="1"/>
    <col min="16133" max="16134" width="12.88671875" style="153" customWidth="1"/>
    <col min="16135" max="16135" width="8.6640625" style="153" bestFit="1" customWidth="1"/>
    <col min="16136" max="16136" width="12.88671875" style="153" customWidth="1"/>
    <col min="16137" max="16137" width="32.44140625" style="153" customWidth="1"/>
    <col min="16138" max="16139" width="17" style="153" customWidth="1"/>
    <col min="16140" max="16140" width="12.109375" style="153" customWidth="1"/>
    <col min="16141" max="16141" width="9.33203125" style="153" customWidth="1"/>
    <col min="16142" max="16143" width="0" style="153" hidden="1" customWidth="1"/>
    <col min="16144" max="16384" width="10.6640625" style="153"/>
  </cols>
  <sheetData>
    <row r="1" spans="1:38" s="86" customFormat="1" ht="56.25" customHeight="1" x14ac:dyDescent="0.2">
      <c r="A1" s="413" t="s">
        <v>146</v>
      </c>
      <c r="B1" s="413"/>
      <c r="C1" s="413"/>
      <c r="D1" s="413"/>
      <c r="E1" s="413"/>
      <c r="F1" s="413"/>
      <c r="G1" s="413"/>
      <c r="H1" s="413"/>
      <c r="I1" s="413"/>
      <c r="J1" s="413"/>
      <c r="K1" s="413"/>
      <c r="L1" s="413"/>
      <c r="M1" s="413"/>
    </row>
    <row r="2" spans="1:38" s="86" customFormat="1" ht="25.5" customHeight="1" x14ac:dyDescent="0.2">
      <c r="A2" s="87"/>
      <c r="B2" s="87"/>
      <c r="C2" s="449"/>
      <c r="D2" s="87"/>
      <c r="E2" s="87"/>
      <c r="F2" s="87"/>
      <c r="G2" s="87"/>
      <c r="H2" s="87"/>
      <c r="I2" s="87"/>
      <c r="J2" s="87"/>
      <c r="K2" s="87"/>
      <c r="L2" s="414" t="s">
        <v>3037</v>
      </c>
      <c r="M2" s="414"/>
    </row>
    <row r="3" spans="1:38" s="89" customFormat="1" ht="20.100000000000001" customHeight="1" x14ac:dyDescent="0.2">
      <c r="A3" s="415" t="s">
        <v>134</v>
      </c>
      <c r="B3" s="418" t="s">
        <v>133</v>
      </c>
      <c r="C3" s="421" t="s">
        <v>95</v>
      </c>
      <c r="D3" s="422"/>
      <c r="E3" s="423" t="s">
        <v>147</v>
      </c>
      <c r="F3" s="426" t="s">
        <v>148</v>
      </c>
      <c r="G3" s="429" t="s">
        <v>784</v>
      </c>
      <c r="H3" s="423" t="s">
        <v>84</v>
      </c>
      <c r="I3" s="431" t="s">
        <v>85</v>
      </c>
      <c r="J3" s="429" t="s">
        <v>86</v>
      </c>
      <c r="K3" s="429" t="s">
        <v>87</v>
      </c>
      <c r="L3" s="429" t="s">
        <v>1337</v>
      </c>
      <c r="M3" s="423" t="s">
        <v>149</v>
      </c>
      <c r="N3" s="88"/>
      <c r="O3" s="393" t="s">
        <v>1199</v>
      </c>
      <c r="P3" s="88"/>
      <c r="Q3" s="88"/>
      <c r="R3" s="88"/>
      <c r="S3" s="88"/>
      <c r="T3" s="88"/>
      <c r="U3" s="88"/>
      <c r="V3" s="88"/>
      <c r="W3" s="88"/>
      <c r="X3" s="88"/>
      <c r="Y3" s="88"/>
      <c r="Z3" s="88"/>
      <c r="AA3" s="88"/>
      <c r="AB3" s="88"/>
      <c r="AC3" s="88"/>
      <c r="AD3" s="88"/>
      <c r="AE3" s="88"/>
      <c r="AF3" s="88"/>
      <c r="AG3" s="88"/>
      <c r="AH3" s="88"/>
      <c r="AI3" s="88"/>
      <c r="AJ3" s="88"/>
      <c r="AK3" s="88"/>
      <c r="AL3" s="88"/>
    </row>
    <row r="4" spans="1:38" s="89" customFormat="1" ht="20.100000000000001" customHeight="1" x14ac:dyDescent="0.2">
      <c r="A4" s="416"/>
      <c r="B4" s="419"/>
      <c r="C4" s="90" t="s">
        <v>82</v>
      </c>
      <c r="D4" s="411" t="s">
        <v>83</v>
      </c>
      <c r="E4" s="424"/>
      <c r="F4" s="427"/>
      <c r="G4" s="430"/>
      <c r="H4" s="424"/>
      <c r="I4" s="432"/>
      <c r="J4" s="430"/>
      <c r="K4" s="430"/>
      <c r="L4" s="430"/>
      <c r="M4" s="424"/>
      <c r="N4" s="88"/>
      <c r="O4" s="394"/>
      <c r="P4" s="88"/>
      <c r="Q4" s="88"/>
      <c r="R4" s="88"/>
      <c r="S4" s="88"/>
      <c r="T4" s="88"/>
      <c r="U4" s="88"/>
      <c r="V4" s="88"/>
      <c r="W4" s="88"/>
      <c r="X4" s="88"/>
      <c r="Y4" s="88"/>
      <c r="Z4" s="88"/>
      <c r="AA4" s="88"/>
      <c r="AB4" s="88"/>
      <c r="AC4" s="88"/>
      <c r="AD4" s="88"/>
      <c r="AE4" s="88"/>
      <c r="AF4" s="88"/>
      <c r="AG4" s="88"/>
      <c r="AH4" s="88"/>
      <c r="AI4" s="88"/>
      <c r="AJ4" s="88"/>
      <c r="AK4" s="88"/>
      <c r="AL4" s="88"/>
    </row>
    <row r="5" spans="1:38" s="89" customFormat="1" ht="20.100000000000001" customHeight="1" x14ac:dyDescent="0.2">
      <c r="A5" s="417"/>
      <c r="B5" s="420"/>
      <c r="C5" s="91" t="s">
        <v>88</v>
      </c>
      <c r="D5" s="412"/>
      <c r="E5" s="425"/>
      <c r="F5" s="428"/>
      <c r="G5" s="92" t="s">
        <v>97</v>
      </c>
      <c r="H5" s="425"/>
      <c r="I5" s="433"/>
      <c r="J5" s="434"/>
      <c r="K5" s="434"/>
      <c r="L5" s="434"/>
      <c r="M5" s="425"/>
      <c r="N5" s="88"/>
      <c r="O5" s="395"/>
      <c r="P5" s="88"/>
      <c r="Q5" s="88"/>
      <c r="R5" s="88"/>
      <c r="S5" s="88"/>
      <c r="T5" s="88"/>
      <c r="U5" s="88"/>
      <c r="V5" s="88"/>
      <c r="W5" s="88"/>
      <c r="X5" s="88"/>
      <c r="Y5" s="88"/>
      <c r="Z5" s="88"/>
      <c r="AA5" s="88"/>
      <c r="AB5" s="88"/>
      <c r="AC5" s="88"/>
      <c r="AD5" s="88"/>
      <c r="AE5" s="88"/>
      <c r="AF5" s="88"/>
      <c r="AG5" s="88"/>
      <c r="AH5" s="88"/>
      <c r="AI5" s="88"/>
      <c r="AJ5" s="88"/>
      <c r="AK5" s="88"/>
      <c r="AL5" s="88"/>
    </row>
    <row r="6" spans="1:38" s="228" customFormat="1" ht="39.9" customHeight="1" x14ac:dyDescent="0.2">
      <c r="A6" s="265" t="s">
        <v>135</v>
      </c>
      <c r="B6" s="93" t="s">
        <v>150</v>
      </c>
      <c r="C6" s="94" t="s">
        <v>151</v>
      </c>
      <c r="D6" s="327" t="s">
        <v>785</v>
      </c>
      <c r="E6" s="177">
        <v>37734</v>
      </c>
      <c r="F6" s="178">
        <v>37922</v>
      </c>
      <c r="G6" s="95">
        <v>46</v>
      </c>
      <c r="H6" s="95" t="s">
        <v>786</v>
      </c>
      <c r="I6" s="96" t="s">
        <v>395</v>
      </c>
      <c r="J6" s="97" t="s">
        <v>787</v>
      </c>
      <c r="K6" s="97" t="s">
        <v>788</v>
      </c>
      <c r="L6" s="97" t="s">
        <v>152</v>
      </c>
      <c r="M6" s="98" t="s">
        <v>153</v>
      </c>
      <c r="N6" s="39"/>
      <c r="O6" s="311" t="s">
        <v>1200</v>
      </c>
      <c r="P6" s="39"/>
      <c r="Q6" s="39"/>
      <c r="R6" s="39"/>
      <c r="S6" s="39"/>
      <c r="T6" s="39"/>
      <c r="U6" s="39"/>
      <c r="V6" s="39"/>
      <c r="W6" s="39"/>
      <c r="X6" s="39"/>
      <c r="Y6" s="39"/>
      <c r="Z6" s="39"/>
      <c r="AA6" s="39"/>
      <c r="AB6" s="39"/>
      <c r="AC6" s="39"/>
      <c r="AD6" s="39"/>
      <c r="AE6" s="39"/>
      <c r="AF6" s="39"/>
      <c r="AG6" s="39"/>
      <c r="AH6" s="39"/>
      <c r="AI6" s="39"/>
    </row>
    <row r="7" spans="1:38" s="228" customFormat="1" ht="39.9" customHeight="1" x14ac:dyDescent="0.2">
      <c r="A7" s="266" t="s">
        <v>135</v>
      </c>
      <c r="B7" s="154" t="s">
        <v>396</v>
      </c>
      <c r="C7" s="94" t="s">
        <v>157</v>
      </c>
      <c r="D7" s="328" t="s">
        <v>158</v>
      </c>
      <c r="E7" s="177">
        <v>40905</v>
      </c>
      <c r="F7" s="178">
        <v>40913</v>
      </c>
      <c r="G7" s="77">
        <v>11</v>
      </c>
      <c r="H7" s="77" t="s">
        <v>789</v>
      </c>
      <c r="I7" s="99" t="s">
        <v>397</v>
      </c>
      <c r="J7" s="77" t="s">
        <v>790</v>
      </c>
      <c r="K7" s="77" t="s">
        <v>791</v>
      </c>
      <c r="L7" s="77" t="s">
        <v>152</v>
      </c>
      <c r="M7" s="100" t="s">
        <v>156</v>
      </c>
      <c r="N7" s="39"/>
      <c r="O7" s="311" t="s">
        <v>1201</v>
      </c>
      <c r="P7" s="39"/>
      <c r="Q7" s="39"/>
      <c r="R7" s="39"/>
      <c r="S7" s="39"/>
      <c r="T7" s="39"/>
      <c r="U7" s="39"/>
      <c r="V7" s="39"/>
      <c r="W7" s="39"/>
      <c r="X7" s="39"/>
      <c r="Y7" s="39"/>
      <c r="Z7" s="39"/>
      <c r="AA7" s="39"/>
      <c r="AB7" s="39"/>
      <c r="AC7" s="39"/>
      <c r="AD7" s="39"/>
      <c r="AE7" s="39"/>
      <c r="AF7" s="39"/>
      <c r="AG7" s="39"/>
      <c r="AH7" s="39"/>
      <c r="AI7" s="39"/>
    </row>
    <row r="8" spans="1:38" s="228" customFormat="1" ht="39.9" customHeight="1" x14ac:dyDescent="0.2">
      <c r="A8" s="265" t="s">
        <v>135</v>
      </c>
      <c r="B8" s="93" t="s">
        <v>159</v>
      </c>
      <c r="C8" s="101" t="s">
        <v>160</v>
      </c>
      <c r="D8" s="328" t="s">
        <v>161</v>
      </c>
      <c r="E8" s="177">
        <v>41367</v>
      </c>
      <c r="F8" s="178">
        <v>41369</v>
      </c>
      <c r="G8" s="77">
        <v>10</v>
      </c>
      <c r="H8" s="77" t="s">
        <v>792</v>
      </c>
      <c r="I8" s="102" t="s">
        <v>398</v>
      </c>
      <c r="J8" s="77" t="s">
        <v>793</v>
      </c>
      <c r="K8" s="77" t="s">
        <v>794</v>
      </c>
      <c r="L8" s="85" t="s">
        <v>152</v>
      </c>
      <c r="M8" s="100" t="s">
        <v>156</v>
      </c>
      <c r="N8" s="39"/>
      <c r="O8" s="311" t="s">
        <v>1202</v>
      </c>
      <c r="P8" s="39"/>
      <c r="Q8" s="39"/>
      <c r="R8" s="39"/>
      <c r="S8" s="39"/>
      <c r="T8" s="39"/>
      <c r="U8" s="39"/>
      <c r="V8" s="39"/>
      <c r="W8" s="39"/>
      <c r="X8" s="39"/>
      <c r="Y8" s="39"/>
      <c r="Z8" s="39"/>
      <c r="AA8" s="39"/>
      <c r="AB8" s="39"/>
      <c r="AC8" s="39"/>
      <c r="AD8" s="39"/>
      <c r="AE8" s="39"/>
      <c r="AF8" s="39"/>
      <c r="AG8" s="39"/>
      <c r="AH8" s="39"/>
      <c r="AI8" s="39"/>
    </row>
    <row r="9" spans="1:38" s="228" customFormat="1" ht="39.9" customHeight="1" x14ac:dyDescent="0.2">
      <c r="A9" s="266" t="s">
        <v>135</v>
      </c>
      <c r="B9" s="93" t="s">
        <v>162</v>
      </c>
      <c r="C9" s="101" t="s">
        <v>137</v>
      </c>
      <c r="D9" s="329" t="s">
        <v>163</v>
      </c>
      <c r="E9" s="177">
        <v>41781</v>
      </c>
      <c r="F9" s="178">
        <v>41731</v>
      </c>
      <c r="G9" s="77">
        <v>38</v>
      </c>
      <c r="H9" s="77" t="s">
        <v>795</v>
      </c>
      <c r="I9" s="99" t="s">
        <v>399</v>
      </c>
      <c r="J9" s="83" t="s">
        <v>796</v>
      </c>
      <c r="K9" s="77" t="s">
        <v>797</v>
      </c>
      <c r="L9" s="84" t="s">
        <v>152</v>
      </c>
      <c r="M9" s="100" t="s">
        <v>164</v>
      </c>
      <c r="N9" s="39"/>
      <c r="O9" s="311" t="s">
        <v>1203</v>
      </c>
      <c r="P9" s="39"/>
      <c r="Q9" s="39"/>
      <c r="R9" s="39"/>
      <c r="S9" s="39"/>
      <c r="T9" s="39"/>
      <c r="U9" s="39"/>
      <c r="V9" s="39"/>
      <c r="W9" s="39"/>
      <c r="X9" s="39"/>
      <c r="Y9" s="39"/>
      <c r="Z9" s="39"/>
      <c r="AA9" s="39"/>
      <c r="AB9" s="39"/>
      <c r="AC9" s="39"/>
      <c r="AD9" s="39"/>
      <c r="AE9" s="39"/>
      <c r="AF9" s="39"/>
      <c r="AG9" s="39"/>
      <c r="AH9" s="39"/>
      <c r="AI9" s="39"/>
    </row>
    <row r="10" spans="1:38" s="228" customFormat="1" ht="39.9" customHeight="1" x14ac:dyDescent="0.2">
      <c r="A10" s="266" t="s">
        <v>135</v>
      </c>
      <c r="B10" s="93" t="s">
        <v>165</v>
      </c>
      <c r="C10" s="101" t="s">
        <v>166</v>
      </c>
      <c r="D10" s="328" t="s">
        <v>167</v>
      </c>
      <c r="E10" s="177">
        <v>41785</v>
      </c>
      <c r="F10" s="178">
        <v>41792</v>
      </c>
      <c r="G10" s="77">
        <v>8</v>
      </c>
      <c r="H10" s="77" t="s">
        <v>798</v>
      </c>
      <c r="I10" s="102" t="s">
        <v>400</v>
      </c>
      <c r="J10" s="84" t="s">
        <v>799</v>
      </c>
      <c r="K10" s="77" t="s">
        <v>800</v>
      </c>
      <c r="L10" s="84" t="s">
        <v>152</v>
      </c>
      <c r="M10" s="100" t="s">
        <v>164</v>
      </c>
      <c r="N10" s="39"/>
      <c r="O10" s="311" t="s">
        <v>1204</v>
      </c>
      <c r="P10" s="39"/>
      <c r="Q10" s="39"/>
      <c r="R10" s="39"/>
      <c r="S10" s="39"/>
      <c r="T10" s="39"/>
      <c r="U10" s="39"/>
      <c r="V10" s="39"/>
      <c r="W10" s="39"/>
      <c r="X10" s="39"/>
      <c r="Y10" s="39"/>
      <c r="Z10" s="39"/>
      <c r="AA10" s="39"/>
      <c r="AB10" s="39"/>
      <c r="AC10" s="39"/>
      <c r="AD10" s="39"/>
      <c r="AE10" s="39"/>
      <c r="AF10" s="39"/>
      <c r="AG10" s="39"/>
      <c r="AH10" s="39"/>
      <c r="AI10" s="39"/>
    </row>
    <row r="11" spans="1:38" s="228" customFormat="1" ht="39.9" customHeight="1" x14ac:dyDescent="0.2">
      <c r="A11" s="265" t="s">
        <v>135</v>
      </c>
      <c r="B11" s="103" t="s">
        <v>699</v>
      </c>
      <c r="C11" s="104" t="s">
        <v>142</v>
      </c>
      <c r="D11" s="330" t="s">
        <v>801</v>
      </c>
      <c r="E11" s="179">
        <v>38687</v>
      </c>
      <c r="F11" s="177">
        <v>38797</v>
      </c>
      <c r="G11" s="107">
        <v>31</v>
      </c>
      <c r="H11" s="77" t="s">
        <v>802</v>
      </c>
      <c r="I11" s="103" t="s">
        <v>401</v>
      </c>
      <c r="J11" s="77" t="s">
        <v>803</v>
      </c>
      <c r="K11" s="77" t="s">
        <v>804</v>
      </c>
      <c r="L11" s="106" t="s">
        <v>168</v>
      </c>
      <c r="M11" s="100" t="s">
        <v>153</v>
      </c>
      <c r="O11" s="311" t="s">
        <v>1205</v>
      </c>
    </row>
    <row r="12" spans="1:38" s="228" customFormat="1" ht="39.9" customHeight="1" x14ac:dyDescent="0.2">
      <c r="A12" s="265" t="s">
        <v>135</v>
      </c>
      <c r="B12" s="103" t="s">
        <v>169</v>
      </c>
      <c r="C12" s="108" t="s">
        <v>137</v>
      </c>
      <c r="D12" s="330" t="s">
        <v>805</v>
      </c>
      <c r="E12" s="179">
        <v>40253</v>
      </c>
      <c r="F12" s="177">
        <v>40284</v>
      </c>
      <c r="G12" s="107">
        <v>42</v>
      </c>
      <c r="H12" s="109" t="s">
        <v>806</v>
      </c>
      <c r="I12" s="103" t="s">
        <v>402</v>
      </c>
      <c r="J12" s="107" t="s">
        <v>807</v>
      </c>
      <c r="K12" s="107" t="s">
        <v>808</v>
      </c>
      <c r="L12" s="107" t="s">
        <v>170</v>
      </c>
      <c r="M12" s="107" t="s">
        <v>153</v>
      </c>
      <c r="O12" s="311" t="s">
        <v>1197</v>
      </c>
    </row>
    <row r="13" spans="1:38" s="228" customFormat="1" ht="39.9" customHeight="1" x14ac:dyDescent="0.2">
      <c r="A13" s="265" t="s">
        <v>135</v>
      </c>
      <c r="B13" s="110" t="s">
        <v>171</v>
      </c>
      <c r="C13" s="104" t="s">
        <v>137</v>
      </c>
      <c r="D13" s="330" t="s">
        <v>172</v>
      </c>
      <c r="E13" s="179">
        <v>40998</v>
      </c>
      <c r="F13" s="177">
        <v>41000</v>
      </c>
      <c r="G13" s="107">
        <v>58</v>
      </c>
      <c r="H13" s="109" t="s">
        <v>809</v>
      </c>
      <c r="I13" s="103" t="s">
        <v>403</v>
      </c>
      <c r="J13" s="77" t="s">
        <v>810</v>
      </c>
      <c r="K13" s="77" t="s">
        <v>3038</v>
      </c>
      <c r="L13" s="107" t="s">
        <v>170</v>
      </c>
      <c r="M13" s="107" t="s">
        <v>156</v>
      </c>
      <c r="O13" s="311" t="s">
        <v>1206</v>
      </c>
    </row>
    <row r="14" spans="1:38" s="228" customFormat="1" ht="39.9" customHeight="1" x14ac:dyDescent="0.2">
      <c r="A14" s="265" t="s">
        <v>135</v>
      </c>
      <c r="B14" s="110" t="s">
        <v>173</v>
      </c>
      <c r="C14" s="104" t="s">
        <v>137</v>
      </c>
      <c r="D14" s="330" t="s">
        <v>811</v>
      </c>
      <c r="E14" s="179">
        <v>42366</v>
      </c>
      <c r="F14" s="177">
        <v>42401</v>
      </c>
      <c r="G14" s="107">
        <v>36</v>
      </c>
      <c r="H14" s="109" t="s">
        <v>812</v>
      </c>
      <c r="I14" s="103" t="s">
        <v>404</v>
      </c>
      <c r="J14" s="77" t="s">
        <v>813</v>
      </c>
      <c r="K14" s="77" t="s">
        <v>814</v>
      </c>
      <c r="L14" s="107" t="s">
        <v>170</v>
      </c>
      <c r="M14" s="107" t="s">
        <v>153</v>
      </c>
      <c r="O14" s="311" t="s">
        <v>1207</v>
      </c>
    </row>
    <row r="15" spans="1:38" s="228" customFormat="1" ht="39.9" customHeight="1" x14ac:dyDescent="0.2">
      <c r="A15" s="265" t="s">
        <v>174</v>
      </c>
      <c r="B15" s="110" t="s">
        <v>175</v>
      </c>
      <c r="C15" s="104" t="s">
        <v>144</v>
      </c>
      <c r="D15" s="330" t="s">
        <v>176</v>
      </c>
      <c r="E15" s="179">
        <v>43048</v>
      </c>
      <c r="F15" s="177">
        <v>42979</v>
      </c>
      <c r="G15" s="107">
        <v>31</v>
      </c>
      <c r="H15" s="109" t="s">
        <v>177</v>
      </c>
      <c r="I15" s="103" t="s">
        <v>815</v>
      </c>
      <c r="J15" s="77" t="s">
        <v>178</v>
      </c>
      <c r="K15" s="77" t="s">
        <v>178</v>
      </c>
      <c r="L15" s="107" t="s">
        <v>136</v>
      </c>
      <c r="M15" s="107" t="s">
        <v>179</v>
      </c>
      <c r="N15" s="312"/>
      <c r="O15" s="81" t="s">
        <v>1208</v>
      </c>
    </row>
    <row r="16" spans="1:38" s="228" customFormat="1" ht="39.9" customHeight="1" x14ac:dyDescent="0.2">
      <c r="A16" s="265" t="s">
        <v>135</v>
      </c>
      <c r="B16" s="110" t="s">
        <v>180</v>
      </c>
      <c r="C16" s="104" t="s">
        <v>137</v>
      </c>
      <c r="D16" s="330" t="s">
        <v>816</v>
      </c>
      <c r="E16" s="179">
        <v>42454</v>
      </c>
      <c r="F16" s="177">
        <v>42461</v>
      </c>
      <c r="G16" s="107">
        <v>30</v>
      </c>
      <c r="H16" s="109" t="s">
        <v>711</v>
      </c>
      <c r="I16" s="103" t="s">
        <v>405</v>
      </c>
      <c r="J16" s="77" t="s">
        <v>817</v>
      </c>
      <c r="K16" s="77" t="s">
        <v>818</v>
      </c>
      <c r="L16" s="107" t="s">
        <v>181</v>
      </c>
      <c r="M16" s="107" t="s">
        <v>156</v>
      </c>
      <c r="N16" s="313" t="s">
        <v>1209</v>
      </c>
      <c r="O16" s="81" t="s">
        <v>1210</v>
      </c>
    </row>
    <row r="17" spans="1:15" s="228" customFormat="1" ht="39.9" customHeight="1" x14ac:dyDescent="0.2">
      <c r="A17" s="265" t="s">
        <v>135</v>
      </c>
      <c r="B17" s="110" t="s">
        <v>182</v>
      </c>
      <c r="C17" s="104" t="s">
        <v>137</v>
      </c>
      <c r="D17" s="330" t="s">
        <v>819</v>
      </c>
      <c r="E17" s="179">
        <v>43160</v>
      </c>
      <c r="F17" s="177">
        <v>43160</v>
      </c>
      <c r="G17" s="107">
        <v>17</v>
      </c>
      <c r="H17" s="109" t="s">
        <v>820</v>
      </c>
      <c r="I17" s="103" t="s">
        <v>406</v>
      </c>
      <c r="J17" s="77" t="s">
        <v>821</v>
      </c>
      <c r="K17" s="77" t="s">
        <v>822</v>
      </c>
      <c r="L17" s="107" t="s">
        <v>823</v>
      </c>
      <c r="M17" s="107" t="s">
        <v>156</v>
      </c>
      <c r="N17" s="312"/>
      <c r="O17" s="81" t="s">
        <v>1211</v>
      </c>
    </row>
    <row r="18" spans="1:15" s="228" customFormat="1" ht="39.9" customHeight="1" x14ac:dyDescent="0.2">
      <c r="A18" s="265" t="s">
        <v>135</v>
      </c>
      <c r="B18" s="110" t="s">
        <v>183</v>
      </c>
      <c r="C18" s="104" t="s">
        <v>184</v>
      </c>
      <c r="D18" s="330" t="s">
        <v>185</v>
      </c>
      <c r="E18" s="179">
        <v>40606</v>
      </c>
      <c r="F18" s="177">
        <v>40624</v>
      </c>
      <c r="G18" s="107">
        <v>40</v>
      </c>
      <c r="H18" s="109" t="s">
        <v>186</v>
      </c>
      <c r="I18" s="82" t="s">
        <v>407</v>
      </c>
      <c r="J18" s="111" t="s">
        <v>824</v>
      </c>
      <c r="K18" s="111" t="s">
        <v>825</v>
      </c>
      <c r="L18" s="107" t="s">
        <v>187</v>
      </c>
      <c r="M18" s="107" t="s">
        <v>153</v>
      </c>
      <c r="O18" s="311" t="s">
        <v>1212</v>
      </c>
    </row>
    <row r="19" spans="1:15" s="228" customFormat="1" ht="39.9" customHeight="1" x14ac:dyDescent="0.2">
      <c r="A19" s="265" t="s">
        <v>135</v>
      </c>
      <c r="B19" s="110" t="s">
        <v>188</v>
      </c>
      <c r="C19" s="104" t="s">
        <v>137</v>
      </c>
      <c r="D19" s="330" t="s">
        <v>172</v>
      </c>
      <c r="E19" s="179">
        <v>40801</v>
      </c>
      <c r="F19" s="177">
        <v>40817</v>
      </c>
      <c r="G19" s="107">
        <v>37</v>
      </c>
      <c r="H19" s="109" t="s">
        <v>826</v>
      </c>
      <c r="I19" s="82" t="s">
        <v>408</v>
      </c>
      <c r="J19" s="111" t="s">
        <v>827</v>
      </c>
      <c r="K19" s="111" t="s">
        <v>828</v>
      </c>
      <c r="L19" s="107" t="s">
        <v>187</v>
      </c>
      <c r="M19" s="107" t="s">
        <v>156</v>
      </c>
      <c r="O19" s="311" t="s">
        <v>1213</v>
      </c>
    </row>
    <row r="20" spans="1:15" s="228" customFormat="1" ht="39.9" customHeight="1" x14ac:dyDescent="0.2">
      <c r="A20" s="265" t="s">
        <v>135</v>
      </c>
      <c r="B20" s="110" t="s">
        <v>189</v>
      </c>
      <c r="C20" s="104" t="s">
        <v>137</v>
      </c>
      <c r="D20" s="330" t="s">
        <v>172</v>
      </c>
      <c r="E20" s="179">
        <v>42033</v>
      </c>
      <c r="F20" s="177">
        <v>42064</v>
      </c>
      <c r="G20" s="107">
        <v>37</v>
      </c>
      <c r="H20" s="109" t="s">
        <v>829</v>
      </c>
      <c r="I20" s="82" t="s">
        <v>409</v>
      </c>
      <c r="J20" s="77" t="s">
        <v>830</v>
      </c>
      <c r="K20" s="77" t="s">
        <v>190</v>
      </c>
      <c r="L20" s="107" t="s">
        <v>191</v>
      </c>
      <c r="M20" s="107" t="s">
        <v>156</v>
      </c>
      <c r="N20" s="228" t="s">
        <v>1214</v>
      </c>
      <c r="O20" s="311" t="s">
        <v>1215</v>
      </c>
    </row>
    <row r="21" spans="1:15" s="228" customFormat="1" ht="39.9" customHeight="1" x14ac:dyDescent="0.2">
      <c r="A21" s="265" t="s">
        <v>135</v>
      </c>
      <c r="B21" s="110" t="s">
        <v>192</v>
      </c>
      <c r="C21" s="104" t="s">
        <v>140</v>
      </c>
      <c r="D21" s="330" t="s">
        <v>831</v>
      </c>
      <c r="E21" s="179">
        <v>42549</v>
      </c>
      <c r="F21" s="177">
        <v>42597</v>
      </c>
      <c r="G21" s="107">
        <v>21</v>
      </c>
      <c r="H21" s="109" t="s">
        <v>186</v>
      </c>
      <c r="I21" s="82" t="s">
        <v>832</v>
      </c>
      <c r="J21" s="77" t="s">
        <v>193</v>
      </c>
      <c r="K21" s="77" t="s">
        <v>194</v>
      </c>
      <c r="L21" s="107" t="s">
        <v>138</v>
      </c>
      <c r="M21" s="107" t="s">
        <v>179</v>
      </c>
      <c r="O21" s="81" t="s">
        <v>1216</v>
      </c>
    </row>
    <row r="22" spans="1:15" s="228" customFormat="1" ht="39.9" customHeight="1" x14ac:dyDescent="0.2">
      <c r="A22" s="265" t="s">
        <v>1315</v>
      </c>
      <c r="B22" s="110" t="s">
        <v>1316</v>
      </c>
      <c r="C22" s="104" t="s">
        <v>277</v>
      </c>
      <c r="D22" s="330" t="s">
        <v>1317</v>
      </c>
      <c r="E22" s="179">
        <v>45075</v>
      </c>
      <c r="F22" s="177">
        <v>45078</v>
      </c>
      <c r="G22" s="107">
        <v>36</v>
      </c>
      <c r="H22" s="109" t="s">
        <v>1318</v>
      </c>
      <c r="I22" s="82" t="s">
        <v>1319</v>
      </c>
      <c r="J22" s="77" t="s">
        <v>1320</v>
      </c>
      <c r="K22" s="77" t="s">
        <v>1321</v>
      </c>
      <c r="L22" s="107" t="s">
        <v>1322</v>
      </c>
      <c r="M22" s="107" t="s">
        <v>960</v>
      </c>
      <c r="O22" s="81"/>
    </row>
    <row r="23" spans="1:15" s="228" customFormat="1" ht="39.9" customHeight="1" x14ac:dyDescent="0.2">
      <c r="A23" s="265" t="s">
        <v>1315</v>
      </c>
      <c r="B23" s="110" t="s">
        <v>1328</v>
      </c>
      <c r="C23" s="104" t="s">
        <v>142</v>
      </c>
      <c r="D23" s="330" t="s">
        <v>909</v>
      </c>
      <c r="E23" s="179">
        <v>45212</v>
      </c>
      <c r="F23" s="177">
        <v>45212</v>
      </c>
      <c r="G23" s="107">
        <v>19</v>
      </c>
      <c r="H23" s="109" t="s">
        <v>1329</v>
      </c>
      <c r="I23" s="82" t="s">
        <v>1330</v>
      </c>
      <c r="J23" s="77" t="s">
        <v>1331</v>
      </c>
      <c r="K23" s="77"/>
      <c r="L23" s="107" t="s">
        <v>1322</v>
      </c>
      <c r="M23" s="107" t="s">
        <v>164</v>
      </c>
      <c r="O23" s="81"/>
    </row>
    <row r="24" spans="1:15" s="228" customFormat="1" ht="39.9" customHeight="1" x14ac:dyDescent="0.2">
      <c r="A24" s="265" t="s">
        <v>135</v>
      </c>
      <c r="B24" s="103" t="s">
        <v>410</v>
      </c>
      <c r="C24" s="104" t="s">
        <v>142</v>
      </c>
      <c r="D24" s="330" t="s">
        <v>195</v>
      </c>
      <c r="E24" s="179">
        <v>38657</v>
      </c>
      <c r="F24" s="177">
        <v>38139</v>
      </c>
      <c r="G24" s="107">
        <v>32</v>
      </c>
      <c r="H24" s="109" t="s">
        <v>833</v>
      </c>
      <c r="I24" s="82" t="s">
        <v>411</v>
      </c>
      <c r="J24" s="107" t="s">
        <v>834</v>
      </c>
      <c r="K24" s="107" t="s">
        <v>835</v>
      </c>
      <c r="L24" s="107" t="s">
        <v>196</v>
      </c>
      <c r="M24" s="107" t="s">
        <v>156</v>
      </c>
      <c r="O24" s="311" t="s">
        <v>1217</v>
      </c>
    </row>
    <row r="25" spans="1:15" s="228" customFormat="1" ht="39.9" customHeight="1" x14ac:dyDescent="0.2">
      <c r="A25" s="265" t="s">
        <v>135</v>
      </c>
      <c r="B25" s="112" t="s">
        <v>197</v>
      </c>
      <c r="C25" s="104" t="s">
        <v>137</v>
      </c>
      <c r="D25" s="330" t="s">
        <v>198</v>
      </c>
      <c r="E25" s="179">
        <v>38470</v>
      </c>
      <c r="F25" s="177">
        <v>38762</v>
      </c>
      <c r="G25" s="107">
        <v>36</v>
      </c>
      <c r="H25" s="109" t="s">
        <v>836</v>
      </c>
      <c r="I25" s="82" t="s">
        <v>199</v>
      </c>
      <c r="J25" s="107" t="s">
        <v>837</v>
      </c>
      <c r="K25" s="107" t="s">
        <v>838</v>
      </c>
      <c r="L25" s="107" t="s">
        <v>200</v>
      </c>
      <c r="M25" s="100" t="s">
        <v>153</v>
      </c>
      <c r="O25" s="311" t="s">
        <v>1198</v>
      </c>
    </row>
    <row r="26" spans="1:15" s="228" customFormat="1" ht="39.9" customHeight="1" x14ac:dyDescent="0.2">
      <c r="A26" s="250" t="s">
        <v>135</v>
      </c>
      <c r="B26" s="251" t="s">
        <v>664</v>
      </c>
      <c r="C26" s="252" t="s">
        <v>151</v>
      </c>
      <c r="D26" s="331" t="s">
        <v>665</v>
      </c>
      <c r="E26" s="253">
        <v>44256</v>
      </c>
      <c r="F26" s="254">
        <v>44287</v>
      </c>
      <c r="G26" s="255">
        <v>16</v>
      </c>
      <c r="H26" s="256" t="s">
        <v>839</v>
      </c>
      <c r="I26" s="257" t="s">
        <v>840</v>
      </c>
      <c r="J26" s="255" t="s">
        <v>841</v>
      </c>
      <c r="K26" s="255" t="s">
        <v>842</v>
      </c>
      <c r="L26" s="255" t="s">
        <v>203</v>
      </c>
      <c r="M26" s="258" t="s">
        <v>164</v>
      </c>
      <c r="O26" s="311"/>
    </row>
    <row r="27" spans="1:15" s="228" customFormat="1" ht="39.9" customHeight="1" x14ac:dyDescent="0.2">
      <c r="A27" s="265" t="s">
        <v>135</v>
      </c>
      <c r="B27" s="112" t="s">
        <v>204</v>
      </c>
      <c r="C27" s="104" t="s">
        <v>142</v>
      </c>
      <c r="D27" s="330" t="s">
        <v>205</v>
      </c>
      <c r="E27" s="179">
        <v>43796</v>
      </c>
      <c r="F27" s="177">
        <v>43801</v>
      </c>
      <c r="G27" s="107">
        <v>9</v>
      </c>
      <c r="H27" s="109" t="s">
        <v>843</v>
      </c>
      <c r="I27" s="82" t="s">
        <v>412</v>
      </c>
      <c r="J27" s="107" t="s">
        <v>844</v>
      </c>
      <c r="K27" s="107" t="s">
        <v>845</v>
      </c>
      <c r="L27" s="107" t="s">
        <v>206</v>
      </c>
      <c r="M27" s="100" t="s">
        <v>164</v>
      </c>
      <c r="O27" s="311"/>
    </row>
    <row r="28" spans="1:15" s="228" customFormat="1" ht="24.75" customHeight="1" x14ac:dyDescent="0.2">
      <c r="A28" s="113"/>
      <c r="B28" s="114" t="s">
        <v>207</v>
      </c>
      <c r="C28" s="115"/>
      <c r="D28" s="116">
        <f>SUM(D29:D30)</f>
        <v>22</v>
      </c>
      <c r="E28" s="117" t="s">
        <v>252</v>
      </c>
      <c r="F28" s="118"/>
      <c r="G28" s="180">
        <f>SUM(G6:G27)</f>
        <v>641</v>
      </c>
      <c r="H28" s="119"/>
      <c r="I28" s="120"/>
      <c r="J28" s="121"/>
      <c r="K28" s="121"/>
      <c r="L28" s="121"/>
      <c r="M28" s="122"/>
      <c r="O28" s="314"/>
    </row>
    <row r="29" spans="1:15" s="228" customFormat="1" ht="31.5" customHeight="1" x14ac:dyDescent="0.2">
      <c r="A29" s="113"/>
      <c r="B29" s="123" t="s">
        <v>209</v>
      </c>
      <c r="C29" s="124"/>
      <c r="D29" s="125">
        <f>COUNTIF(M6:M27,B29)</f>
        <v>6</v>
      </c>
      <c r="E29" s="126" t="s">
        <v>252</v>
      </c>
      <c r="F29" s="127"/>
      <c r="G29" s="181">
        <f>SUMIF(M6:M27,B29,G6:G27)</f>
        <v>231</v>
      </c>
      <c r="H29" s="128"/>
      <c r="I29" s="120"/>
      <c r="J29" s="121"/>
      <c r="K29" s="129"/>
      <c r="L29" s="130"/>
      <c r="M29" s="122"/>
      <c r="O29" s="314"/>
    </row>
    <row r="30" spans="1:15" s="228" customFormat="1" ht="31.5" customHeight="1" x14ac:dyDescent="0.2">
      <c r="A30" s="113"/>
      <c r="B30" s="131" t="s">
        <v>210</v>
      </c>
      <c r="C30" s="132"/>
      <c r="D30" s="133">
        <f>COUNTIF(M6:M27,B30)</f>
        <v>16</v>
      </c>
      <c r="E30" s="134" t="s">
        <v>252</v>
      </c>
      <c r="F30" s="134"/>
      <c r="G30" s="180">
        <f>SUMIF(M6:M27,B30,G6:G27)</f>
        <v>410</v>
      </c>
      <c r="H30" s="119"/>
      <c r="I30" s="120"/>
      <c r="J30" s="121"/>
      <c r="K30" s="121"/>
      <c r="L30" s="121"/>
      <c r="M30" s="122"/>
      <c r="O30" s="314"/>
    </row>
    <row r="31" spans="1:15" s="228" customFormat="1" ht="39.9" customHeight="1" x14ac:dyDescent="0.2">
      <c r="A31" s="80" t="s">
        <v>139</v>
      </c>
      <c r="B31" s="110" t="s">
        <v>211</v>
      </c>
      <c r="C31" s="104" t="s">
        <v>201</v>
      </c>
      <c r="D31" s="105" t="s">
        <v>846</v>
      </c>
      <c r="E31" s="179">
        <v>38970</v>
      </c>
      <c r="F31" s="179">
        <v>39000</v>
      </c>
      <c r="G31" s="107">
        <v>6</v>
      </c>
      <c r="H31" s="109" t="s">
        <v>847</v>
      </c>
      <c r="I31" s="103" t="s">
        <v>413</v>
      </c>
      <c r="J31" s="107" t="s">
        <v>848</v>
      </c>
      <c r="K31" s="107" t="s">
        <v>849</v>
      </c>
      <c r="L31" s="107" t="s">
        <v>212</v>
      </c>
      <c r="M31" s="100" t="s">
        <v>156</v>
      </c>
      <c r="O31" s="315" t="s">
        <v>1218</v>
      </c>
    </row>
    <row r="32" spans="1:15" s="228" customFormat="1" ht="39.9" customHeight="1" x14ac:dyDescent="0.2">
      <c r="A32" s="340" t="s">
        <v>139</v>
      </c>
      <c r="B32" s="341" t="s">
        <v>1362</v>
      </c>
      <c r="C32" s="342" t="s">
        <v>201</v>
      </c>
      <c r="D32" s="343" t="s">
        <v>850</v>
      </c>
      <c r="E32" s="344">
        <v>39526</v>
      </c>
      <c r="F32" s="344">
        <v>37572</v>
      </c>
      <c r="G32" s="345">
        <v>8</v>
      </c>
      <c r="H32" s="346" t="s">
        <v>847</v>
      </c>
      <c r="I32" s="347" t="s">
        <v>414</v>
      </c>
      <c r="J32" s="345" t="s">
        <v>851</v>
      </c>
      <c r="K32" s="345" t="s">
        <v>852</v>
      </c>
      <c r="L32" s="345" t="s">
        <v>212</v>
      </c>
      <c r="M32" s="348" t="s">
        <v>156</v>
      </c>
      <c r="O32" s="315" t="s">
        <v>1219</v>
      </c>
    </row>
    <row r="33" spans="1:15" s="228" customFormat="1" ht="39.9" customHeight="1" x14ac:dyDescent="0.2">
      <c r="A33" s="80" t="s">
        <v>139</v>
      </c>
      <c r="B33" s="110" t="s">
        <v>853</v>
      </c>
      <c r="C33" s="104" t="s">
        <v>151</v>
      </c>
      <c r="D33" s="105" t="s">
        <v>213</v>
      </c>
      <c r="E33" s="179">
        <v>42062</v>
      </c>
      <c r="F33" s="179">
        <v>42064</v>
      </c>
      <c r="G33" s="107">
        <v>24</v>
      </c>
      <c r="H33" s="109" t="s">
        <v>854</v>
      </c>
      <c r="I33" s="103" t="s">
        <v>415</v>
      </c>
      <c r="J33" s="107" t="s">
        <v>855</v>
      </c>
      <c r="K33" s="107" t="s">
        <v>155</v>
      </c>
      <c r="L33" s="107" t="s">
        <v>212</v>
      </c>
      <c r="M33" s="100" t="s">
        <v>156</v>
      </c>
      <c r="N33" s="228" t="s">
        <v>1214</v>
      </c>
      <c r="O33" s="315" t="s">
        <v>1220</v>
      </c>
    </row>
    <row r="34" spans="1:15" s="228" customFormat="1" ht="39.9" customHeight="1" x14ac:dyDescent="0.2">
      <c r="A34" s="80" t="s">
        <v>139</v>
      </c>
      <c r="B34" s="110" t="s">
        <v>856</v>
      </c>
      <c r="C34" s="104" t="s">
        <v>137</v>
      </c>
      <c r="D34" s="105" t="s">
        <v>857</v>
      </c>
      <c r="E34" s="179">
        <v>42629</v>
      </c>
      <c r="F34" s="179">
        <v>42655</v>
      </c>
      <c r="G34" s="107">
        <v>33</v>
      </c>
      <c r="H34" s="109" t="s">
        <v>858</v>
      </c>
      <c r="I34" s="103" t="s">
        <v>416</v>
      </c>
      <c r="J34" s="107" t="s">
        <v>859</v>
      </c>
      <c r="K34" s="107" t="s">
        <v>860</v>
      </c>
      <c r="L34" s="107" t="s">
        <v>212</v>
      </c>
      <c r="M34" s="100" t="s">
        <v>156</v>
      </c>
      <c r="O34" s="315" t="s">
        <v>1221</v>
      </c>
    </row>
    <row r="35" spans="1:15" s="228" customFormat="1" ht="39.9" customHeight="1" x14ac:dyDescent="0.2">
      <c r="A35" s="80" t="s">
        <v>139</v>
      </c>
      <c r="B35" s="110" t="s">
        <v>214</v>
      </c>
      <c r="C35" s="104" t="s">
        <v>157</v>
      </c>
      <c r="D35" s="105" t="s">
        <v>215</v>
      </c>
      <c r="E35" s="179">
        <v>40351</v>
      </c>
      <c r="F35" s="179">
        <v>40374</v>
      </c>
      <c r="G35" s="107">
        <v>25</v>
      </c>
      <c r="H35" s="109" t="s">
        <v>861</v>
      </c>
      <c r="I35" s="103" t="s">
        <v>417</v>
      </c>
      <c r="J35" s="107" t="s">
        <v>862</v>
      </c>
      <c r="K35" s="107" t="s">
        <v>216</v>
      </c>
      <c r="L35" s="107" t="s">
        <v>212</v>
      </c>
      <c r="M35" s="100" t="s">
        <v>156</v>
      </c>
      <c r="O35" s="315" t="s">
        <v>1222</v>
      </c>
    </row>
    <row r="36" spans="1:15" s="228" customFormat="1" ht="39.9" customHeight="1" x14ac:dyDescent="0.2">
      <c r="A36" s="80" t="s">
        <v>139</v>
      </c>
      <c r="B36" s="110" t="s">
        <v>863</v>
      </c>
      <c r="C36" s="104" t="s">
        <v>137</v>
      </c>
      <c r="D36" s="330" t="s">
        <v>217</v>
      </c>
      <c r="E36" s="179">
        <v>40497</v>
      </c>
      <c r="F36" s="179">
        <v>40490</v>
      </c>
      <c r="G36" s="107">
        <v>40</v>
      </c>
      <c r="H36" s="109" t="s">
        <v>864</v>
      </c>
      <c r="I36" s="82" t="s">
        <v>218</v>
      </c>
      <c r="J36" s="107" t="s">
        <v>865</v>
      </c>
      <c r="K36" s="107" t="s">
        <v>866</v>
      </c>
      <c r="L36" s="107" t="s">
        <v>212</v>
      </c>
      <c r="M36" s="100" t="s">
        <v>153</v>
      </c>
      <c r="O36" s="315" t="s">
        <v>1223</v>
      </c>
    </row>
    <row r="37" spans="1:15" s="228" customFormat="1" ht="39.9" customHeight="1" x14ac:dyDescent="0.2">
      <c r="A37" s="80" t="s">
        <v>139</v>
      </c>
      <c r="B37" s="110" t="s">
        <v>219</v>
      </c>
      <c r="C37" s="104" t="s">
        <v>867</v>
      </c>
      <c r="D37" s="330" t="s">
        <v>868</v>
      </c>
      <c r="E37" s="179">
        <v>41009</v>
      </c>
      <c r="F37" s="179">
        <v>41030</v>
      </c>
      <c r="G37" s="107">
        <v>51</v>
      </c>
      <c r="H37" s="109" t="s">
        <v>869</v>
      </c>
      <c r="I37" s="82" t="s">
        <v>220</v>
      </c>
      <c r="J37" s="107" t="s">
        <v>870</v>
      </c>
      <c r="K37" s="107" t="s">
        <v>871</v>
      </c>
      <c r="L37" s="107" t="s">
        <v>212</v>
      </c>
      <c r="M37" s="100" t="s">
        <v>156</v>
      </c>
      <c r="O37" s="315" t="s">
        <v>1224</v>
      </c>
    </row>
    <row r="38" spans="1:15" s="228" customFormat="1" ht="39.9" customHeight="1" x14ac:dyDescent="0.2">
      <c r="A38" s="80" t="s">
        <v>139</v>
      </c>
      <c r="B38" s="110" t="s">
        <v>872</v>
      </c>
      <c r="C38" s="104" t="s">
        <v>221</v>
      </c>
      <c r="D38" s="330" t="s">
        <v>873</v>
      </c>
      <c r="E38" s="179">
        <v>41012</v>
      </c>
      <c r="F38" s="179">
        <v>41030</v>
      </c>
      <c r="G38" s="107">
        <v>9</v>
      </c>
      <c r="H38" s="109" t="s">
        <v>874</v>
      </c>
      <c r="I38" s="82" t="s">
        <v>875</v>
      </c>
      <c r="J38" s="107" t="s">
        <v>876</v>
      </c>
      <c r="K38" s="107" t="s">
        <v>145</v>
      </c>
      <c r="L38" s="107" t="s">
        <v>212</v>
      </c>
      <c r="M38" s="107" t="s">
        <v>179</v>
      </c>
      <c r="O38" s="315" t="s">
        <v>1225</v>
      </c>
    </row>
    <row r="39" spans="1:15" s="228" customFormat="1" ht="39.9" customHeight="1" x14ac:dyDescent="0.2">
      <c r="A39" s="80" t="s">
        <v>139</v>
      </c>
      <c r="B39" s="110" t="s">
        <v>222</v>
      </c>
      <c r="C39" s="104" t="s">
        <v>137</v>
      </c>
      <c r="D39" s="330" t="s">
        <v>223</v>
      </c>
      <c r="E39" s="179">
        <v>41073</v>
      </c>
      <c r="F39" s="179">
        <v>41080</v>
      </c>
      <c r="G39" s="107">
        <v>13</v>
      </c>
      <c r="H39" s="109" t="s">
        <v>877</v>
      </c>
      <c r="I39" s="82" t="s">
        <v>878</v>
      </c>
      <c r="J39" s="107" t="s">
        <v>879</v>
      </c>
      <c r="K39" s="107" t="s">
        <v>880</v>
      </c>
      <c r="L39" s="107" t="s">
        <v>212</v>
      </c>
      <c r="M39" s="107" t="s">
        <v>179</v>
      </c>
      <c r="O39" s="315" t="s">
        <v>222</v>
      </c>
    </row>
    <row r="40" spans="1:15" s="228" customFormat="1" ht="39.9" customHeight="1" x14ac:dyDescent="0.2">
      <c r="A40" s="80" t="s">
        <v>139</v>
      </c>
      <c r="B40" s="110" t="s">
        <v>224</v>
      </c>
      <c r="C40" s="104" t="s">
        <v>137</v>
      </c>
      <c r="D40" s="330" t="s">
        <v>223</v>
      </c>
      <c r="E40" s="179">
        <v>41219</v>
      </c>
      <c r="F40" s="179">
        <v>41244</v>
      </c>
      <c r="G40" s="107">
        <v>15</v>
      </c>
      <c r="H40" s="109" t="s">
        <v>864</v>
      </c>
      <c r="I40" s="82" t="s">
        <v>225</v>
      </c>
      <c r="J40" s="107" t="s">
        <v>881</v>
      </c>
      <c r="K40" s="107" t="s">
        <v>226</v>
      </c>
      <c r="L40" s="107" t="s">
        <v>212</v>
      </c>
      <c r="M40" s="107" t="s">
        <v>179</v>
      </c>
      <c r="O40" s="315" t="s">
        <v>1226</v>
      </c>
    </row>
    <row r="41" spans="1:15" s="228" customFormat="1" ht="39.9" customHeight="1" x14ac:dyDescent="0.2">
      <c r="A41" s="80" t="s">
        <v>139</v>
      </c>
      <c r="B41" s="110" t="s">
        <v>227</v>
      </c>
      <c r="C41" s="104" t="s">
        <v>137</v>
      </c>
      <c r="D41" s="330" t="s">
        <v>228</v>
      </c>
      <c r="E41" s="179">
        <v>41627</v>
      </c>
      <c r="F41" s="179">
        <v>41628</v>
      </c>
      <c r="G41" s="182">
        <v>13</v>
      </c>
      <c r="H41" s="109" t="s">
        <v>882</v>
      </c>
      <c r="I41" s="82" t="s">
        <v>418</v>
      </c>
      <c r="J41" s="107" t="s">
        <v>883</v>
      </c>
      <c r="K41" s="107" t="s">
        <v>884</v>
      </c>
      <c r="L41" s="107" t="s">
        <v>212</v>
      </c>
      <c r="M41" s="107" t="s">
        <v>156</v>
      </c>
      <c r="O41" s="315" t="s">
        <v>1227</v>
      </c>
    </row>
    <row r="42" spans="1:15" s="228" customFormat="1" ht="39.9" customHeight="1" x14ac:dyDescent="0.2">
      <c r="A42" s="80" t="s">
        <v>139</v>
      </c>
      <c r="B42" s="110" t="s">
        <v>229</v>
      </c>
      <c r="C42" s="104" t="s">
        <v>137</v>
      </c>
      <c r="D42" s="330" t="s">
        <v>885</v>
      </c>
      <c r="E42" s="179">
        <v>41773</v>
      </c>
      <c r="F42" s="179">
        <v>41774</v>
      </c>
      <c r="G42" s="182">
        <v>51</v>
      </c>
      <c r="H42" s="109" t="s">
        <v>886</v>
      </c>
      <c r="I42" s="82" t="s">
        <v>419</v>
      </c>
      <c r="J42" s="107" t="s">
        <v>887</v>
      </c>
      <c r="K42" s="107" t="s">
        <v>888</v>
      </c>
      <c r="L42" s="107" t="s">
        <v>230</v>
      </c>
      <c r="M42" s="107" t="s">
        <v>164</v>
      </c>
      <c r="O42" s="315" t="s">
        <v>1228</v>
      </c>
    </row>
    <row r="43" spans="1:15" s="228" customFormat="1" ht="39.9" customHeight="1" x14ac:dyDescent="0.2">
      <c r="A43" s="80" t="s">
        <v>139</v>
      </c>
      <c r="B43" s="110" t="s">
        <v>889</v>
      </c>
      <c r="C43" s="104" t="s">
        <v>142</v>
      </c>
      <c r="D43" s="330" t="s">
        <v>890</v>
      </c>
      <c r="E43" s="179">
        <v>42564</v>
      </c>
      <c r="F43" s="179">
        <v>42658</v>
      </c>
      <c r="G43" s="182">
        <v>8</v>
      </c>
      <c r="H43" s="109" t="s">
        <v>891</v>
      </c>
      <c r="I43" s="82" t="s">
        <v>231</v>
      </c>
      <c r="J43" s="107" t="s">
        <v>892</v>
      </c>
      <c r="K43" s="107" t="s">
        <v>893</v>
      </c>
      <c r="L43" s="107" t="s">
        <v>212</v>
      </c>
      <c r="M43" s="107" t="s">
        <v>156</v>
      </c>
      <c r="O43" s="81" t="s">
        <v>889</v>
      </c>
    </row>
    <row r="44" spans="1:15" s="228" customFormat="1" ht="39.9" customHeight="1" x14ac:dyDescent="0.2">
      <c r="A44" s="80" t="s">
        <v>232</v>
      </c>
      <c r="B44" s="110" t="s">
        <v>233</v>
      </c>
      <c r="C44" s="104" t="s">
        <v>154</v>
      </c>
      <c r="D44" s="330" t="s">
        <v>234</v>
      </c>
      <c r="E44" s="179">
        <v>42823</v>
      </c>
      <c r="F44" s="179">
        <v>42842</v>
      </c>
      <c r="G44" s="182">
        <v>30</v>
      </c>
      <c r="H44" s="109" t="s">
        <v>894</v>
      </c>
      <c r="I44" s="82" t="s">
        <v>420</v>
      </c>
      <c r="J44" s="107" t="s">
        <v>895</v>
      </c>
      <c r="K44" s="107" t="s">
        <v>896</v>
      </c>
      <c r="L44" s="107" t="s">
        <v>212</v>
      </c>
      <c r="M44" s="107" t="s">
        <v>156</v>
      </c>
      <c r="O44" s="81" t="s">
        <v>1229</v>
      </c>
    </row>
    <row r="45" spans="1:15" s="228" customFormat="1" ht="39.9" customHeight="1" x14ac:dyDescent="0.2">
      <c r="A45" s="80" t="s">
        <v>232</v>
      </c>
      <c r="B45" s="110" t="s">
        <v>235</v>
      </c>
      <c r="C45" s="104" t="s">
        <v>137</v>
      </c>
      <c r="D45" s="330" t="s">
        <v>897</v>
      </c>
      <c r="E45" s="179">
        <v>42935</v>
      </c>
      <c r="F45" s="179">
        <v>42931</v>
      </c>
      <c r="G45" s="182">
        <v>18</v>
      </c>
      <c r="H45" s="109" t="s">
        <v>898</v>
      </c>
      <c r="I45" s="82" t="s">
        <v>421</v>
      </c>
      <c r="J45" s="107" t="s">
        <v>899</v>
      </c>
      <c r="K45" s="107" t="s">
        <v>900</v>
      </c>
      <c r="L45" s="107" t="s">
        <v>212</v>
      </c>
      <c r="M45" s="107" t="s">
        <v>156</v>
      </c>
      <c r="O45" s="81" t="s">
        <v>1230</v>
      </c>
    </row>
    <row r="46" spans="1:15" s="228" customFormat="1" ht="39.9" customHeight="1" x14ac:dyDescent="0.2">
      <c r="A46" s="80" t="s">
        <v>232</v>
      </c>
      <c r="B46" s="110" t="s">
        <v>236</v>
      </c>
      <c r="C46" s="104" t="s">
        <v>137</v>
      </c>
      <c r="D46" s="330" t="s">
        <v>714</v>
      </c>
      <c r="E46" s="179">
        <v>43556</v>
      </c>
      <c r="F46" s="179">
        <v>43556</v>
      </c>
      <c r="G46" s="182">
        <v>11</v>
      </c>
      <c r="H46" s="109" t="s">
        <v>901</v>
      </c>
      <c r="I46" s="82" t="s">
        <v>422</v>
      </c>
      <c r="J46" s="107" t="s">
        <v>902</v>
      </c>
      <c r="K46" s="107" t="s">
        <v>903</v>
      </c>
      <c r="L46" s="107" t="s">
        <v>230</v>
      </c>
      <c r="M46" s="107" t="s">
        <v>164</v>
      </c>
      <c r="O46" s="81"/>
    </row>
    <row r="47" spans="1:15" s="228" customFormat="1" ht="39.9" customHeight="1" x14ac:dyDescent="0.2">
      <c r="A47" s="80" t="s">
        <v>139</v>
      </c>
      <c r="B47" s="110" t="s">
        <v>237</v>
      </c>
      <c r="C47" s="104" t="s">
        <v>137</v>
      </c>
      <c r="D47" s="330" t="s">
        <v>423</v>
      </c>
      <c r="E47" s="179">
        <v>41579</v>
      </c>
      <c r="F47" s="179">
        <v>41579</v>
      </c>
      <c r="G47" s="107">
        <v>16</v>
      </c>
      <c r="H47" s="109" t="s">
        <v>904</v>
      </c>
      <c r="I47" s="82" t="s">
        <v>424</v>
      </c>
      <c r="J47" s="152" t="s">
        <v>905</v>
      </c>
      <c r="K47" s="135" t="s">
        <v>238</v>
      </c>
      <c r="L47" s="107" t="s">
        <v>239</v>
      </c>
      <c r="M47" s="100" t="s">
        <v>156</v>
      </c>
      <c r="N47" s="316" t="s">
        <v>1231</v>
      </c>
      <c r="O47" s="317" t="s">
        <v>1232</v>
      </c>
    </row>
    <row r="48" spans="1:15" s="228" customFormat="1" ht="39.9" customHeight="1" x14ac:dyDescent="0.2">
      <c r="A48" s="80" t="s">
        <v>139</v>
      </c>
      <c r="B48" s="110" t="s">
        <v>240</v>
      </c>
      <c r="C48" s="104" t="s">
        <v>201</v>
      </c>
      <c r="D48" s="330" t="s">
        <v>202</v>
      </c>
      <c r="E48" s="179">
        <v>39898</v>
      </c>
      <c r="F48" s="179">
        <v>39134</v>
      </c>
      <c r="G48" s="107">
        <v>5</v>
      </c>
      <c r="H48" s="109" t="s">
        <v>906</v>
      </c>
      <c r="I48" s="82" t="s">
        <v>241</v>
      </c>
      <c r="J48" s="107" t="s">
        <v>907</v>
      </c>
      <c r="K48" s="107" t="s">
        <v>242</v>
      </c>
      <c r="L48" s="107" t="s">
        <v>243</v>
      </c>
      <c r="M48" s="100" t="s">
        <v>156</v>
      </c>
      <c r="O48" s="315" t="s">
        <v>1233</v>
      </c>
    </row>
    <row r="49" spans="1:15" s="228" customFormat="1" ht="39.75" customHeight="1" x14ac:dyDescent="0.2">
      <c r="A49" s="80" t="s">
        <v>139</v>
      </c>
      <c r="B49" s="110" t="s">
        <v>244</v>
      </c>
      <c r="C49" s="104" t="s">
        <v>151</v>
      </c>
      <c r="D49" s="332" t="s">
        <v>425</v>
      </c>
      <c r="E49" s="179">
        <v>41207</v>
      </c>
      <c r="F49" s="179">
        <v>41214</v>
      </c>
      <c r="G49" s="107">
        <v>11</v>
      </c>
      <c r="H49" s="109" t="s">
        <v>245</v>
      </c>
      <c r="I49" s="82" t="s">
        <v>908</v>
      </c>
      <c r="J49" s="107" t="s">
        <v>246</v>
      </c>
      <c r="K49" s="107" t="s">
        <v>247</v>
      </c>
      <c r="L49" s="107" t="s">
        <v>243</v>
      </c>
      <c r="M49" s="107" t="s">
        <v>179</v>
      </c>
      <c r="O49" s="315" t="s">
        <v>244</v>
      </c>
    </row>
    <row r="50" spans="1:15" s="228" customFormat="1" ht="39.9" customHeight="1" x14ac:dyDescent="0.2">
      <c r="A50" s="80" t="s">
        <v>139</v>
      </c>
      <c r="B50" s="110" t="s">
        <v>248</v>
      </c>
      <c r="C50" s="104" t="s">
        <v>142</v>
      </c>
      <c r="D50" s="330" t="s">
        <v>909</v>
      </c>
      <c r="E50" s="179">
        <v>43922</v>
      </c>
      <c r="F50" s="179">
        <v>43922</v>
      </c>
      <c r="G50" s="255">
        <v>15</v>
      </c>
      <c r="H50" s="109" t="s">
        <v>249</v>
      </c>
      <c r="I50" s="82" t="s">
        <v>910</v>
      </c>
      <c r="J50" s="107" t="s">
        <v>250</v>
      </c>
      <c r="K50" s="107" t="s">
        <v>145</v>
      </c>
      <c r="L50" s="107" t="s">
        <v>243</v>
      </c>
      <c r="M50" s="107" t="s">
        <v>179</v>
      </c>
      <c r="N50" s="228" t="s">
        <v>1234</v>
      </c>
      <c r="O50" s="315" t="s">
        <v>248</v>
      </c>
    </row>
    <row r="51" spans="1:15" s="228" customFormat="1" ht="24.75" customHeight="1" x14ac:dyDescent="0.2">
      <c r="A51" s="136"/>
      <c r="B51" s="137" t="s">
        <v>251</v>
      </c>
      <c r="C51" s="138"/>
      <c r="D51" s="139">
        <f>SUM(D52:D53)</f>
        <v>20</v>
      </c>
      <c r="E51" s="134" t="s">
        <v>252</v>
      </c>
      <c r="F51" s="140"/>
      <c r="G51" s="183">
        <f>SUM(G31:G50)</f>
        <v>402</v>
      </c>
      <c r="H51" s="119"/>
      <c r="I51" s="120"/>
      <c r="J51" s="121"/>
      <c r="K51" s="121"/>
      <c r="L51" s="121"/>
      <c r="M51" s="122"/>
      <c r="O51" s="314"/>
    </row>
    <row r="52" spans="1:15" s="228" customFormat="1" ht="31.5" customHeight="1" x14ac:dyDescent="0.2">
      <c r="A52" s="136"/>
      <c r="B52" s="123" t="s">
        <v>209</v>
      </c>
      <c r="C52" s="124"/>
      <c r="D52" s="125">
        <f>COUNTIF(M31:M50,B52)</f>
        <v>1</v>
      </c>
      <c r="E52" s="126" t="s">
        <v>252</v>
      </c>
      <c r="F52" s="127"/>
      <c r="G52" s="181">
        <f>SUMIF(M31:M50,B52,G31:G50)</f>
        <v>40</v>
      </c>
      <c r="H52" s="119"/>
      <c r="I52" s="120"/>
      <c r="J52" s="121"/>
      <c r="K52" s="121"/>
      <c r="L52" s="121"/>
      <c r="M52" s="122"/>
      <c r="O52" s="314"/>
    </row>
    <row r="53" spans="1:15" s="228" customFormat="1" ht="31.5" customHeight="1" x14ac:dyDescent="0.2">
      <c r="A53" s="136"/>
      <c r="B53" s="131" t="s">
        <v>210</v>
      </c>
      <c r="C53" s="132"/>
      <c r="D53" s="133">
        <f>COUNTIF(M31:M50,B53)</f>
        <v>19</v>
      </c>
      <c r="E53" s="134" t="s">
        <v>252</v>
      </c>
      <c r="F53" s="134"/>
      <c r="G53" s="180">
        <f>SUMIF(M31:M50,B53,G31:G50)</f>
        <v>362</v>
      </c>
      <c r="H53" s="119"/>
      <c r="I53" s="120"/>
      <c r="J53" s="121"/>
      <c r="K53" s="121"/>
      <c r="L53" s="121"/>
      <c r="M53" s="122"/>
      <c r="O53" s="314"/>
    </row>
    <row r="54" spans="1:15" s="228" customFormat="1" ht="39.9" customHeight="1" x14ac:dyDescent="0.2">
      <c r="A54" s="141" t="s">
        <v>911</v>
      </c>
      <c r="B54" s="112" t="s">
        <v>1363</v>
      </c>
      <c r="C54" s="104" t="s">
        <v>137</v>
      </c>
      <c r="D54" s="330" t="s">
        <v>1364</v>
      </c>
      <c r="E54" s="179">
        <v>45708</v>
      </c>
      <c r="F54" s="184">
        <v>45717</v>
      </c>
      <c r="G54" s="107">
        <v>48</v>
      </c>
      <c r="H54" s="109" t="s">
        <v>912</v>
      </c>
      <c r="I54" s="103" t="s">
        <v>253</v>
      </c>
      <c r="J54" s="107" t="s">
        <v>913</v>
      </c>
      <c r="K54" s="107" t="s">
        <v>914</v>
      </c>
      <c r="L54" s="107" t="s">
        <v>254</v>
      </c>
      <c r="M54" s="100" t="s">
        <v>153</v>
      </c>
      <c r="N54" s="228" t="s">
        <v>1235</v>
      </c>
      <c r="O54" s="318" t="s">
        <v>1194</v>
      </c>
    </row>
    <row r="55" spans="1:15" s="228" customFormat="1" ht="39.9" customHeight="1" x14ac:dyDescent="0.2">
      <c r="A55" s="141" t="s">
        <v>911</v>
      </c>
      <c r="B55" s="112" t="s">
        <v>255</v>
      </c>
      <c r="C55" s="104" t="s">
        <v>137</v>
      </c>
      <c r="D55" s="330" t="s">
        <v>915</v>
      </c>
      <c r="E55" s="179">
        <v>38302</v>
      </c>
      <c r="F55" s="184">
        <v>38442</v>
      </c>
      <c r="G55" s="107">
        <v>60</v>
      </c>
      <c r="H55" s="109" t="s">
        <v>916</v>
      </c>
      <c r="I55" s="82" t="s">
        <v>426</v>
      </c>
      <c r="J55" s="107" t="s">
        <v>917</v>
      </c>
      <c r="K55" s="107" t="s">
        <v>918</v>
      </c>
      <c r="L55" s="107" t="s">
        <v>254</v>
      </c>
      <c r="M55" s="100" t="s">
        <v>153</v>
      </c>
      <c r="O55" s="318" t="s">
        <v>1193</v>
      </c>
    </row>
    <row r="56" spans="1:15" s="228" customFormat="1" ht="39.9" customHeight="1" x14ac:dyDescent="0.2">
      <c r="A56" s="141" t="s">
        <v>911</v>
      </c>
      <c r="B56" s="112" t="s">
        <v>256</v>
      </c>
      <c r="C56" s="104" t="s">
        <v>151</v>
      </c>
      <c r="D56" s="330" t="s">
        <v>257</v>
      </c>
      <c r="E56" s="179">
        <v>39576</v>
      </c>
      <c r="F56" s="184">
        <v>39592</v>
      </c>
      <c r="G56" s="107">
        <v>28</v>
      </c>
      <c r="H56" s="109" t="s">
        <v>919</v>
      </c>
      <c r="I56" s="103" t="s">
        <v>258</v>
      </c>
      <c r="J56" s="107" t="s">
        <v>920</v>
      </c>
      <c r="K56" s="107" t="s">
        <v>921</v>
      </c>
      <c r="L56" s="107" t="s">
        <v>254</v>
      </c>
      <c r="M56" s="100" t="s">
        <v>156</v>
      </c>
      <c r="O56" s="318" t="s">
        <v>1236</v>
      </c>
    </row>
    <row r="57" spans="1:15" s="228" customFormat="1" ht="39.9" customHeight="1" x14ac:dyDescent="0.2">
      <c r="A57" s="141" t="s">
        <v>911</v>
      </c>
      <c r="B57" s="112" t="s">
        <v>259</v>
      </c>
      <c r="C57" s="104" t="s">
        <v>151</v>
      </c>
      <c r="D57" s="330" t="s">
        <v>260</v>
      </c>
      <c r="E57" s="179">
        <v>39016</v>
      </c>
      <c r="F57" s="184">
        <v>37773</v>
      </c>
      <c r="G57" s="107">
        <v>20</v>
      </c>
      <c r="H57" s="109" t="s">
        <v>923</v>
      </c>
      <c r="I57" s="103" t="s">
        <v>427</v>
      </c>
      <c r="J57" s="107" t="s">
        <v>924</v>
      </c>
      <c r="K57" s="107" t="s">
        <v>925</v>
      </c>
      <c r="L57" s="107" t="s">
        <v>254</v>
      </c>
      <c r="M57" s="107" t="s">
        <v>156</v>
      </c>
      <c r="O57" s="318" t="s">
        <v>1237</v>
      </c>
    </row>
    <row r="58" spans="1:15" s="228" customFormat="1" ht="39.9" customHeight="1" x14ac:dyDescent="0.2">
      <c r="A58" s="141" t="s">
        <v>911</v>
      </c>
      <c r="B58" s="112" t="s">
        <v>261</v>
      </c>
      <c r="C58" s="104" t="s">
        <v>262</v>
      </c>
      <c r="D58" s="333" t="s">
        <v>263</v>
      </c>
      <c r="E58" s="179">
        <v>39016</v>
      </c>
      <c r="F58" s="184">
        <v>38261</v>
      </c>
      <c r="G58" s="107">
        <v>11</v>
      </c>
      <c r="H58" s="109" t="s">
        <v>926</v>
      </c>
      <c r="I58" s="103" t="s">
        <v>428</v>
      </c>
      <c r="J58" s="107" t="s">
        <v>927</v>
      </c>
      <c r="K58" s="107" t="s">
        <v>928</v>
      </c>
      <c r="L58" s="107" t="s">
        <v>254</v>
      </c>
      <c r="M58" s="107" t="s">
        <v>156</v>
      </c>
      <c r="O58" s="318" t="s">
        <v>1238</v>
      </c>
    </row>
    <row r="59" spans="1:15" s="228" customFormat="1" ht="39.9" customHeight="1" x14ac:dyDescent="0.2">
      <c r="A59" s="141" t="s">
        <v>911</v>
      </c>
      <c r="B59" s="112" t="s">
        <v>264</v>
      </c>
      <c r="C59" s="104" t="s">
        <v>157</v>
      </c>
      <c r="D59" s="330" t="s">
        <v>929</v>
      </c>
      <c r="E59" s="179">
        <v>39114</v>
      </c>
      <c r="F59" s="184">
        <v>39114</v>
      </c>
      <c r="G59" s="107">
        <v>10</v>
      </c>
      <c r="H59" s="109" t="s">
        <v>930</v>
      </c>
      <c r="I59" s="103" t="s">
        <v>429</v>
      </c>
      <c r="J59" s="107" t="s">
        <v>931</v>
      </c>
      <c r="K59" s="107" t="s">
        <v>155</v>
      </c>
      <c r="L59" s="107" t="s">
        <v>254</v>
      </c>
      <c r="M59" s="107" t="s">
        <v>156</v>
      </c>
      <c r="O59" s="318" t="s">
        <v>1239</v>
      </c>
    </row>
    <row r="60" spans="1:15" s="228" customFormat="1" ht="39.9" customHeight="1" x14ac:dyDescent="0.2">
      <c r="A60" s="141" t="s">
        <v>911</v>
      </c>
      <c r="B60" s="112" t="s">
        <v>265</v>
      </c>
      <c r="C60" s="104" t="s">
        <v>157</v>
      </c>
      <c r="D60" s="330" t="s">
        <v>932</v>
      </c>
      <c r="E60" s="179">
        <v>40563</v>
      </c>
      <c r="F60" s="184">
        <v>40575</v>
      </c>
      <c r="G60" s="107">
        <v>7</v>
      </c>
      <c r="H60" s="109" t="s">
        <v>933</v>
      </c>
      <c r="I60" s="103" t="s">
        <v>430</v>
      </c>
      <c r="J60" s="107" t="s">
        <v>934</v>
      </c>
      <c r="K60" s="107" t="s">
        <v>935</v>
      </c>
      <c r="L60" s="107" t="s">
        <v>254</v>
      </c>
      <c r="M60" s="107" t="s">
        <v>156</v>
      </c>
      <c r="O60" s="318" t="s">
        <v>1240</v>
      </c>
    </row>
    <row r="61" spans="1:15" s="228" customFormat="1" ht="39.9" customHeight="1" x14ac:dyDescent="0.2">
      <c r="A61" s="141" t="s">
        <v>911</v>
      </c>
      <c r="B61" s="112" t="s">
        <v>266</v>
      </c>
      <c r="C61" s="104" t="s">
        <v>157</v>
      </c>
      <c r="D61" s="330" t="s">
        <v>929</v>
      </c>
      <c r="E61" s="179">
        <v>40590</v>
      </c>
      <c r="F61" s="184">
        <v>40603</v>
      </c>
      <c r="G61" s="107">
        <v>16</v>
      </c>
      <c r="H61" s="109" t="s">
        <v>930</v>
      </c>
      <c r="I61" s="103" t="s">
        <v>431</v>
      </c>
      <c r="J61" s="107" t="s">
        <v>936</v>
      </c>
      <c r="K61" s="107" t="s">
        <v>216</v>
      </c>
      <c r="L61" s="107" t="s">
        <v>254</v>
      </c>
      <c r="M61" s="107" t="s">
        <v>156</v>
      </c>
      <c r="O61" s="318" t="s">
        <v>1241</v>
      </c>
    </row>
    <row r="62" spans="1:15" s="228" customFormat="1" ht="39.9" customHeight="1" x14ac:dyDescent="0.2">
      <c r="A62" s="141" t="s">
        <v>911</v>
      </c>
      <c r="B62" s="112" t="s">
        <v>267</v>
      </c>
      <c r="C62" s="252" t="s">
        <v>184</v>
      </c>
      <c r="D62" s="331" t="s">
        <v>3039</v>
      </c>
      <c r="E62" s="179">
        <v>45834</v>
      </c>
      <c r="F62" s="184">
        <v>45839</v>
      </c>
      <c r="G62" s="107">
        <v>12</v>
      </c>
      <c r="H62" s="109" t="s">
        <v>937</v>
      </c>
      <c r="I62" s="103" t="s">
        <v>432</v>
      </c>
      <c r="J62" s="107" t="s">
        <v>938</v>
      </c>
      <c r="K62" s="107" t="s">
        <v>216</v>
      </c>
      <c r="L62" s="107" t="s">
        <v>254</v>
      </c>
      <c r="M62" s="107" t="s">
        <v>156</v>
      </c>
      <c r="O62" s="318" t="s">
        <v>1242</v>
      </c>
    </row>
    <row r="63" spans="1:15" s="228" customFormat="1" ht="39.9" customHeight="1" x14ac:dyDescent="0.2">
      <c r="A63" s="141" t="s">
        <v>911</v>
      </c>
      <c r="B63" s="112" t="s">
        <v>268</v>
      </c>
      <c r="C63" s="104" t="s">
        <v>157</v>
      </c>
      <c r="D63" s="330" t="s">
        <v>269</v>
      </c>
      <c r="E63" s="179">
        <v>40634</v>
      </c>
      <c r="F63" s="184">
        <v>40634</v>
      </c>
      <c r="G63" s="107">
        <v>54</v>
      </c>
      <c r="H63" s="109" t="s">
        <v>939</v>
      </c>
      <c r="I63" s="103" t="s">
        <v>433</v>
      </c>
      <c r="J63" s="107" t="s">
        <v>940</v>
      </c>
      <c r="K63" s="107" t="s">
        <v>941</v>
      </c>
      <c r="L63" s="107" t="s">
        <v>254</v>
      </c>
      <c r="M63" s="107" t="s">
        <v>156</v>
      </c>
      <c r="O63" s="318" t="s">
        <v>1243</v>
      </c>
    </row>
    <row r="64" spans="1:15" s="228" customFormat="1" ht="39.9" customHeight="1" x14ac:dyDescent="0.2">
      <c r="A64" s="141" t="s">
        <v>911</v>
      </c>
      <c r="B64" s="112" t="s">
        <v>270</v>
      </c>
      <c r="C64" s="104" t="s">
        <v>137</v>
      </c>
      <c r="D64" s="330" t="s">
        <v>942</v>
      </c>
      <c r="E64" s="179">
        <v>40711</v>
      </c>
      <c r="F64" s="184">
        <v>40817</v>
      </c>
      <c r="G64" s="107">
        <v>17</v>
      </c>
      <c r="H64" s="109" t="s">
        <v>923</v>
      </c>
      <c r="I64" s="103" t="s">
        <v>434</v>
      </c>
      <c r="J64" s="107" t="s">
        <v>943</v>
      </c>
      <c r="K64" s="107" t="s">
        <v>944</v>
      </c>
      <c r="L64" s="107" t="s">
        <v>254</v>
      </c>
      <c r="M64" s="107" t="s">
        <v>156</v>
      </c>
      <c r="O64" s="319" t="s">
        <v>1244</v>
      </c>
    </row>
    <row r="65" spans="1:15" s="228" customFormat="1" ht="39.9" customHeight="1" x14ac:dyDescent="0.2">
      <c r="A65" s="141" t="s">
        <v>911</v>
      </c>
      <c r="B65" s="112" t="s">
        <v>271</v>
      </c>
      <c r="C65" s="104" t="s">
        <v>142</v>
      </c>
      <c r="D65" s="330" t="s">
        <v>272</v>
      </c>
      <c r="E65" s="179">
        <v>40817</v>
      </c>
      <c r="F65" s="184">
        <v>40848</v>
      </c>
      <c r="G65" s="107">
        <v>20</v>
      </c>
      <c r="H65" s="109" t="s">
        <v>945</v>
      </c>
      <c r="I65" s="82" t="s">
        <v>435</v>
      </c>
      <c r="J65" s="107" t="s">
        <v>946</v>
      </c>
      <c r="K65" s="107" t="s">
        <v>947</v>
      </c>
      <c r="L65" s="107" t="s">
        <v>254</v>
      </c>
      <c r="M65" s="107" t="s">
        <v>156</v>
      </c>
      <c r="O65" s="318" t="s">
        <v>1245</v>
      </c>
    </row>
    <row r="66" spans="1:15" s="228" customFormat="1" ht="39.9" customHeight="1" x14ac:dyDescent="0.2">
      <c r="A66" s="141" t="s">
        <v>911</v>
      </c>
      <c r="B66" s="112" t="s">
        <v>273</v>
      </c>
      <c r="C66" s="252" t="s">
        <v>184</v>
      </c>
      <c r="D66" s="331" t="s">
        <v>3039</v>
      </c>
      <c r="E66" s="179">
        <v>45834</v>
      </c>
      <c r="F66" s="184">
        <v>45839</v>
      </c>
      <c r="G66" s="107">
        <v>16</v>
      </c>
      <c r="H66" s="109" t="s">
        <v>948</v>
      </c>
      <c r="I66" s="82" t="s">
        <v>436</v>
      </c>
      <c r="J66" s="107" t="s">
        <v>949</v>
      </c>
      <c r="K66" s="107" t="s">
        <v>928</v>
      </c>
      <c r="L66" s="107" t="s">
        <v>254</v>
      </c>
      <c r="M66" s="107" t="s">
        <v>156</v>
      </c>
      <c r="O66" s="318" t="s">
        <v>1246</v>
      </c>
    </row>
    <row r="67" spans="1:15" s="228" customFormat="1" ht="39.9" customHeight="1" x14ac:dyDescent="0.2">
      <c r="A67" s="349" t="s">
        <v>911</v>
      </c>
      <c r="B67" s="350" t="s">
        <v>274</v>
      </c>
      <c r="C67" s="142" t="s">
        <v>201</v>
      </c>
      <c r="D67" s="334" t="s">
        <v>275</v>
      </c>
      <c r="E67" s="185">
        <v>41206</v>
      </c>
      <c r="F67" s="186">
        <v>41235</v>
      </c>
      <c r="G67" s="145">
        <v>9</v>
      </c>
      <c r="H67" s="143" t="s">
        <v>922</v>
      </c>
      <c r="I67" s="144" t="s">
        <v>437</v>
      </c>
      <c r="J67" s="145" t="s">
        <v>950</v>
      </c>
      <c r="K67" s="145" t="s">
        <v>951</v>
      </c>
      <c r="L67" s="145" t="s">
        <v>254</v>
      </c>
      <c r="M67" s="145" t="s">
        <v>156</v>
      </c>
      <c r="O67" s="318" t="s">
        <v>1247</v>
      </c>
    </row>
    <row r="68" spans="1:15" s="228" customFormat="1" ht="39.9" customHeight="1" x14ac:dyDescent="0.2">
      <c r="A68" s="141" t="s">
        <v>911</v>
      </c>
      <c r="B68" s="112" t="s">
        <v>276</v>
      </c>
      <c r="C68" s="104" t="s">
        <v>277</v>
      </c>
      <c r="D68" s="330" t="s">
        <v>278</v>
      </c>
      <c r="E68" s="179">
        <v>41407</v>
      </c>
      <c r="F68" s="184">
        <v>41426</v>
      </c>
      <c r="G68" s="107">
        <v>15</v>
      </c>
      <c r="H68" s="109" t="s">
        <v>952</v>
      </c>
      <c r="I68" s="82" t="s">
        <v>438</v>
      </c>
      <c r="J68" s="107" t="s">
        <v>953</v>
      </c>
      <c r="K68" s="107" t="s">
        <v>954</v>
      </c>
      <c r="L68" s="107" t="s">
        <v>254</v>
      </c>
      <c r="M68" s="107" t="s">
        <v>156</v>
      </c>
      <c r="O68" s="320" t="s">
        <v>1248</v>
      </c>
    </row>
    <row r="69" spans="1:15" s="228" customFormat="1" ht="39.9" customHeight="1" x14ac:dyDescent="0.2">
      <c r="A69" s="141" t="s">
        <v>911</v>
      </c>
      <c r="B69" s="112" t="s">
        <v>279</v>
      </c>
      <c r="C69" s="104" t="s">
        <v>280</v>
      </c>
      <c r="D69" s="330" t="s">
        <v>281</v>
      </c>
      <c r="E69" s="179">
        <v>41558</v>
      </c>
      <c r="F69" s="184">
        <v>41594</v>
      </c>
      <c r="G69" s="255">
        <v>25</v>
      </c>
      <c r="H69" s="109" t="s">
        <v>952</v>
      </c>
      <c r="I69" s="110" t="s">
        <v>439</v>
      </c>
      <c r="J69" s="107" t="s">
        <v>955</v>
      </c>
      <c r="K69" s="107" t="s">
        <v>955</v>
      </c>
      <c r="L69" s="107" t="s">
        <v>254</v>
      </c>
      <c r="M69" s="107" t="s">
        <v>156</v>
      </c>
      <c r="O69" s="318" t="s">
        <v>1249</v>
      </c>
    </row>
    <row r="70" spans="1:15" s="228" customFormat="1" ht="39.9" customHeight="1" x14ac:dyDescent="0.2">
      <c r="A70" s="141" t="s">
        <v>911</v>
      </c>
      <c r="B70" s="112" t="s">
        <v>956</v>
      </c>
      <c r="C70" s="104" t="s">
        <v>137</v>
      </c>
      <c r="D70" s="330" t="s">
        <v>282</v>
      </c>
      <c r="E70" s="179">
        <v>42061</v>
      </c>
      <c r="F70" s="184">
        <v>42064</v>
      </c>
      <c r="G70" s="255">
        <v>40</v>
      </c>
      <c r="H70" s="109" t="s">
        <v>957</v>
      </c>
      <c r="I70" s="82" t="s">
        <v>440</v>
      </c>
      <c r="J70" s="107" t="s">
        <v>958</v>
      </c>
      <c r="K70" s="107" t="s">
        <v>959</v>
      </c>
      <c r="L70" s="107" t="s">
        <v>254</v>
      </c>
      <c r="M70" s="107" t="s">
        <v>156</v>
      </c>
      <c r="O70" s="318" t="s">
        <v>1250</v>
      </c>
    </row>
    <row r="71" spans="1:15" s="228" customFormat="1" ht="39.9" customHeight="1" x14ac:dyDescent="0.2">
      <c r="A71" s="141" t="s">
        <v>911</v>
      </c>
      <c r="B71" s="112" t="s">
        <v>283</v>
      </c>
      <c r="C71" s="104" t="s">
        <v>142</v>
      </c>
      <c r="D71" s="330" t="s">
        <v>961</v>
      </c>
      <c r="E71" s="179">
        <v>42191</v>
      </c>
      <c r="F71" s="184">
        <v>38838</v>
      </c>
      <c r="G71" s="255">
        <v>9</v>
      </c>
      <c r="H71" s="109" t="s">
        <v>937</v>
      </c>
      <c r="I71" s="82" t="s">
        <v>441</v>
      </c>
      <c r="J71" s="107" t="s">
        <v>962</v>
      </c>
      <c r="K71" s="107" t="s">
        <v>962</v>
      </c>
      <c r="L71" s="107" t="s">
        <v>254</v>
      </c>
      <c r="M71" s="107" t="s">
        <v>164</v>
      </c>
      <c r="O71" s="321" t="s">
        <v>1251</v>
      </c>
    </row>
    <row r="72" spans="1:15" s="228" customFormat="1" ht="39.9" customHeight="1" x14ac:dyDescent="0.2">
      <c r="A72" s="141" t="s">
        <v>911</v>
      </c>
      <c r="B72" s="112" t="s">
        <v>284</v>
      </c>
      <c r="C72" s="104" t="s">
        <v>142</v>
      </c>
      <c r="D72" s="330" t="s">
        <v>961</v>
      </c>
      <c r="E72" s="179">
        <v>42191</v>
      </c>
      <c r="F72" s="184">
        <v>38838</v>
      </c>
      <c r="G72" s="255">
        <v>20</v>
      </c>
      <c r="H72" s="109" t="s">
        <v>963</v>
      </c>
      <c r="I72" s="82" t="s">
        <v>442</v>
      </c>
      <c r="J72" s="107" t="s">
        <v>964</v>
      </c>
      <c r="K72" s="107" t="s">
        <v>964</v>
      </c>
      <c r="L72" s="107" t="s">
        <v>254</v>
      </c>
      <c r="M72" s="107" t="s">
        <v>164</v>
      </c>
      <c r="O72" s="321" t="s">
        <v>1252</v>
      </c>
    </row>
    <row r="73" spans="1:15" s="228" customFormat="1" ht="39.9" customHeight="1" x14ac:dyDescent="0.2">
      <c r="A73" s="141" t="s">
        <v>911</v>
      </c>
      <c r="B73" s="112" t="s">
        <v>285</v>
      </c>
      <c r="C73" s="104"/>
      <c r="D73" s="330"/>
      <c r="E73" s="179">
        <v>42517</v>
      </c>
      <c r="F73" s="184">
        <v>38534</v>
      </c>
      <c r="G73" s="107">
        <v>50</v>
      </c>
      <c r="H73" s="109" t="s">
        <v>965</v>
      </c>
      <c r="I73" s="82" t="s">
        <v>443</v>
      </c>
      <c r="J73" s="107" t="s">
        <v>966</v>
      </c>
      <c r="K73" s="107" t="s">
        <v>967</v>
      </c>
      <c r="L73" s="107" t="s">
        <v>254</v>
      </c>
      <c r="M73" s="107" t="s">
        <v>156</v>
      </c>
      <c r="O73" s="321" t="s">
        <v>1253</v>
      </c>
    </row>
    <row r="74" spans="1:15" s="228" customFormat="1" ht="39.9" customHeight="1" x14ac:dyDescent="0.2">
      <c r="A74" s="141" t="s">
        <v>911</v>
      </c>
      <c r="B74" s="112" t="s">
        <v>631</v>
      </c>
      <c r="C74" s="104" t="s">
        <v>166</v>
      </c>
      <c r="D74" s="330" t="s">
        <v>968</v>
      </c>
      <c r="E74" s="179">
        <v>44011</v>
      </c>
      <c r="F74" s="184">
        <v>44013</v>
      </c>
      <c r="G74" s="107">
        <v>4</v>
      </c>
      <c r="H74" s="245" t="s">
        <v>969</v>
      </c>
      <c r="I74" s="82" t="s">
        <v>632</v>
      </c>
      <c r="J74" s="107" t="s">
        <v>970</v>
      </c>
      <c r="K74" s="107" t="s">
        <v>971</v>
      </c>
      <c r="L74" s="107" t="s">
        <v>254</v>
      </c>
      <c r="M74" s="107" t="s">
        <v>633</v>
      </c>
      <c r="O74" s="321"/>
    </row>
    <row r="75" spans="1:15" s="228" customFormat="1" ht="39.9" customHeight="1" x14ac:dyDescent="0.2">
      <c r="A75" s="141" t="s">
        <v>911</v>
      </c>
      <c r="B75" s="112" t="s">
        <v>972</v>
      </c>
      <c r="C75" s="104" t="s">
        <v>144</v>
      </c>
      <c r="D75" s="330" t="s">
        <v>286</v>
      </c>
      <c r="E75" s="179">
        <v>42366</v>
      </c>
      <c r="F75" s="179">
        <v>42366</v>
      </c>
      <c r="G75" s="107">
        <v>46</v>
      </c>
      <c r="H75" s="146" t="s">
        <v>973</v>
      </c>
      <c r="I75" s="147" t="s">
        <v>444</v>
      </c>
      <c r="J75" s="148" t="s">
        <v>974</v>
      </c>
      <c r="K75" s="107" t="s">
        <v>975</v>
      </c>
      <c r="L75" s="107" t="s">
        <v>254</v>
      </c>
      <c r="M75" s="107" t="s">
        <v>156</v>
      </c>
      <c r="O75" s="318" t="s">
        <v>1254</v>
      </c>
    </row>
    <row r="76" spans="1:15" s="228" customFormat="1" ht="39.9" customHeight="1" x14ac:dyDescent="0.2">
      <c r="A76" s="141" t="s">
        <v>911</v>
      </c>
      <c r="B76" s="112" t="s">
        <v>683</v>
      </c>
      <c r="C76" s="101" t="s">
        <v>160</v>
      </c>
      <c r="D76" s="330" t="s">
        <v>976</v>
      </c>
      <c r="E76" s="179">
        <v>43396</v>
      </c>
      <c r="F76" s="179">
        <v>43405</v>
      </c>
      <c r="G76" s="107">
        <v>7</v>
      </c>
      <c r="H76" s="109" t="s">
        <v>977</v>
      </c>
      <c r="I76" s="82" t="s">
        <v>445</v>
      </c>
      <c r="J76" s="107" t="s">
        <v>978</v>
      </c>
      <c r="K76" s="107" t="s">
        <v>979</v>
      </c>
      <c r="L76" s="107" t="s">
        <v>254</v>
      </c>
      <c r="M76" s="107" t="s">
        <v>156</v>
      </c>
      <c r="O76" s="81" t="s">
        <v>1255</v>
      </c>
    </row>
    <row r="77" spans="1:15" s="228" customFormat="1" ht="39.9" customHeight="1" x14ac:dyDescent="0.2">
      <c r="A77" s="141" t="s">
        <v>911</v>
      </c>
      <c r="B77" s="149" t="s">
        <v>287</v>
      </c>
      <c r="C77" s="104" t="s">
        <v>142</v>
      </c>
      <c r="D77" s="330" t="s">
        <v>272</v>
      </c>
      <c r="E77" s="179">
        <v>42823</v>
      </c>
      <c r="F77" s="179">
        <v>42826</v>
      </c>
      <c r="G77" s="107">
        <v>18</v>
      </c>
      <c r="H77" s="109" t="s">
        <v>980</v>
      </c>
      <c r="I77" s="82" t="s">
        <v>446</v>
      </c>
      <c r="J77" s="107" t="s">
        <v>981</v>
      </c>
      <c r="K77" s="107" t="s">
        <v>982</v>
      </c>
      <c r="L77" s="107" t="s">
        <v>254</v>
      </c>
      <c r="M77" s="107" t="s">
        <v>156</v>
      </c>
      <c r="O77" s="81" t="s">
        <v>1256</v>
      </c>
    </row>
    <row r="78" spans="1:15" s="228" customFormat="1" ht="39.9" customHeight="1" x14ac:dyDescent="0.2">
      <c r="A78" s="141" t="s">
        <v>911</v>
      </c>
      <c r="B78" s="112" t="s">
        <v>288</v>
      </c>
      <c r="C78" s="104" t="s">
        <v>289</v>
      </c>
      <c r="D78" s="330" t="s">
        <v>275</v>
      </c>
      <c r="E78" s="179">
        <v>42804</v>
      </c>
      <c r="F78" s="179">
        <v>42826</v>
      </c>
      <c r="G78" s="107">
        <v>56</v>
      </c>
      <c r="H78" s="109" t="s">
        <v>983</v>
      </c>
      <c r="I78" s="82" t="s">
        <v>447</v>
      </c>
      <c r="J78" s="107" t="s">
        <v>984</v>
      </c>
      <c r="K78" s="107" t="s">
        <v>985</v>
      </c>
      <c r="L78" s="107" t="s">
        <v>254</v>
      </c>
      <c r="M78" s="107" t="s">
        <v>156</v>
      </c>
      <c r="O78" s="81"/>
    </row>
    <row r="79" spans="1:15" s="228" customFormat="1" ht="68.25" customHeight="1" x14ac:dyDescent="0.2">
      <c r="A79" s="141" t="s">
        <v>911</v>
      </c>
      <c r="B79" s="112" t="s">
        <v>779</v>
      </c>
      <c r="C79" s="104" t="s">
        <v>289</v>
      </c>
      <c r="D79" s="330" t="s">
        <v>780</v>
      </c>
      <c r="E79" s="179">
        <v>44894</v>
      </c>
      <c r="F79" s="184">
        <v>44896</v>
      </c>
      <c r="G79" s="107">
        <v>13</v>
      </c>
      <c r="H79" s="109" t="s">
        <v>986</v>
      </c>
      <c r="I79" s="110" t="s">
        <v>781</v>
      </c>
      <c r="J79" s="107" t="s">
        <v>987</v>
      </c>
      <c r="K79" s="107" t="s">
        <v>988</v>
      </c>
      <c r="L79" s="107" t="s">
        <v>254</v>
      </c>
      <c r="M79" s="107" t="s">
        <v>156</v>
      </c>
      <c r="O79" s="318"/>
    </row>
    <row r="80" spans="1:15" s="228" customFormat="1" ht="66" customHeight="1" x14ac:dyDescent="0.2">
      <c r="A80" s="141" t="s">
        <v>911</v>
      </c>
      <c r="B80" s="112" t="s">
        <v>782</v>
      </c>
      <c r="C80" s="104" t="s">
        <v>289</v>
      </c>
      <c r="D80" s="330" t="s">
        <v>780</v>
      </c>
      <c r="E80" s="179">
        <v>44894</v>
      </c>
      <c r="F80" s="184">
        <v>44896</v>
      </c>
      <c r="G80" s="107">
        <v>12</v>
      </c>
      <c r="H80" s="109" t="s">
        <v>986</v>
      </c>
      <c r="I80" s="110" t="s">
        <v>783</v>
      </c>
      <c r="J80" s="107" t="s">
        <v>989</v>
      </c>
      <c r="K80" s="107" t="s">
        <v>988</v>
      </c>
      <c r="L80" s="107" t="s">
        <v>254</v>
      </c>
      <c r="M80" s="107" t="s">
        <v>156</v>
      </c>
      <c r="O80" s="318"/>
    </row>
    <row r="81" spans="1:35" s="228" customFormat="1" ht="41.4" customHeight="1" x14ac:dyDescent="0.2">
      <c r="A81" s="141" t="s">
        <v>911</v>
      </c>
      <c r="B81" s="112" t="s">
        <v>1345</v>
      </c>
      <c r="C81" s="104" t="s">
        <v>166</v>
      </c>
      <c r="D81" s="330" t="s">
        <v>1346</v>
      </c>
      <c r="E81" s="179">
        <v>45394</v>
      </c>
      <c r="F81" s="184">
        <v>45413</v>
      </c>
      <c r="G81" s="107">
        <v>34</v>
      </c>
      <c r="H81" s="109" t="s">
        <v>1347</v>
      </c>
      <c r="I81" s="110" t="s">
        <v>1348</v>
      </c>
      <c r="J81" s="107" t="s">
        <v>1349</v>
      </c>
      <c r="K81" s="107" t="s">
        <v>1350</v>
      </c>
      <c r="L81" s="107" t="s">
        <v>254</v>
      </c>
      <c r="M81" s="107" t="s">
        <v>156</v>
      </c>
      <c r="O81" s="318"/>
    </row>
    <row r="82" spans="1:35" s="228" customFormat="1" ht="39.9" customHeight="1" x14ac:dyDescent="0.2">
      <c r="A82" s="141" t="s">
        <v>911</v>
      </c>
      <c r="B82" s="112" t="s">
        <v>290</v>
      </c>
      <c r="C82" s="104" t="s">
        <v>81</v>
      </c>
      <c r="D82" s="330" t="s">
        <v>291</v>
      </c>
      <c r="E82" s="179">
        <v>38105</v>
      </c>
      <c r="F82" s="184">
        <v>38108</v>
      </c>
      <c r="G82" s="107">
        <v>26</v>
      </c>
      <c r="H82" s="109" t="s">
        <v>990</v>
      </c>
      <c r="I82" s="103" t="s">
        <v>448</v>
      </c>
      <c r="J82" s="107" t="s">
        <v>991</v>
      </c>
      <c r="K82" s="107" t="s">
        <v>155</v>
      </c>
      <c r="L82" s="107" t="s">
        <v>292</v>
      </c>
      <c r="M82" s="100" t="s">
        <v>153</v>
      </c>
      <c r="O82" s="321" t="s">
        <v>1196</v>
      </c>
    </row>
    <row r="83" spans="1:35" s="228" customFormat="1" ht="39.9" customHeight="1" x14ac:dyDescent="0.2">
      <c r="A83" s="141" t="s">
        <v>911</v>
      </c>
      <c r="B83" s="112" t="s">
        <v>293</v>
      </c>
      <c r="C83" s="104" t="s">
        <v>151</v>
      </c>
      <c r="D83" s="330" t="s">
        <v>992</v>
      </c>
      <c r="E83" s="179">
        <v>38954</v>
      </c>
      <c r="F83" s="184">
        <v>38336</v>
      </c>
      <c r="G83" s="107">
        <v>31</v>
      </c>
      <c r="H83" s="109" t="s">
        <v>993</v>
      </c>
      <c r="I83" s="103" t="s">
        <v>294</v>
      </c>
      <c r="J83" s="107" t="s">
        <v>994</v>
      </c>
      <c r="K83" s="107" t="s">
        <v>995</v>
      </c>
      <c r="L83" s="107" t="s">
        <v>295</v>
      </c>
      <c r="M83" s="107" t="s">
        <v>156</v>
      </c>
      <c r="O83" s="319" t="s">
        <v>1257</v>
      </c>
    </row>
    <row r="84" spans="1:35" s="228" customFormat="1" ht="39.9" customHeight="1" x14ac:dyDescent="0.2">
      <c r="A84" s="141" t="s">
        <v>911</v>
      </c>
      <c r="B84" s="112" t="s">
        <v>296</v>
      </c>
      <c r="C84" s="104" t="s">
        <v>151</v>
      </c>
      <c r="D84" s="330" t="s">
        <v>992</v>
      </c>
      <c r="E84" s="179">
        <v>38954</v>
      </c>
      <c r="F84" s="184">
        <v>38687</v>
      </c>
      <c r="G84" s="107">
        <v>15</v>
      </c>
      <c r="H84" s="109" t="s">
        <v>993</v>
      </c>
      <c r="I84" s="103" t="s">
        <v>297</v>
      </c>
      <c r="J84" s="107" t="s">
        <v>996</v>
      </c>
      <c r="K84" s="107" t="s">
        <v>997</v>
      </c>
      <c r="L84" s="107" t="s">
        <v>295</v>
      </c>
      <c r="M84" s="107" t="s">
        <v>156</v>
      </c>
      <c r="O84" s="318" t="s">
        <v>1258</v>
      </c>
    </row>
    <row r="85" spans="1:35" s="228" customFormat="1" ht="39.9" customHeight="1" x14ac:dyDescent="0.2">
      <c r="A85" s="141" t="s">
        <v>911</v>
      </c>
      <c r="B85" s="112" t="s">
        <v>298</v>
      </c>
      <c r="C85" s="104" t="s">
        <v>151</v>
      </c>
      <c r="D85" s="330" t="s">
        <v>992</v>
      </c>
      <c r="E85" s="179">
        <v>40227</v>
      </c>
      <c r="F85" s="184">
        <v>39868</v>
      </c>
      <c r="G85" s="107">
        <v>19</v>
      </c>
      <c r="H85" s="109" t="s">
        <v>998</v>
      </c>
      <c r="I85" s="103" t="s">
        <v>449</v>
      </c>
      <c r="J85" s="107" t="s">
        <v>999</v>
      </c>
      <c r="K85" s="107" t="s">
        <v>1000</v>
      </c>
      <c r="L85" s="107" t="s">
        <v>295</v>
      </c>
      <c r="M85" s="107" t="s">
        <v>156</v>
      </c>
      <c r="O85" s="318" t="s">
        <v>1259</v>
      </c>
    </row>
    <row r="86" spans="1:35" s="228" customFormat="1" ht="39.9" customHeight="1" x14ac:dyDescent="0.2">
      <c r="A86" s="141" t="s">
        <v>911</v>
      </c>
      <c r="B86" s="112" t="s">
        <v>299</v>
      </c>
      <c r="C86" s="104" t="s">
        <v>157</v>
      </c>
      <c r="D86" s="330" t="s">
        <v>300</v>
      </c>
      <c r="E86" s="179">
        <v>39925</v>
      </c>
      <c r="F86" s="184">
        <v>39934</v>
      </c>
      <c r="G86" s="107">
        <v>12</v>
      </c>
      <c r="H86" s="109" t="s">
        <v>1001</v>
      </c>
      <c r="I86" s="103" t="s">
        <v>450</v>
      </c>
      <c r="J86" s="107" t="s">
        <v>1002</v>
      </c>
      <c r="K86" s="107" t="s">
        <v>1003</v>
      </c>
      <c r="L86" s="107" t="s">
        <v>295</v>
      </c>
      <c r="M86" s="107" t="s">
        <v>156</v>
      </c>
      <c r="O86" s="318" t="s">
        <v>1260</v>
      </c>
    </row>
    <row r="87" spans="1:35" s="228" customFormat="1" ht="39.9" customHeight="1" x14ac:dyDescent="0.2">
      <c r="A87" s="141" t="s">
        <v>911</v>
      </c>
      <c r="B87" s="112" t="s">
        <v>301</v>
      </c>
      <c r="C87" s="104" t="s">
        <v>137</v>
      </c>
      <c r="D87" s="330" t="s">
        <v>1004</v>
      </c>
      <c r="E87" s="179">
        <v>43027</v>
      </c>
      <c r="F87" s="184">
        <v>43040</v>
      </c>
      <c r="G87" s="107">
        <v>13</v>
      </c>
      <c r="H87" s="109" t="s">
        <v>1005</v>
      </c>
      <c r="I87" s="103" t="s">
        <v>451</v>
      </c>
      <c r="J87" s="107" t="s">
        <v>1006</v>
      </c>
      <c r="K87" s="107" t="s">
        <v>1007</v>
      </c>
      <c r="L87" s="107" t="s">
        <v>292</v>
      </c>
      <c r="M87" s="107" t="s">
        <v>156</v>
      </c>
      <c r="O87" s="318" t="s">
        <v>1261</v>
      </c>
    </row>
    <row r="88" spans="1:35" s="228" customFormat="1" ht="39.9" customHeight="1" x14ac:dyDescent="0.2">
      <c r="A88" s="141" t="s">
        <v>911</v>
      </c>
      <c r="B88" s="112" t="s">
        <v>302</v>
      </c>
      <c r="C88" s="104" t="s">
        <v>142</v>
      </c>
      <c r="D88" s="330" t="s">
        <v>300</v>
      </c>
      <c r="E88" s="179">
        <v>43083</v>
      </c>
      <c r="F88" s="184">
        <v>43111</v>
      </c>
      <c r="G88" s="107">
        <v>18</v>
      </c>
      <c r="H88" s="109" t="s">
        <v>1008</v>
      </c>
      <c r="I88" s="103" t="s">
        <v>452</v>
      </c>
      <c r="J88" s="107" t="s">
        <v>1009</v>
      </c>
      <c r="K88" s="107" t="s">
        <v>1010</v>
      </c>
      <c r="L88" s="107" t="s">
        <v>292</v>
      </c>
      <c r="M88" s="107" t="s">
        <v>156</v>
      </c>
      <c r="O88" s="318" t="s">
        <v>1262</v>
      </c>
    </row>
    <row r="89" spans="1:35" s="228" customFormat="1" ht="39.9" customHeight="1" x14ac:dyDescent="0.2">
      <c r="A89" s="141" t="s">
        <v>911</v>
      </c>
      <c r="B89" s="79" t="s">
        <v>303</v>
      </c>
      <c r="C89" s="94" t="s">
        <v>277</v>
      </c>
      <c r="D89" s="328" t="s">
        <v>304</v>
      </c>
      <c r="E89" s="179">
        <v>39213</v>
      </c>
      <c r="F89" s="184">
        <v>39234</v>
      </c>
      <c r="G89" s="77">
        <v>49</v>
      </c>
      <c r="H89" s="100" t="s">
        <v>1011</v>
      </c>
      <c r="I89" s="78" t="s">
        <v>453</v>
      </c>
      <c r="J89" s="77" t="s">
        <v>1012</v>
      </c>
      <c r="K89" s="77" t="s">
        <v>1013</v>
      </c>
      <c r="L89" s="77" t="s">
        <v>305</v>
      </c>
      <c r="M89" s="100" t="s">
        <v>153</v>
      </c>
      <c r="N89" s="39"/>
      <c r="O89" s="318" t="s">
        <v>1263</v>
      </c>
      <c r="P89" s="39"/>
      <c r="Q89" s="39"/>
      <c r="R89" s="39"/>
      <c r="S89" s="39"/>
      <c r="T89" s="39"/>
      <c r="U89" s="39"/>
      <c r="V89" s="39"/>
      <c r="W89" s="39"/>
      <c r="X89" s="39"/>
      <c r="Y89" s="39"/>
      <c r="Z89" s="39"/>
      <c r="AA89" s="39"/>
      <c r="AB89" s="39"/>
      <c r="AC89" s="39"/>
      <c r="AD89" s="39"/>
      <c r="AE89" s="39"/>
      <c r="AF89" s="39"/>
      <c r="AG89" s="39"/>
      <c r="AH89" s="39"/>
      <c r="AI89" s="39"/>
    </row>
    <row r="90" spans="1:35" s="228" customFormat="1" ht="39.9" customHeight="1" x14ac:dyDescent="0.2">
      <c r="A90" s="141" t="s">
        <v>911</v>
      </c>
      <c r="B90" s="112" t="s">
        <v>306</v>
      </c>
      <c r="C90" s="252" t="s">
        <v>184</v>
      </c>
      <c r="D90" s="331" t="s">
        <v>3039</v>
      </c>
      <c r="E90" s="179">
        <v>45834</v>
      </c>
      <c r="F90" s="184">
        <v>45839</v>
      </c>
      <c r="G90" s="107">
        <v>30</v>
      </c>
      <c r="H90" s="109" t="s">
        <v>1014</v>
      </c>
      <c r="I90" s="103" t="s">
        <v>454</v>
      </c>
      <c r="J90" s="107" t="s">
        <v>1015</v>
      </c>
      <c r="K90" s="107" t="s">
        <v>1016</v>
      </c>
      <c r="L90" s="107" t="s">
        <v>305</v>
      </c>
      <c r="M90" s="107" t="s">
        <v>156</v>
      </c>
      <c r="N90" s="39"/>
      <c r="O90" s="318" t="s">
        <v>1264</v>
      </c>
      <c r="P90" s="39"/>
      <c r="Q90" s="39"/>
      <c r="R90" s="39"/>
      <c r="S90" s="39"/>
      <c r="T90" s="39"/>
      <c r="U90" s="39"/>
      <c r="V90" s="39"/>
      <c r="W90" s="39"/>
      <c r="X90" s="39"/>
      <c r="Y90" s="39"/>
      <c r="Z90" s="39"/>
      <c r="AA90" s="39"/>
      <c r="AB90" s="39"/>
      <c r="AC90" s="39"/>
      <c r="AD90" s="39"/>
      <c r="AE90" s="39"/>
      <c r="AF90" s="39"/>
      <c r="AG90" s="39"/>
      <c r="AH90" s="39"/>
      <c r="AI90" s="39"/>
    </row>
    <row r="91" spans="1:35" s="228" customFormat="1" ht="39.9" customHeight="1" x14ac:dyDescent="0.2">
      <c r="A91" s="141" t="s">
        <v>911</v>
      </c>
      <c r="B91" s="112" t="s">
        <v>308</v>
      </c>
      <c r="C91" s="104" t="s">
        <v>137</v>
      </c>
      <c r="D91" s="330" t="s">
        <v>1017</v>
      </c>
      <c r="E91" s="179">
        <v>41999</v>
      </c>
      <c r="F91" s="184">
        <v>42024</v>
      </c>
      <c r="G91" s="107">
        <v>15</v>
      </c>
      <c r="H91" s="109" t="s">
        <v>1018</v>
      </c>
      <c r="I91" s="103" t="s">
        <v>455</v>
      </c>
      <c r="J91" s="107" t="s">
        <v>1019</v>
      </c>
      <c r="K91" s="107" t="s">
        <v>1020</v>
      </c>
      <c r="L91" s="107" t="s">
        <v>305</v>
      </c>
      <c r="M91" s="107" t="s">
        <v>164</v>
      </c>
      <c r="N91" s="39"/>
      <c r="O91" s="318" t="s">
        <v>1265</v>
      </c>
      <c r="P91" s="39"/>
      <c r="Q91" s="39"/>
      <c r="R91" s="39"/>
      <c r="S91" s="39"/>
      <c r="T91" s="39"/>
      <c r="U91" s="39"/>
      <c r="V91" s="39"/>
      <c r="W91" s="39"/>
      <c r="X91" s="39"/>
      <c r="Y91" s="39"/>
      <c r="Z91" s="39"/>
      <c r="AA91" s="39"/>
      <c r="AB91" s="39"/>
      <c r="AC91" s="39"/>
      <c r="AD91" s="39"/>
      <c r="AE91" s="39"/>
      <c r="AF91" s="39"/>
      <c r="AG91" s="39"/>
      <c r="AH91" s="39"/>
      <c r="AI91" s="39"/>
    </row>
    <row r="92" spans="1:35" s="228" customFormat="1" ht="39.9" customHeight="1" x14ac:dyDescent="0.2">
      <c r="A92" s="141" t="s">
        <v>911</v>
      </c>
      <c r="B92" s="112" t="s">
        <v>309</v>
      </c>
      <c r="C92" s="104" t="s">
        <v>137</v>
      </c>
      <c r="D92" s="330" t="s">
        <v>1017</v>
      </c>
      <c r="E92" s="179">
        <v>42048</v>
      </c>
      <c r="F92" s="184">
        <v>42058</v>
      </c>
      <c r="G92" s="107">
        <v>9</v>
      </c>
      <c r="H92" s="109" t="s">
        <v>1021</v>
      </c>
      <c r="I92" s="103" t="s">
        <v>310</v>
      </c>
      <c r="J92" s="107" t="s">
        <v>1022</v>
      </c>
      <c r="K92" s="107" t="s">
        <v>1023</v>
      </c>
      <c r="L92" s="107" t="s">
        <v>305</v>
      </c>
      <c r="M92" s="107" t="s">
        <v>164</v>
      </c>
      <c r="N92" s="39"/>
      <c r="O92" s="322" t="s">
        <v>1266</v>
      </c>
      <c r="P92" s="39"/>
      <c r="Q92" s="39"/>
      <c r="R92" s="39"/>
      <c r="S92" s="39"/>
      <c r="T92" s="39"/>
      <c r="U92" s="39"/>
      <c r="V92" s="39"/>
      <c r="W92" s="39"/>
      <c r="X92" s="39"/>
      <c r="Y92" s="39"/>
      <c r="Z92" s="39"/>
      <c r="AA92" s="39"/>
      <c r="AB92" s="39"/>
      <c r="AC92" s="39"/>
      <c r="AD92" s="39"/>
      <c r="AE92" s="39"/>
      <c r="AF92" s="39"/>
      <c r="AG92" s="39"/>
      <c r="AH92" s="39"/>
      <c r="AI92" s="39"/>
    </row>
    <row r="93" spans="1:35" s="228" customFormat="1" ht="39.9" customHeight="1" x14ac:dyDescent="0.2">
      <c r="A93" s="141" t="s">
        <v>911</v>
      </c>
      <c r="B93" s="103" t="s">
        <v>311</v>
      </c>
      <c r="C93" s="104" t="s">
        <v>137</v>
      </c>
      <c r="D93" s="330" t="s">
        <v>307</v>
      </c>
      <c r="E93" s="179">
        <v>40326</v>
      </c>
      <c r="F93" s="184">
        <v>40326</v>
      </c>
      <c r="G93" s="107">
        <v>29</v>
      </c>
      <c r="H93" s="109" t="s">
        <v>1024</v>
      </c>
      <c r="I93" s="82" t="s">
        <v>456</v>
      </c>
      <c r="J93" s="107" t="s">
        <v>1025</v>
      </c>
      <c r="K93" s="107" t="s">
        <v>1026</v>
      </c>
      <c r="L93" s="107" t="s">
        <v>312</v>
      </c>
      <c r="M93" s="107" t="s">
        <v>156</v>
      </c>
      <c r="O93" s="318" t="s">
        <v>1267</v>
      </c>
    </row>
    <row r="94" spans="1:35" s="228" customFormat="1" ht="39.75" customHeight="1" x14ac:dyDescent="0.2">
      <c r="A94" s="259" t="s">
        <v>911</v>
      </c>
      <c r="B94" s="251" t="s">
        <v>313</v>
      </c>
      <c r="C94" s="252" t="s">
        <v>137</v>
      </c>
      <c r="D94" s="331" t="s">
        <v>666</v>
      </c>
      <c r="E94" s="253">
        <v>44286</v>
      </c>
      <c r="F94" s="260">
        <v>44287</v>
      </c>
      <c r="G94" s="255">
        <v>40</v>
      </c>
      <c r="H94" s="256" t="s">
        <v>1027</v>
      </c>
      <c r="I94" s="257" t="s">
        <v>314</v>
      </c>
      <c r="J94" s="255" t="s">
        <v>1028</v>
      </c>
      <c r="K94" s="255" t="s">
        <v>1029</v>
      </c>
      <c r="L94" s="255" t="s">
        <v>312</v>
      </c>
      <c r="M94" s="255" t="s">
        <v>156</v>
      </c>
      <c r="O94" s="318" t="s">
        <v>1268</v>
      </c>
    </row>
    <row r="95" spans="1:35" s="228" customFormat="1" ht="39.9" customHeight="1" x14ac:dyDescent="0.2">
      <c r="A95" s="141" t="s">
        <v>911</v>
      </c>
      <c r="B95" s="103" t="s">
        <v>1030</v>
      </c>
      <c r="C95" s="104" t="s">
        <v>137</v>
      </c>
      <c r="D95" s="330" t="s">
        <v>307</v>
      </c>
      <c r="E95" s="179">
        <v>40960</v>
      </c>
      <c r="F95" s="184">
        <v>41000</v>
      </c>
      <c r="G95" s="107">
        <v>29</v>
      </c>
      <c r="H95" s="109" t="s">
        <v>1031</v>
      </c>
      <c r="I95" s="110" t="s">
        <v>457</v>
      </c>
      <c r="J95" s="107" t="s">
        <v>1032</v>
      </c>
      <c r="K95" s="107" t="s">
        <v>1033</v>
      </c>
      <c r="L95" s="107" t="s">
        <v>312</v>
      </c>
      <c r="M95" s="107" t="s">
        <v>156</v>
      </c>
      <c r="O95" s="318" t="s">
        <v>1269</v>
      </c>
    </row>
    <row r="96" spans="1:35" s="228" customFormat="1" ht="39.9" customHeight="1" x14ac:dyDescent="0.2">
      <c r="A96" s="141" t="s">
        <v>911</v>
      </c>
      <c r="B96" s="103" t="s">
        <v>315</v>
      </c>
      <c r="C96" s="104" t="s">
        <v>137</v>
      </c>
      <c r="D96" s="330" t="s">
        <v>1034</v>
      </c>
      <c r="E96" s="179">
        <v>42177</v>
      </c>
      <c r="F96" s="184">
        <v>39904</v>
      </c>
      <c r="G96" s="107">
        <v>22</v>
      </c>
      <c r="H96" s="109" t="s">
        <v>1035</v>
      </c>
      <c r="I96" s="82" t="s">
        <v>458</v>
      </c>
      <c r="J96" s="107" t="s">
        <v>1036</v>
      </c>
      <c r="K96" s="107" t="s">
        <v>1037</v>
      </c>
      <c r="L96" s="107" t="s">
        <v>312</v>
      </c>
      <c r="M96" s="107" t="s">
        <v>156</v>
      </c>
      <c r="O96" s="318" t="s">
        <v>1270</v>
      </c>
    </row>
    <row r="97" spans="1:15" s="228" customFormat="1" ht="39.9" customHeight="1" x14ac:dyDescent="0.2">
      <c r="A97" s="141" t="s">
        <v>911</v>
      </c>
      <c r="B97" s="112" t="s">
        <v>663</v>
      </c>
      <c r="C97" s="104" t="s">
        <v>137</v>
      </c>
      <c r="D97" s="330" t="s">
        <v>1038</v>
      </c>
      <c r="E97" s="179">
        <v>44125</v>
      </c>
      <c r="F97" s="184">
        <v>44136</v>
      </c>
      <c r="G97" s="107">
        <v>30</v>
      </c>
      <c r="H97" s="109" t="s">
        <v>1039</v>
      </c>
      <c r="I97" s="82" t="s">
        <v>656</v>
      </c>
      <c r="J97" s="107" t="s">
        <v>1040</v>
      </c>
      <c r="K97" s="107" t="s">
        <v>1041</v>
      </c>
      <c r="L97" s="107" t="s">
        <v>316</v>
      </c>
      <c r="M97" s="100" t="s">
        <v>153</v>
      </c>
      <c r="O97" s="318"/>
    </row>
    <row r="98" spans="1:15" s="228" customFormat="1" ht="39.9" customHeight="1" x14ac:dyDescent="0.2">
      <c r="A98" s="141" t="s">
        <v>911</v>
      </c>
      <c r="B98" s="82" t="s">
        <v>317</v>
      </c>
      <c r="C98" s="104" t="s">
        <v>137</v>
      </c>
      <c r="D98" s="330" t="s">
        <v>318</v>
      </c>
      <c r="E98" s="179">
        <v>42381</v>
      </c>
      <c r="F98" s="184">
        <v>42389</v>
      </c>
      <c r="G98" s="107">
        <v>50</v>
      </c>
      <c r="H98" s="109" t="s">
        <v>1042</v>
      </c>
      <c r="I98" s="82" t="s">
        <v>459</v>
      </c>
      <c r="J98" s="107" t="s">
        <v>1043</v>
      </c>
      <c r="K98" s="107" t="s">
        <v>1044</v>
      </c>
      <c r="L98" s="107" t="s">
        <v>319</v>
      </c>
      <c r="M98" s="107" t="s">
        <v>164</v>
      </c>
      <c r="O98" s="321" t="s">
        <v>1271</v>
      </c>
    </row>
    <row r="99" spans="1:15" s="228" customFormat="1" ht="39.9" customHeight="1" x14ac:dyDescent="0.2">
      <c r="A99" s="141" t="s">
        <v>911</v>
      </c>
      <c r="B99" s="112" t="s">
        <v>320</v>
      </c>
      <c r="C99" s="104" t="s">
        <v>137</v>
      </c>
      <c r="D99" s="330" t="s">
        <v>1045</v>
      </c>
      <c r="E99" s="179">
        <v>41542</v>
      </c>
      <c r="F99" s="184">
        <v>41548</v>
      </c>
      <c r="G99" s="107">
        <v>16</v>
      </c>
      <c r="H99" s="109" t="s">
        <v>1046</v>
      </c>
      <c r="I99" s="110" t="s">
        <v>460</v>
      </c>
      <c r="J99" s="107" t="s">
        <v>1047</v>
      </c>
      <c r="K99" s="107" t="s">
        <v>1048</v>
      </c>
      <c r="L99" s="107" t="s">
        <v>321</v>
      </c>
      <c r="M99" s="107" t="s">
        <v>156</v>
      </c>
      <c r="O99" s="318" t="s">
        <v>1272</v>
      </c>
    </row>
    <row r="100" spans="1:15" s="228" customFormat="1" ht="24.75" customHeight="1" x14ac:dyDescent="0.2">
      <c r="A100" s="141" t="s">
        <v>911</v>
      </c>
      <c r="B100" s="112" t="s">
        <v>3040</v>
      </c>
      <c r="C100" s="104" t="s">
        <v>81</v>
      </c>
      <c r="D100" s="330" t="s">
        <v>3041</v>
      </c>
      <c r="E100" s="179">
        <v>45719</v>
      </c>
      <c r="F100" s="184">
        <v>45748</v>
      </c>
      <c r="G100" s="107">
        <v>20</v>
      </c>
      <c r="H100" s="109" t="s">
        <v>3042</v>
      </c>
      <c r="I100" s="110" t="s">
        <v>3043</v>
      </c>
      <c r="J100" s="107" t="s">
        <v>3044</v>
      </c>
      <c r="K100" s="107" t="s">
        <v>3045</v>
      </c>
      <c r="L100" s="107" t="s">
        <v>321</v>
      </c>
      <c r="M100" s="107" t="s">
        <v>156</v>
      </c>
      <c r="O100" s="314"/>
    </row>
    <row r="101" spans="1:15" s="228" customFormat="1" ht="31.5" customHeight="1" x14ac:dyDescent="0.2">
      <c r="A101" s="150"/>
      <c r="B101" s="137" t="s">
        <v>322</v>
      </c>
      <c r="C101" s="138"/>
      <c r="D101" s="139">
        <f>SUM(D102:D103)</f>
        <v>47</v>
      </c>
      <c r="E101" s="134" t="s">
        <v>208</v>
      </c>
      <c r="F101" s="140"/>
      <c r="G101" s="183">
        <f>SUM(G54:G100)</f>
        <v>1150</v>
      </c>
      <c r="H101" s="151"/>
      <c r="I101" s="120"/>
      <c r="J101" s="121"/>
      <c r="K101" s="121"/>
      <c r="L101" s="121"/>
      <c r="M101" s="122"/>
      <c r="O101" s="314"/>
    </row>
    <row r="102" spans="1:15" s="228" customFormat="1" ht="31.5" customHeight="1" x14ac:dyDescent="0.2">
      <c r="A102" s="150"/>
      <c r="B102" s="123" t="s">
        <v>209</v>
      </c>
      <c r="C102" s="124"/>
      <c r="D102" s="125">
        <f>COUNTIF(M54:M100,B102)</f>
        <v>5</v>
      </c>
      <c r="E102" s="126" t="s">
        <v>252</v>
      </c>
      <c r="F102" s="127"/>
      <c r="G102" s="181">
        <f>SUMIF(M54:M100,B102,G54:G100)</f>
        <v>213</v>
      </c>
      <c r="H102" s="151"/>
      <c r="I102" s="120"/>
      <c r="J102" s="121"/>
      <c r="K102" s="121"/>
      <c r="L102" s="121"/>
      <c r="M102" s="122"/>
      <c r="O102" s="314"/>
    </row>
    <row r="103" spans="1:15" s="228" customFormat="1" ht="39.9" customHeight="1" x14ac:dyDescent="0.2">
      <c r="A103" s="150"/>
      <c r="B103" s="131" t="s">
        <v>210</v>
      </c>
      <c r="C103" s="132"/>
      <c r="D103" s="133">
        <f>COUNTIF(M54:M100,B103)</f>
        <v>42</v>
      </c>
      <c r="E103" s="134" t="s">
        <v>252</v>
      </c>
      <c r="F103" s="134"/>
      <c r="G103" s="180">
        <f>SUMIF(M54:M100,B103,G54:G100)</f>
        <v>937</v>
      </c>
      <c r="H103" s="151"/>
      <c r="I103" s="120"/>
      <c r="J103" s="121"/>
      <c r="K103" s="121"/>
      <c r="L103" s="121"/>
      <c r="M103" s="122"/>
      <c r="O103" s="321" t="s">
        <v>1195</v>
      </c>
    </row>
    <row r="104" spans="1:15" ht="39.9" customHeight="1" x14ac:dyDescent="0.2">
      <c r="A104" s="152" t="s">
        <v>143</v>
      </c>
      <c r="B104" s="103" t="s">
        <v>1049</v>
      </c>
      <c r="C104" s="450" t="s">
        <v>151</v>
      </c>
      <c r="D104" s="335" t="s">
        <v>1050</v>
      </c>
      <c r="E104" s="179">
        <v>38776</v>
      </c>
      <c r="F104" s="184">
        <v>38808</v>
      </c>
      <c r="G104" s="107">
        <v>23</v>
      </c>
      <c r="H104" s="109" t="s">
        <v>1051</v>
      </c>
      <c r="I104" s="103" t="s">
        <v>461</v>
      </c>
      <c r="J104" s="107" t="s">
        <v>1052</v>
      </c>
      <c r="K104" s="107" t="s">
        <v>1053</v>
      </c>
      <c r="L104" s="107" t="s">
        <v>323</v>
      </c>
      <c r="M104" s="107" t="s">
        <v>153</v>
      </c>
      <c r="O104" s="323" t="s">
        <v>1273</v>
      </c>
    </row>
    <row r="105" spans="1:15" s="228" customFormat="1" ht="39.9" customHeight="1" x14ac:dyDescent="0.2">
      <c r="A105" s="152" t="s">
        <v>143</v>
      </c>
      <c r="B105" s="103" t="s">
        <v>462</v>
      </c>
      <c r="C105" s="169" t="s">
        <v>277</v>
      </c>
      <c r="D105" s="335" t="s">
        <v>324</v>
      </c>
      <c r="E105" s="179">
        <v>43122</v>
      </c>
      <c r="F105" s="184">
        <v>43191</v>
      </c>
      <c r="G105" s="107">
        <v>18</v>
      </c>
      <c r="H105" s="109" t="s">
        <v>1054</v>
      </c>
      <c r="I105" s="103" t="s">
        <v>325</v>
      </c>
      <c r="J105" s="107" t="s">
        <v>1055</v>
      </c>
      <c r="K105" s="107" t="s">
        <v>1056</v>
      </c>
      <c r="L105" s="107" t="s">
        <v>323</v>
      </c>
      <c r="M105" s="107" t="s">
        <v>156</v>
      </c>
      <c r="O105" s="321" t="s">
        <v>1274</v>
      </c>
    </row>
    <row r="106" spans="1:15" s="228" customFormat="1" ht="39.9" customHeight="1" x14ac:dyDescent="0.2">
      <c r="A106" s="152" t="s">
        <v>143</v>
      </c>
      <c r="B106" s="103" t="s">
        <v>326</v>
      </c>
      <c r="C106" s="169" t="s">
        <v>277</v>
      </c>
      <c r="D106" s="335" t="s">
        <v>324</v>
      </c>
      <c r="E106" s="179">
        <v>39295</v>
      </c>
      <c r="F106" s="184">
        <v>35855</v>
      </c>
      <c r="G106" s="107">
        <v>18</v>
      </c>
      <c r="H106" s="109" t="s">
        <v>1057</v>
      </c>
      <c r="I106" s="103" t="s">
        <v>327</v>
      </c>
      <c r="J106" s="107" t="s">
        <v>1058</v>
      </c>
      <c r="K106" s="107" t="s">
        <v>1059</v>
      </c>
      <c r="L106" s="107" t="s">
        <v>323</v>
      </c>
      <c r="M106" s="107" t="s">
        <v>156</v>
      </c>
      <c r="O106" s="321" t="s">
        <v>1275</v>
      </c>
    </row>
    <row r="107" spans="1:15" s="228" customFormat="1" ht="39.9" customHeight="1" x14ac:dyDescent="0.2">
      <c r="A107" s="152" t="s">
        <v>143</v>
      </c>
      <c r="B107" s="103" t="s">
        <v>328</v>
      </c>
      <c r="C107" s="169" t="s">
        <v>277</v>
      </c>
      <c r="D107" s="335" t="s">
        <v>324</v>
      </c>
      <c r="E107" s="179">
        <v>39295</v>
      </c>
      <c r="F107" s="184">
        <v>37226</v>
      </c>
      <c r="G107" s="107">
        <v>30</v>
      </c>
      <c r="H107" s="109" t="s">
        <v>1054</v>
      </c>
      <c r="I107" s="103" t="s">
        <v>329</v>
      </c>
      <c r="J107" s="107" t="s">
        <v>1060</v>
      </c>
      <c r="K107" s="107" t="s">
        <v>1061</v>
      </c>
      <c r="L107" s="107" t="s">
        <v>323</v>
      </c>
      <c r="M107" s="107" t="s">
        <v>156</v>
      </c>
      <c r="O107" s="321" t="s">
        <v>1276</v>
      </c>
    </row>
    <row r="108" spans="1:15" s="228" customFormat="1" ht="39.9" customHeight="1" x14ac:dyDescent="0.2">
      <c r="A108" s="152" t="s">
        <v>143</v>
      </c>
      <c r="B108" s="103" t="s">
        <v>330</v>
      </c>
      <c r="C108" s="169" t="s">
        <v>277</v>
      </c>
      <c r="D108" s="335" t="s">
        <v>324</v>
      </c>
      <c r="E108" s="179">
        <v>39295</v>
      </c>
      <c r="F108" s="184">
        <v>37408</v>
      </c>
      <c r="G108" s="107">
        <v>24</v>
      </c>
      <c r="H108" s="109" t="s">
        <v>1054</v>
      </c>
      <c r="I108" s="103" t="s">
        <v>331</v>
      </c>
      <c r="J108" s="107" t="s">
        <v>1062</v>
      </c>
      <c r="K108" s="107" t="s">
        <v>1063</v>
      </c>
      <c r="L108" s="107" t="s">
        <v>323</v>
      </c>
      <c r="M108" s="107" t="s">
        <v>156</v>
      </c>
      <c r="O108" s="321" t="s">
        <v>1277</v>
      </c>
    </row>
    <row r="109" spans="1:15" s="228" customFormat="1" ht="39.9" customHeight="1" x14ac:dyDescent="0.2">
      <c r="A109" s="152" t="s">
        <v>143</v>
      </c>
      <c r="B109" s="103" t="s">
        <v>332</v>
      </c>
      <c r="C109" s="169" t="s">
        <v>277</v>
      </c>
      <c r="D109" s="335" t="s">
        <v>324</v>
      </c>
      <c r="E109" s="179">
        <v>39295</v>
      </c>
      <c r="F109" s="184">
        <v>37908</v>
      </c>
      <c r="G109" s="107">
        <v>30</v>
      </c>
      <c r="H109" s="109" t="s">
        <v>1054</v>
      </c>
      <c r="I109" s="103" t="s">
        <v>333</v>
      </c>
      <c r="J109" s="107" t="s">
        <v>1064</v>
      </c>
      <c r="K109" s="107" t="s">
        <v>1065</v>
      </c>
      <c r="L109" s="107" t="s">
        <v>323</v>
      </c>
      <c r="M109" s="107" t="s">
        <v>156</v>
      </c>
      <c r="O109" s="321" t="s">
        <v>1278</v>
      </c>
    </row>
    <row r="110" spans="1:15" s="228" customFormat="1" ht="39.9" customHeight="1" x14ac:dyDescent="0.2">
      <c r="A110" s="152" t="s">
        <v>143</v>
      </c>
      <c r="B110" s="112" t="s">
        <v>463</v>
      </c>
      <c r="C110" s="169" t="s">
        <v>151</v>
      </c>
      <c r="D110" s="335" t="s">
        <v>1066</v>
      </c>
      <c r="E110" s="179">
        <v>38912</v>
      </c>
      <c r="F110" s="184">
        <v>38412</v>
      </c>
      <c r="G110" s="107">
        <v>28</v>
      </c>
      <c r="H110" s="109" t="s">
        <v>1067</v>
      </c>
      <c r="I110" s="103" t="s">
        <v>464</v>
      </c>
      <c r="J110" s="107" t="s">
        <v>1068</v>
      </c>
      <c r="K110" s="107" t="s">
        <v>334</v>
      </c>
      <c r="L110" s="107" t="s">
        <v>323</v>
      </c>
      <c r="M110" s="107" t="s">
        <v>156</v>
      </c>
      <c r="O110" s="321" t="s">
        <v>1279</v>
      </c>
    </row>
    <row r="111" spans="1:15" s="228" customFormat="1" ht="39.9" customHeight="1" x14ac:dyDescent="0.2">
      <c r="A111" s="152" t="s">
        <v>143</v>
      </c>
      <c r="B111" s="103" t="s">
        <v>465</v>
      </c>
      <c r="C111" s="169" t="s">
        <v>280</v>
      </c>
      <c r="D111" s="335" t="s">
        <v>335</v>
      </c>
      <c r="E111" s="179">
        <v>38957</v>
      </c>
      <c r="F111" s="184">
        <v>38139</v>
      </c>
      <c r="G111" s="107">
        <v>55</v>
      </c>
      <c r="H111" s="109" t="s">
        <v>1069</v>
      </c>
      <c r="I111" s="103" t="s">
        <v>466</v>
      </c>
      <c r="J111" s="107" t="s">
        <v>1070</v>
      </c>
      <c r="K111" s="107" t="s">
        <v>1071</v>
      </c>
      <c r="L111" s="107" t="s">
        <v>323</v>
      </c>
      <c r="M111" s="107" t="s">
        <v>156</v>
      </c>
      <c r="O111" s="321" t="s">
        <v>1280</v>
      </c>
    </row>
    <row r="112" spans="1:15" s="228" customFormat="1" ht="39.9" customHeight="1" x14ac:dyDescent="0.2">
      <c r="A112" s="152" t="s">
        <v>143</v>
      </c>
      <c r="B112" s="103" t="s">
        <v>336</v>
      </c>
      <c r="C112" s="169" t="s">
        <v>262</v>
      </c>
      <c r="D112" s="333" t="s">
        <v>263</v>
      </c>
      <c r="E112" s="179">
        <v>39051</v>
      </c>
      <c r="F112" s="184">
        <v>38443</v>
      </c>
      <c r="G112" s="107">
        <v>12</v>
      </c>
      <c r="H112" s="109" t="s">
        <v>1072</v>
      </c>
      <c r="I112" s="103" t="s">
        <v>337</v>
      </c>
      <c r="J112" s="107" t="s">
        <v>1073</v>
      </c>
      <c r="K112" s="152" t="s">
        <v>1074</v>
      </c>
      <c r="L112" s="107" t="s">
        <v>323</v>
      </c>
      <c r="M112" s="107" t="s">
        <v>156</v>
      </c>
      <c r="O112" s="318" t="s">
        <v>1281</v>
      </c>
    </row>
    <row r="113" spans="1:15" s="228" customFormat="1" ht="39.9" customHeight="1" x14ac:dyDescent="0.2">
      <c r="A113" s="152" t="s">
        <v>143</v>
      </c>
      <c r="B113" s="103" t="s">
        <v>338</v>
      </c>
      <c r="C113" s="169" t="s">
        <v>151</v>
      </c>
      <c r="D113" s="330" t="s">
        <v>339</v>
      </c>
      <c r="E113" s="179">
        <v>39687</v>
      </c>
      <c r="F113" s="184">
        <v>39692</v>
      </c>
      <c r="G113" s="107">
        <v>25</v>
      </c>
      <c r="H113" s="109" t="s">
        <v>1075</v>
      </c>
      <c r="I113" s="103" t="s">
        <v>340</v>
      </c>
      <c r="J113" s="107" t="s">
        <v>1076</v>
      </c>
      <c r="K113" s="152" t="s">
        <v>1077</v>
      </c>
      <c r="L113" s="107" t="s">
        <v>323</v>
      </c>
      <c r="M113" s="107" t="s">
        <v>156</v>
      </c>
      <c r="O113" s="318" t="s">
        <v>1282</v>
      </c>
    </row>
    <row r="114" spans="1:15" s="228" customFormat="1" ht="39.9" customHeight="1" x14ac:dyDescent="0.2">
      <c r="A114" s="152" t="s">
        <v>143</v>
      </c>
      <c r="B114" s="103" t="s">
        <v>1078</v>
      </c>
      <c r="C114" s="169" t="s">
        <v>151</v>
      </c>
      <c r="D114" s="330" t="s">
        <v>1066</v>
      </c>
      <c r="E114" s="179">
        <v>39843</v>
      </c>
      <c r="F114" s="184">
        <v>38231</v>
      </c>
      <c r="G114" s="107">
        <v>23</v>
      </c>
      <c r="H114" s="109" t="s">
        <v>1079</v>
      </c>
      <c r="I114" s="103" t="s">
        <v>341</v>
      </c>
      <c r="J114" s="107" t="s">
        <v>1080</v>
      </c>
      <c r="K114" s="152" t="s">
        <v>1081</v>
      </c>
      <c r="L114" s="107" t="s">
        <v>323</v>
      </c>
      <c r="M114" s="107" t="s">
        <v>156</v>
      </c>
      <c r="O114" s="321" t="s">
        <v>1283</v>
      </c>
    </row>
    <row r="115" spans="1:15" s="228" customFormat="1" ht="39.9" customHeight="1" x14ac:dyDescent="0.2">
      <c r="A115" s="152" t="s">
        <v>143</v>
      </c>
      <c r="B115" s="103" t="s">
        <v>342</v>
      </c>
      <c r="C115" s="169" t="s">
        <v>157</v>
      </c>
      <c r="D115" s="335" t="s">
        <v>1082</v>
      </c>
      <c r="E115" s="179">
        <v>39170</v>
      </c>
      <c r="F115" s="184">
        <v>38817</v>
      </c>
      <c r="G115" s="107">
        <v>20</v>
      </c>
      <c r="H115" s="109" t="s">
        <v>1083</v>
      </c>
      <c r="I115" s="103" t="s">
        <v>343</v>
      </c>
      <c r="J115" s="107" t="s">
        <v>1084</v>
      </c>
      <c r="K115" s="152" t="s">
        <v>1085</v>
      </c>
      <c r="L115" s="107" t="s">
        <v>323</v>
      </c>
      <c r="M115" s="107" t="s">
        <v>156</v>
      </c>
      <c r="O115" s="318" t="s">
        <v>1284</v>
      </c>
    </row>
    <row r="116" spans="1:15" s="228" customFormat="1" ht="39.9" customHeight="1" x14ac:dyDescent="0.2">
      <c r="A116" s="152" t="s">
        <v>143</v>
      </c>
      <c r="B116" s="79" t="s">
        <v>669</v>
      </c>
      <c r="C116" s="336" t="s">
        <v>151</v>
      </c>
      <c r="D116" s="337" t="s">
        <v>670</v>
      </c>
      <c r="E116" s="179">
        <v>44511</v>
      </c>
      <c r="F116" s="184">
        <v>39722</v>
      </c>
      <c r="G116" s="77">
        <v>10</v>
      </c>
      <c r="H116" s="109" t="s">
        <v>1086</v>
      </c>
      <c r="I116" s="76" t="s">
        <v>344</v>
      </c>
      <c r="J116" s="107" t="s">
        <v>1087</v>
      </c>
      <c r="K116" s="107" t="s">
        <v>1088</v>
      </c>
      <c r="L116" s="107" t="s">
        <v>323</v>
      </c>
      <c r="M116" s="100" t="s">
        <v>156</v>
      </c>
      <c r="O116" s="321" t="s">
        <v>1285</v>
      </c>
    </row>
    <row r="117" spans="1:15" s="228" customFormat="1" ht="39.9" customHeight="1" x14ac:dyDescent="0.2">
      <c r="A117" s="152" t="s">
        <v>143</v>
      </c>
      <c r="B117" s="112" t="s">
        <v>1365</v>
      </c>
      <c r="C117" s="451" t="s">
        <v>262</v>
      </c>
      <c r="D117" s="363" t="s">
        <v>345</v>
      </c>
      <c r="E117" s="179">
        <v>45747</v>
      </c>
      <c r="F117" s="184">
        <v>45748</v>
      </c>
      <c r="G117" s="157">
        <v>50</v>
      </c>
      <c r="H117" s="109" t="s">
        <v>1366</v>
      </c>
      <c r="I117" s="155" t="s">
        <v>1367</v>
      </c>
      <c r="J117" s="107" t="s">
        <v>1368</v>
      </c>
      <c r="K117" s="107" t="s">
        <v>1369</v>
      </c>
      <c r="L117" s="156" t="s">
        <v>346</v>
      </c>
      <c r="M117" s="157" t="s">
        <v>156</v>
      </c>
      <c r="O117" s="321" t="s">
        <v>1286</v>
      </c>
    </row>
    <row r="118" spans="1:15" s="228" customFormat="1" ht="39.9" customHeight="1" x14ac:dyDescent="0.2">
      <c r="A118" s="152" t="s">
        <v>143</v>
      </c>
      <c r="B118" s="103" t="s">
        <v>1089</v>
      </c>
      <c r="C118" s="450" t="s">
        <v>151</v>
      </c>
      <c r="D118" s="335" t="s">
        <v>1050</v>
      </c>
      <c r="E118" s="179">
        <v>40294</v>
      </c>
      <c r="F118" s="184">
        <v>40263</v>
      </c>
      <c r="G118" s="157">
        <v>19</v>
      </c>
      <c r="H118" s="109" t="s">
        <v>1051</v>
      </c>
      <c r="I118" s="155" t="s">
        <v>467</v>
      </c>
      <c r="J118" s="107" t="s">
        <v>1090</v>
      </c>
      <c r="K118" s="107" t="s">
        <v>1091</v>
      </c>
      <c r="L118" s="156" t="s">
        <v>346</v>
      </c>
      <c r="M118" s="157" t="s">
        <v>156</v>
      </c>
      <c r="O118" s="321" t="s">
        <v>1287</v>
      </c>
    </row>
    <row r="119" spans="1:15" s="228" customFormat="1" ht="39.9" customHeight="1" x14ac:dyDescent="0.2">
      <c r="A119" s="152" t="s">
        <v>143</v>
      </c>
      <c r="B119" s="103" t="s">
        <v>347</v>
      </c>
      <c r="C119" s="450" t="s">
        <v>262</v>
      </c>
      <c r="D119" s="335" t="s">
        <v>348</v>
      </c>
      <c r="E119" s="179">
        <v>40652</v>
      </c>
      <c r="F119" s="184">
        <v>40664</v>
      </c>
      <c r="G119" s="157">
        <v>15</v>
      </c>
      <c r="H119" s="109" t="s">
        <v>1092</v>
      </c>
      <c r="I119" s="155" t="s">
        <v>468</v>
      </c>
      <c r="J119" s="107" t="s">
        <v>1093</v>
      </c>
      <c r="K119" s="107" t="s">
        <v>1094</v>
      </c>
      <c r="L119" s="156" t="s">
        <v>346</v>
      </c>
      <c r="M119" s="157" t="s">
        <v>156</v>
      </c>
      <c r="O119" s="321" t="s">
        <v>1288</v>
      </c>
    </row>
    <row r="120" spans="1:15" s="228" customFormat="1" ht="39.9" customHeight="1" x14ac:dyDescent="0.2">
      <c r="A120" s="152" t="s">
        <v>143</v>
      </c>
      <c r="B120" s="112" t="s">
        <v>1095</v>
      </c>
      <c r="C120" s="450" t="s">
        <v>137</v>
      </c>
      <c r="D120" s="335" t="s">
        <v>1095</v>
      </c>
      <c r="E120" s="179">
        <v>41071</v>
      </c>
      <c r="F120" s="184">
        <v>41071</v>
      </c>
      <c r="G120" s="187">
        <v>30</v>
      </c>
      <c r="H120" s="109" t="s">
        <v>1096</v>
      </c>
      <c r="I120" s="75" t="s">
        <v>349</v>
      </c>
      <c r="J120" s="107" t="s">
        <v>1097</v>
      </c>
      <c r="K120" s="107" t="s">
        <v>1098</v>
      </c>
      <c r="L120" s="156" t="s">
        <v>323</v>
      </c>
      <c r="M120" s="156" t="s">
        <v>156</v>
      </c>
      <c r="O120" s="318" t="s">
        <v>1289</v>
      </c>
    </row>
    <row r="121" spans="1:15" s="228" customFormat="1" ht="39.9" customHeight="1" x14ac:dyDescent="0.2">
      <c r="A121" s="152" t="s">
        <v>143</v>
      </c>
      <c r="B121" s="112" t="s">
        <v>350</v>
      </c>
      <c r="C121" s="450" t="s">
        <v>137</v>
      </c>
      <c r="D121" s="335" t="s">
        <v>1099</v>
      </c>
      <c r="E121" s="179">
        <v>41249</v>
      </c>
      <c r="F121" s="184">
        <v>41253</v>
      </c>
      <c r="G121" s="187">
        <v>19</v>
      </c>
      <c r="H121" s="109" t="s">
        <v>1100</v>
      </c>
      <c r="I121" s="75" t="s">
        <v>351</v>
      </c>
      <c r="J121" s="152" t="s">
        <v>1101</v>
      </c>
      <c r="K121" s="152" t="s">
        <v>1102</v>
      </c>
      <c r="L121" s="156" t="s">
        <v>323</v>
      </c>
      <c r="M121" s="156" t="s">
        <v>156</v>
      </c>
      <c r="O121" s="318" t="s">
        <v>1290</v>
      </c>
    </row>
    <row r="122" spans="1:15" s="228" customFormat="1" ht="39.9" customHeight="1" x14ac:dyDescent="0.2">
      <c r="A122" s="152" t="s">
        <v>143</v>
      </c>
      <c r="B122" s="112" t="s">
        <v>352</v>
      </c>
      <c r="C122" s="450" t="s">
        <v>137</v>
      </c>
      <c r="D122" s="335" t="s">
        <v>1103</v>
      </c>
      <c r="E122" s="179">
        <v>41536</v>
      </c>
      <c r="F122" s="184">
        <v>41548</v>
      </c>
      <c r="G122" s="187">
        <v>15</v>
      </c>
      <c r="H122" s="109" t="s">
        <v>1104</v>
      </c>
      <c r="I122" s="75" t="s">
        <v>469</v>
      </c>
      <c r="J122" s="107" t="s">
        <v>1105</v>
      </c>
      <c r="K122" s="107" t="s">
        <v>1106</v>
      </c>
      <c r="L122" s="156" t="s">
        <v>323</v>
      </c>
      <c r="M122" s="156" t="s">
        <v>156</v>
      </c>
      <c r="O122" s="318" t="s">
        <v>1291</v>
      </c>
    </row>
    <row r="123" spans="1:15" s="228" customFormat="1" ht="39.9" customHeight="1" x14ac:dyDescent="0.2">
      <c r="A123" s="152" t="s">
        <v>143</v>
      </c>
      <c r="B123" s="112" t="s">
        <v>353</v>
      </c>
      <c r="C123" s="450" t="s">
        <v>137</v>
      </c>
      <c r="D123" s="335" t="s">
        <v>354</v>
      </c>
      <c r="E123" s="179">
        <v>41969</v>
      </c>
      <c r="F123" s="184">
        <v>42111</v>
      </c>
      <c r="G123" s="187">
        <v>20</v>
      </c>
      <c r="H123" s="109" t="s">
        <v>1107</v>
      </c>
      <c r="I123" s="75" t="s">
        <v>470</v>
      </c>
      <c r="J123" s="152" t="s">
        <v>1108</v>
      </c>
      <c r="K123" s="107" t="s">
        <v>1109</v>
      </c>
      <c r="L123" s="156" t="s">
        <v>355</v>
      </c>
      <c r="M123" s="156" t="s">
        <v>156</v>
      </c>
      <c r="O123" s="81" t="s">
        <v>1292</v>
      </c>
    </row>
    <row r="124" spans="1:15" s="228" customFormat="1" ht="39.9" customHeight="1" x14ac:dyDescent="0.2">
      <c r="A124" s="152" t="s">
        <v>143</v>
      </c>
      <c r="B124" s="112" t="s">
        <v>356</v>
      </c>
      <c r="C124" s="450" t="s">
        <v>137</v>
      </c>
      <c r="D124" s="335" t="s">
        <v>1110</v>
      </c>
      <c r="E124" s="179">
        <v>42522</v>
      </c>
      <c r="F124" s="184">
        <v>42522</v>
      </c>
      <c r="G124" s="187">
        <v>16</v>
      </c>
      <c r="H124" s="109" t="s">
        <v>1111</v>
      </c>
      <c r="I124" s="75" t="s">
        <v>357</v>
      </c>
      <c r="J124" s="152" t="s">
        <v>1112</v>
      </c>
      <c r="K124" s="107" t="s">
        <v>754</v>
      </c>
      <c r="L124" s="156" t="s">
        <v>323</v>
      </c>
      <c r="M124" s="156" t="s">
        <v>156</v>
      </c>
      <c r="O124" s="321" t="s">
        <v>1293</v>
      </c>
    </row>
    <row r="125" spans="1:15" s="228" customFormat="1" ht="39" customHeight="1" x14ac:dyDescent="0.2">
      <c r="A125" s="194" t="s">
        <v>143</v>
      </c>
      <c r="B125" s="223" t="s">
        <v>495</v>
      </c>
      <c r="C125" s="452" t="s">
        <v>137</v>
      </c>
      <c r="D125" s="338" t="s">
        <v>1099</v>
      </c>
      <c r="E125" s="196">
        <v>43882</v>
      </c>
      <c r="F125" s="195">
        <v>44058</v>
      </c>
      <c r="G125" s="193">
        <v>4</v>
      </c>
      <c r="H125" s="192" t="s">
        <v>1100</v>
      </c>
      <c r="I125" s="191" t="s">
        <v>496</v>
      </c>
      <c r="J125" s="194" t="s">
        <v>1113</v>
      </c>
      <c r="K125" s="194" t="s">
        <v>1102</v>
      </c>
      <c r="L125" s="189" t="s">
        <v>323</v>
      </c>
      <c r="M125" s="190" t="s">
        <v>156</v>
      </c>
      <c r="O125" s="137"/>
    </row>
    <row r="126" spans="1:15" s="228" customFormat="1" ht="39" customHeight="1" x14ac:dyDescent="0.2">
      <c r="A126" s="152" t="s">
        <v>143</v>
      </c>
      <c r="B126" s="112" t="s">
        <v>673</v>
      </c>
      <c r="C126" s="169" t="s">
        <v>151</v>
      </c>
      <c r="D126" s="330" t="s">
        <v>671</v>
      </c>
      <c r="E126" s="179">
        <v>44538</v>
      </c>
      <c r="F126" s="184">
        <v>44550</v>
      </c>
      <c r="G126" s="107">
        <v>5</v>
      </c>
      <c r="H126" s="109" t="s">
        <v>1114</v>
      </c>
      <c r="I126" s="110" t="s">
        <v>672</v>
      </c>
      <c r="J126" s="107" t="s">
        <v>1115</v>
      </c>
      <c r="K126" s="107" t="s">
        <v>1116</v>
      </c>
      <c r="L126" s="107" t="s">
        <v>323</v>
      </c>
      <c r="M126" s="107" t="s">
        <v>156</v>
      </c>
      <c r="O126" s="137"/>
    </row>
    <row r="127" spans="1:15" s="228" customFormat="1" ht="39" customHeight="1" x14ac:dyDescent="0.2">
      <c r="A127" s="152" t="s">
        <v>143</v>
      </c>
      <c r="B127" s="112" t="s">
        <v>1117</v>
      </c>
      <c r="C127" s="169" t="s">
        <v>137</v>
      </c>
      <c r="D127" s="330" t="s">
        <v>1118</v>
      </c>
      <c r="E127" s="179">
        <v>44939</v>
      </c>
      <c r="F127" s="184">
        <v>44958</v>
      </c>
      <c r="G127" s="107">
        <v>30</v>
      </c>
      <c r="H127" s="109" t="s">
        <v>1119</v>
      </c>
      <c r="I127" s="110" t="s">
        <v>1120</v>
      </c>
      <c r="J127" s="107" t="s">
        <v>1121</v>
      </c>
      <c r="K127" s="107" t="s">
        <v>1122</v>
      </c>
      <c r="L127" s="107" t="s">
        <v>323</v>
      </c>
      <c r="M127" s="107" t="s">
        <v>164</v>
      </c>
      <c r="O127" s="137"/>
    </row>
    <row r="128" spans="1:15" s="228" customFormat="1" ht="39" customHeight="1" x14ac:dyDescent="0.2">
      <c r="A128" s="152" t="s">
        <v>362</v>
      </c>
      <c r="B128" s="112" t="s">
        <v>1338</v>
      </c>
      <c r="C128" s="169" t="s">
        <v>142</v>
      </c>
      <c r="D128" s="330" t="s">
        <v>1339</v>
      </c>
      <c r="E128" s="179">
        <v>45366</v>
      </c>
      <c r="F128" s="184">
        <v>45383</v>
      </c>
      <c r="G128" s="107">
        <v>128</v>
      </c>
      <c r="H128" s="109" t="s">
        <v>1340</v>
      </c>
      <c r="I128" s="110" t="s">
        <v>1341</v>
      </c>
      <c r="J128" s="107" t="s">
        <v>1342</v>
      </c>
      <c r="K128" s="107" t="s">
        <v>1343</v>
      </c>
      <c r="L128" s="107" t="s">
        <v>323</v>
      </c>
      <c r="M128" s="107" t="s">
        <v>1344</v>
      </c>
      <c r="O128" s="137"/>
    </row>
    <row r="129" spans="1:15" s="228" customFormat="1" ht="39.9" customHeight="1" x14ac:dyDescent="0.2">
      <c r="A129" s="152" t="s">
        <v>362</v>
      </c>
      <c r="B129" s="112" t="s">
        <v>1356</v>
      </c>
      <c r="C129" s="169" t="s">
        <v>137</v>
      </c>
      <c r="D129" s="330" t="s">
        <v>671</v>
      </c>
      <c r="E129" s="179">
        <v>45474</v>
      </c>
      <c r="F129" s="184">
        <v>45323</v>
      </c>
      <c r="G129" s="107">
        <v>7</v>
      </c>
      <c r="H129" s="109" t="s">
        <v>1357</v>
      </c>
      <c r="I129" s="110" t="s">
        <v>1358</v>
      </c>
      <c r="J129" s="107" t="s">
        <v>1359</v>
      </c>
      <c r="K129" s="107" t="s">
        <v>1360</v>
      </c>
      <c r="L129" s="107" t="s">
        <v>355</v>
      </c>
      <c r="M129" s="107" t="s">
        <v>164</v>
      </c>
      <c r="O129" s="322" t="s">
        <v>1294</v>
      </c>
    </row>
    <row r="130" spans="1:15" s="228" customFormat="1" ht="39.9" customHeight="1" x14ac:dyDescent="0.2">
      <c r="A130" s="152" t="s">
        <v>143</v>
      </c>
      <c r="B130" s="103" t="s">
        <v>1123</v>
      </c>
      <c r="C130" s="169" t="s">
        <v>157</v>
      </c>
      <c r="D130" s="335" t="s">
        <v>1082</v>
      </c>
      <c r="E130" s="179">
        <v>39055</v>
      </c>
      <c r="F130" s="184">
        <v>38078</v>
      </c>
      <c r="G130" s="107">
        <v>15</v>
      </c>
      <c r="H130" s="109" t="s">
        <v>1124</v>
      </c>
      <c r="I130" s="103" t="s">
        <v>471</v>
      </c>
      <c r="J130" s="107" t="s">
        <v>1125</v>
      </c>
      <c r="K130" s="107" t="s">
        <v>1126</v>
      </c>
      <c r="L130" s="107" t="s">
        <v>358</v>
      </c>
      <c r="M130" s="107" t="s">
        <v>156</v>
      </c>
      <c r="O130" s="321" t="s">
        <v>1295</v>
      </c>
    </row>
    <row r="131" spans="1:15" s="228" customFormat="1" ht="39.9" customHeight="1" x14ac:dyDescent="0.2">
      <c r="A131" s="152" t="s">
        <v>143</v>
      </c>
      <c r="B131" s="112" t="s">
        <v>359</v>
      </c>
      <c r="C131" s="169" t="s">
        <v>157</v>
      </c>
      <c r="D131" s="330" t="s">
        <v>360</v>
      </c>
      <c r="E131" s="179">
        <v>39345</v>
      </c>
      <c r="F131" s="184">
        <v>38462</v>
      </c>
      <c r="G131" s="107">
        <v>17</v>
      </c>
      <c r="H131" s="109" t="s">
        <v>1127</v>
      </c>
      <c r="I131" s="103" t="s">
        <v>472</v>
      </c>
      <c r="J131" s="107" t="s">
        <v>1128</v>
      </c>
      <c r="K131" s="107" t="s">
        <v>1129</v>
      </c>
      <c r="L131" s="107" t="s">
        <v>358</v>
      </c>
      <c r="M131" s="107" t="s">
        <v>156</v>
      </c>
      <c r="O131" s="321" t="s">
        <v>1296</v>
      </c>
    </row>
    <row r="132" spans="1:15" s="228" customFormat="1" ht="39.9" customHeight="1" x14ac:dyDescent="0.2">
      <c r="A132" s="152" t="s">
        <v>362</v>
      </c>
      <c r="B132" s="103" t="s">
        <v>1130</v>
      </c>
      <c r="C132" s="169" t="s">
        <v>137</v>
      </c>
      <c r="D132" s="330" t="s">
        <v>172</v>
      </c>
      <c r="E132" s="179">
        <v>43167</v>
      </c>
      <c r="F132" s="184">
        <v>43191</v>
      </c>
      <c r="G132" s="107">
        <v>40</v>
      </c>
      <c r="H132" s="109" t="s">
        <v>1131</v>
      </c>
      <c r="I132" s="103" t="s">
        <v>473</v>
      </c>
      <c r="J132" s="152" t="s">
        <v>1132</v>
      </c>
      <c r="K132" s="152" t="s">
        <v>1133</v>
      </c>
      <c r="L132" s="107" t="s">
        <v>358</v>
      </c>
      <c r="M132" s="107" t="s">
        <v>156</v>
      </c>
      <c r="O132" s="321" t="s">
        <v>1297</v>
      </c>
    </row>
    <row r="133" spans="1:15" s="228" customFormat="1" ht="39.9" customHeight="1" x14ac:dyDescent="0.2">
      <c r="A133" s="152" t="s">
        <v>143</v>
      </c>
      <c r="B133" s="103" t="s">
        <v>363</v>
      </c>
      <c r="C133" s="169" t="s">
        <v>151</v>
      </c>
      <c r="D133" s="330" t="s">
        <v>364</v>
      </c>
      <c r="E133" s="179">
        <v>39150</v>
      </c>
      <c r="F133" s="184">
        <v>38657</v>
      </c>
      <c r="G133" s="107">
        <v>23</v>
      </c>
      <c r="H133" s="109" t="s">
        <v>1134</v>
      </c>
      <c r="I133" s="103" t="s">
        <v>474</v>
      </c>
      <c r="J133" s="152" t="s">
        <v>1135</v>
      </c>
      <c r="K133" s="152" t="s">
        <v>1136</v>
      </c>
      <c r="L133" s="107" t="s">
        <v>358</v>
      </c>
      <c r="M133" s="107" t="s">
        <v>156</v>
      </c>
      <c r="O133" s="321" t="s">
        <v>1298</v>
      </c>
    </row>
    <row r="134" spans="1:15" s="228" customFormat="1" ht="39.9" customHeight="1" x14ac:dyDescent="0.2">
      <c r="A134" s="152" t="s">
        <v>143</v>
      </c>
      <c r="B134" s="103" t="s">
        <v>1137</v>
      </c>
      <c r="C134" s="169" t="s">
        <v>151</v>
      </c>
      <c r="D134" s="330" t="s">
        <v>365</v>
      </c>
      <c r="E134" s="179">
        <v>39171</v>
      </c>
      <c r="F134" s="184">
        <v>39203</v>
      </c>
      <c r="G134" s="107">
        <v>11</v>
      </c>
      <c r="H134" s="109" t="s">
        <v>1138</v>
      </c>
      <c r="I134" s="103" t="s">
        <v>475</v>
      </c>
      <c r="J134" s="107" t="s">
        <v>1139</v>
      </c>
      <c r="K134" s="107" t="s">
        <v>1140</v>
      </c>
      <c r="L134" s="107" t="s">
        <v>358</v>
      </c>
      <c r="M134" s="107" t="s">
        <v>156</v>
      </c>
      <c r="O134" s="321" t="s">
        <v>1299</v>
      </c>
    </row>
    <row r="135" spans="1:15" s="228" customFormat="1" ht="39.9" customHeight="1" x14ac:dyDescent="0.2">
      <c r="A135" s="152" t="s">
        <v>143</v>
      </c>
      <c r="B135" s="103" t="s">
        <v>366</v>
      </c>
      <c r="C135" s="169" t="s">
        <v>151</v>
      </c>
      <c r="D135" s="330" t="s">
        <v>367</v>
      </c>
      <c r="E135" s="179">
        <v>39417</v>
      </c>
      <c r="F135" s="184">
        <v>39421</v>
      </c>
      <c r="G135" s="107">
        <v>27</v>
      </c>
      <c r="H135" s="109" t="s">
        <v>368</v>
      </c>
      <c r="I135" s="103" t="s">
        <v>476</v>
      </c>
      <c r="J135" s="107" t="s">
        <v>1141</v>
      </c>
      <c r="K135" s="107" t="s">
        <v>1142</v>
      </c>
      <c r="L135" s="107" t="s">
        <v>358</v>
      </c>
      <c r="M135" s="107" t="s">
        <v>156</v>
      </c>
      <c r="O135" s="318" t="s">
        <v>1300</v>
      </c>
    </row>
    <row r="136" spans="1:15" s="228" customFormat="1" ht="39.9" customHeight="1" x14ac:dyDescent="0.2">
      <c r="A136" s="152" t="s">
        <v>143</v>
      </c>
      <c r="B136" s="103" t="s">
        <v>369</v>
      </c>
      <c r="C136" s="169" t="s">
        <v>184</v>
      </c>
      <c r="D136" s="330" t="s">
        <v>370</v>
      </c>
      <c r="E136" s="179">
        <v>42839</v>
      </c>
      <c r="F136" s="184">
        <v>42856</v>
      </c>
      <c r="G136" s="107">
        <v>22</v>
      </c>
      <c r="H136" s="109" t="s">
        <v>1143</v>
      </c>
      <c r="I136" s="103" t="s">
        <v>477</v>
      </c>
      <c r="J136" s="107" t="s">
        <v>1144</v>
      </c>
      <c r="K136" s="107" t="s">
        <v>1145</v>
      </c>
      <c r="L136" s="107" t="s">
        <v>358</v>
      </c>
      <c r="M136" s="107" t="s">
        <v>156</v>
      </c>
      <c r="O136" s="321" t="s">
        <v>1301</v>
      </c>
    </row>
    <row r="137" spans="1:15" s="228" customFormat="1" ht="39.9" customHeight="1" x14ac:dyDescent="0.2">
      <c r="A137" s="152" t="s">
        <v>143</v>
      </c>
      <c r="B137" s="103" t="s">
        <v>1146</v>
      </c>
      <c r="C137" s="169" t="s">
        <v>137</v>
      </c>
      <c r="D137" s="330" t="s">
        <v>1147</v>
      </c>
      <c r="E137" s="179">
        <v>40128</v>
      </c>
      <c r="F137" s="184">
        <v>40141</v>
      </c>
      <c r="G137" s="107">
        <v>14</v>
      </c>
      <c r="H137" s="109" t="s">
        <v>1148</v>
      </c>
      <c r="I137" s="103" t="s">
        <v>478</v>
      </c>
      <c r="J137" s="107" t="s">
        <v>1149</v>
      </c>
      <c r="K137" s="107" t="s">
        <v>1150</v>
      </c>
      <c r="L137" s="107" t="s">
        <v>358</v>
      </c>
      <c r="M137" s="107" t="s">
        <v>156</v>
      </c>
      <c r="O137" s="321" t="s">
        <v>1302</v>
      </c>
    </row>
    <row r="138" spans="1:15" s="228" customFormat="1" ht="39.9" customHeight="1" x14ac:dyDescent="0.2">
      <c r="A138" s="152" t="s">
        <v>143</v>
      </c>
      <c r="B138" s="103" t="s">
        <v>1151</v>
      </c>
      <c r="C138" s="169" t="s">
        <v>151</v>
      </c>
      <c r="D138" s="330" t="s">
        <v>371</v>
      </c>
      <c r="E138" s="179">
        <v>43677</v>
      </c>
      <c r="F138" s="184">
        <v>43709</v>
      </c>
      <c r="G138" s="107">
        <v>9</v>
      </c>
      <c r="H138" s="109" t="s">
        <v>1152</v>
      </c>
      <c r="I138" s="82" t="s">
        <v>479</v>
      </c>
      <c r="J138" s="107" t="s">
        <v>1153</v>
      </c>
      <c r="K138" s="107" t="s">
        <v>1154</v>
      </c>
      <c r="L138" s="107" t="s">
        <v>358</v>
      </c>
      <c r="M138" s="107" t="s">
        <v>156</v>
      </c>
      <c r="O138" s="318" t="s">
        <v>1303</v>
      </c>
    </row>
    <row r="139" spans="1:15" s="228" customFormat="1" ht="39.9" customHeight="1" x14ac:dyDescent="0.2">
      <c r="A139" s="152" t="s">
        <v>143</v>
      </c>
      <c r="B139" s="103" t="s">
        <v>1155</v>
      </c>
      <c r="C139" s="169" t="s">
        <v>137</v>
      </c>
      <c r="D139" s="330" t="s">
        <v>172</v>
      </c>
      <c r="E139" s="179">
        <v>41087</v>
      </c>
      <c r="F139" s="184">
        <v>41087</v>
      </c>
      <c r="G139" s="107">
        <v>40</v>
      </c>
      <c r="H139" s="109" t="s">
        <v>1124</v>
      </c>
      <c r="I139" s="82" t="s">
        <v>480</v>
      </c>
      <c r="J139" s="107" t="s">
        <v>1156</v>
      </c>
      <c r="K139" s="107" t="s">
        <v>372</v>
      </c>
      <c r="L139" s="107" t="s">
        <v>358</v>
      </c>
      <c r="M139" s="107" t="s">
        <v>156</v>
      </c>
      <c r="O139" s="318" t="s">
        <v>1304</v>
      </c>
    </row>
    <row r="140" spans="1:15" s="228" customFormat="1" ht="39.9" customHeight="1" x14ac:dyDescent="0.2">
      <c r="A140" s="152" t="s">
        <v>143</v>
      </c>
      <c r="B140" s="112" t="s">
        <v>373</v>
      </c>
      <c r="C140" s="169" t="s">
        <v>142</v>
      </c>
      <c r="D140" s="333" t="s">
        <v>481</v>
      </c>
      <c r="E140" s="179">
        <v>41243</v>
      </c>
      <c r="F140" s="184">
        <v>41244</v>
      </c>
      <c r="G140" s="107">
        <v>10</v>
      </c>
      <c r="H140" s="109" t="s">
        <v>1157</v>
      </c>
      <c r="I140" s="82" t="s">
        <v>482</v>
      </c>
      <c r="J140" s="107" t="s">
        <v>1158</v>
      </c>
      <c r="K140" s="107" t="s">
        <v>374</v>
      </c>
      <c r="L140" s="107" t="s">
        <v>358</v>
      </c>
      <c r="M140" s="107" t="s">
        <v>156</v>
      </c>
      <c r="O140" s="321" t="s">
        <v>1305</v>
      </c>
    </row>
    <row r="141" spans="1:15" s="228" customFormat="1" ht="39.9" customHeight="1" x14ac:dyDescent="0.2">
      <c r="A141" s="152" t="s">
        <v>143</v>
      </c>
      <c r="B141" s="112" t="s">
        <v>375</v>
      </c>
      <c r="C141" s="169" t="s">
        <v>137</v>
      </c>
      <c r="D141" s="330" t="s">
        <v>376</v>
      </c>
      <c r="E141" s="179">
        <v>41880</v>
      </c>
      <c r="F141" s="184">
        <v>42095</v>
      </c>
      <c r="G141" s="107">
        <v>32</v>
      </c>
      <c r="H141" s="109" t="s">
        <v>1159</v>
      </c>
      <c r="I141" s="82" t="s">
        <v>483</v>
      </c>
      <c r="J141" s="107" t="s">
        <v>1160</v>
      </c>
      <c r="K141" s="107" t="s">
        <v>1161</v>
      </c>
      <c r="L141" s="107" t="s">
        <v>377</v>
      </c>
      <c r="M141" s="107" t="s">
        <v>164</v>
      </c>
      <c r="O141" s="321" t="s">
        <v>1306</v>
      </c>
    </row>
    <row r="142" spans="1:15" s="228" customFormat="1" ht="39.9" customHeight="1" x14ac:dyDescent="0.2">
      <c r="A142" s="152" t="s">
        <v>143</v>
      </c>
      <c r="B142" s="112" t="s">
        <v>378</v>
      </c>
      <c r="C142" s="169" t="s">
        <v>137</v>
      </c>
      <c r="D142" s="330" t="s">
        <v>1162</v>
      </c>
      <c r="E142" s="179">
        <v>41950</v>
      </c>
      <c r="F142" s="184">
        <v>42156</v>
      </c>
      <c r="G142" s="107">
        <v>25</v>
      </c>
      <c r="H142" s="109" t="s">
        <v>1163</v>
      </c>
      <c r="I142" s="82" t="s">
        <v>484</v>
      </c>
      <c r="J142" s="152" t="s">
        <v>1164</v>
      </c>
      <c r="K142" s="107" t="s">
        <v>1165</v>
      </c>
      <c r="L142" s="107" t="s">
        <v>377</v>
      </c>
      <c r="M142" s="107" t="s">
        <v>156</v>
      </c>
      <c r="O142" s="318" t="s">
        <v>1307</v>
      </c>
    </row>
    <row r="143" spans="1:15" s="228" customFormat="1" ht="39.9" customHeight="1" x14ac:dyDescent="0.2">
      <c r="A143" s="152" t="s">
        <v>143</v>
      </c>
      <c r="B143" s="112" t="s">
        <v>1166</v>
      </c>
      <c r="C143" s="169" t="s">
        <v>137</v>
      </c>
      <c r="D143" s="330" t="s">
        <v>172</v>
      </c>
      <c r="E143" s="179">
        <v>42038</v>
      </c>
      <c r="F143" s="184">
        <v>42125</v>
      </c>
      <c r="G143" s="107">
        <v>38</v>
      </c>
      <c r="H143" s="109" t="s">
        <v>1167</v>
      </c>
      <c r="I143" s="82" t="s">
        <v>485</v>
      </c>
      <c r="J143" s="107" t="s">
        <v>1168</v>
      </c>
      <c r="K143" s="107" t="s">
        <v>1169</v>
      </c>
      <c r="L143" s="107" t="s">
        <v>377</v>
      </c>
      <c r="M143" s="107" t="s">
        <v>164</v>
      </c>
      <c r="O143" s="81" t="s">
        <v>1308</v>
      </c>
    </row>
    <row r="144" spans="1:15" s="228" customFormat="1" ht="39.9" customHeight="1" x14ac:dyDescent="0.2">
      <c r="A144" s="152" t="s">
        <v>143</v>
      </c>
      <c r="B144" s="112" t="s">
        <v>486</v>
      </c>
      <c r="C144" s="169" t="s">
        <v>142</v>
      </c>
      <c r="D144" s="330" t="s">
        <v>1170</v>
      </c>
      <c r="E144" s="179">
        <v>42221</v>
      </c>
      <c r="F144" s="184">
        <v>42381</v>
      </c>
      <c r="G144" s="107">
        <v>20</v>
      </c>
      <c r="H144" s="109" t="s">
        <v>1159</v>
      </c>
      <c r="I144" s="82" t="s">
        <v>487</v>
      </c>
      <c r="J144" s="152" t="s">
        <v>1171</v>
      </c>
      <c r="K144" s="107" t="s">
        <v>1172</v>
      </c>
      <c r="L144" s="107" t="s">
        <v>377</v>
      </c>
      <c r="M144" s="107" t="s">
        <v>164</v>
      </c>
      <c r="O144" s="81"/>
    </row>
    <row r="145" spans="1:15" s="228" customFormat="1" ht="39.9" customHeight="1" x14ac:dyDescent="0.2">
      <c r="A145" s="152" t="s">
        <v>143</v>
      </c>
      <c r="B145" s="112" t="s">
        <v>379</v>
      </c>
      <c r="C145" s="169" t="s">
        <v>361</v>
      </c>
      <c r="D145" s="330" t="s">
        <v>380</v>
      </c>
      <c r="E145" s="179">
        <v>42472</v>
      </c>
      <c r="F145" s="179">
        <v>42660</v>
      </c>
      <c r="G145" s="107">
        <v>20</v>
      </c>
      <c r="H145" s="109" t="s">
        <v>775</v>
      </c>
      <c r="I145" s="82" t="s">
        <v>488</v>
      </c>
      <c r="J145" s="152" t="s">
        <v>1173</v>
      </c>
      <c r="K145" s="107" t="s">
        <v>1174</v>
      </c>
      <c r="L145" s="107" t="s">
        <v>377</v>
      </c>
      <c r="M145" s="107" t="s">
        <v>164</v>
      </c>
      <c r="O145" s="318"/>
    </row>
    <row r="146" spans="1:15" s="228" customFormat="1" ht="39.9" customHeight="1" x14ac:dyDescent="0.2">
      <c r="A146" s="194" t="s">
        <v>362</v>
      </c>
      <c r="B146" s="223" t="s">
        <v>497</v>
      </c>
      <c r="C146" s="169" t="s">
        <v>657</v>
      </c>
      <c r="D146" s="338" t="s">
        <v>909</v>
      </c>
      <c r="E146" s="196">
        <v>43915</v>
      </c>
      <c r="F146" s="195">
        <v>43922</v>
      </c>
      <c r="G146" s="193">
        <v>30</v>
      </c>
      <c r="H146" s="192" t="s">
        <v>1175</v>
      </c>
      <c r="I146" s="191" t="s">
        <v>498</v>
      </c>
      <c r="J146" s="194" t="s">
        <v>1176</v>
      </c>
      <c r="K146" s="190" t="s">
        <v>1177</v>
      </c>
      <c r="L146" s="189" t="s">
        <v>499</v>
      </c>
      <c r="M146" s="190" t="s">
        <v>164</v>
      </c>
      <c r="O146" s="318"/>
    </row>
    <row r="147" spans="1:15" s="228" customFormat="1" ht="39.9" customHeight="1" x14ac:dyDescent="0.2">
      <c r="A147" s="194" t="s">
        <v>362</v>
      </c>
      <c r="B147" s="223" t="s">
        <v>658</v>
      </c>
      <c r="C147" s="169" t="s">
        <v>151</v>
      </c>
      <c r="D147" s="338" t="s">
        <v>1178</v>
      </c>
      <c r="E147" s="196">
        <v>44182</v>
      </c>
      <c r="F147" s="195">
        <v>44204</v>
      </c>
      <c r="G147" s="193">
        <v>20</v>
      </c>
      <c r="H147" s="192" t="s">
        <v>1179</v>
      </c>
      <c r="I147" s="191" t="s">
        <v>659</v>
      </c>
      <c r="J147" s="194" t="s">
        <v>1180</v>
      </c>
      <c r="K147" s="190" t="s">
        <v>1181</v>
      </c>
      <c r="L147" s="189" t="s">
        <v>499</v>
      </c>
      <c r="M147" s="190" t="s">
        <v>164</v>
      </c>
      <c r="O147" s="318"/>
    </row>
    <row r="148" spans="1:15" s="228" customFormat="1" ht="39.9" customHeight="1" x14ac:dyDescent="0.2">
      <c r="A148" s="194" t="s">
        <v>362</v>
      </c>
      <c r="B148" s="223" t="s">
        <v>674</v>
      </c>
      <c r="C148" s="169" t="s">
        <v>675</v>
      </c>
      <c r="D148" s="338" t="s">
        <v>676</v>
      </c>
      <c r="E148" s="196">
        <v>44645</v>
      </c>
      <c r="F148" s="195">
        <v>44652</v>
      </c>
      <c r="G148" s="193">
        <v>15</v>
      </c>
      <c r="H148" s="192" t="s">
        <v>760</v>
      </c>
      <c r="I148" s="191" t="s">
        <v>677</v>
      </c>
      <c r="J148" s="194" t="s">
        <v>1182</v>
      </c>
      <c r="K148" s="190" t="s">
        <v>1183</v>
      </c>
      <c r="L148" s="189" t="s">
        <v>499</v>
      </c>
      <c r="M148" s="190" t="s">
        <v>164</v>
      </c>
      <c r="O148" s="318"/>
    </row>
    <row r="149" spans="1:15" s="228" customFormat="1" ht="39.75" customHeight="1" x14ac:dyDescent="0.2">
      <c r="A149" s="194" t="s">
        <v>362</v>
      </c>
      <c r="B149" s="223" t="s">
        <v>1332</v>
      </c>
      <c r="C149" s="169" t="s">
        <v>137</v>
      </c>
      <c r="D149" s="338" t="s">
        <v>1333</v>
      </c>
      <c r="E149" s="196">
        <v>45230</v>
      </c>
      <c r="F149" s="195">
        <v>45017</v>
      </c>
      <c r="G149" s="193">
        <v>32</v>
      </c>
      <c r="H149" s="192" t="s">
        <v>765</v>
      </c>
      <c r="I149" s="191" t="s">
        <v>1334</v>
      </c>
      <c r="J149" s="194" t="s">
        <v>1335</v>
      </c>
      <c r="K149" s="190" t="s">
        <v>1336</v>
      </c>
      <c r="L149" s="189" t="s">
        <v>377</v>
      </c>
      <c r="M149" s="190" t="s">
        <v>164</v>
      </c>
      <c r="O149" s="318" t="s">
        <v>1309</v>
      </c>
    </row>
    <row r="150" spans="1:15" s="228" customFormat="1" ht="39.9" customHeight="1" x14ac:dyDescent="0.2">
      <c r="A150" s="152" t="s">
        <v>143</v>
      </c>
      <c r="B150" s="112" t="s">
        <v>382</v>
      </c>
      <c r="C150" s="169" t="s">
        <v>277</v>
      </c>
      <c r="D150" s="330" t="s">
        <v>383</v>
      </c>
      <c r="E150" s="179">
        <v>42943</v>
      </c>
      <c r="F150" s="184">
        <v>43206</v>
      </c>
      <c r="G150" s="107">
        <v>30</v>
      </c>
      <c r="H150" s="109" t="s">
        <v>774</v>
      </c>
      <c r="I150" s="82" t="s">
        <v>489</v>
      </c>
      <c r="J150" s="152" t="s">
        <v>384</v>
      </c>
      <c r="K150" s="152" t="s">
        <v>385</v>
      </c>
      <c r="L150" s="107" t="s">
        <v>381</v>
      </c>
      <c r="M150" s="107" t="s">
        <v>153</v>
      </c>
      <c r="O150" s="321" t="s">
        <v>1310</v>
      </c>
    </row>
    <row r="151" spans="1:15" s="228" customFormat="1" ht="39.9" customHeight="1" x14ac:dyDescent="0.2">
      <c r="A151" s="152" t="s">
        <v>143</v>
      </c>
      <c r="B151" s="112" t="s">
        <v>386</v>
      </c>
      <c r="C151" s="169" t="s">
        <v>142</v>
      </c>
      <c r="D151" s="330" t="s">
        <v>1184</v>
      </c>
      <c r="E151" s="179">
        <v>41906</v>
      </c>
      <c r="F151" s="184">
        <v>42104</v>
      </c>
      <c r="G151" s="107">
        <v>20</v>
      </c>
      <c r="H151" s="109" t="s">
        <v>1185</v>
      </c>
      <c r="I151" s="82" t="s">
        <v>490</v>
      </c>
      <c r="J151" s="107" t="s">
        <v>1186</v>
      </c>
      <c r="K151" s="152" t="s">
        <v>1187</v>
      </c>
      <c r="L151" s="107" t="s">
        <v>387</v>
      </c>
      <c r="M151" s="107" t="s">
        <v>164</v>
      </c>
      <c r="O151" s="321" t="s">
        <v>1311</v>
      </c>
    </row>
    <row r="152" spans="1:15" s="228" customFormat="1" ht="39" customHeight="1" x14ac:dyDescent="0.2">
      <c r="A152" s="152" t="s">
        <v>143</v>
      </c>
      <c r="B152" s="326" t="s">
        <v>491</v>
      </c>
      <c r="C152" s="169" t="s">
        <v>157</v>
      </c>
      <c r="D152" s="330" t="s">
        <v>388</v>
      </c>
      <c r="E152" s="179">
        <v>40113</v>
      </c>
      <c r="F152" s="184">
        <v>40118</v>
      </c>
      <c r="G152" s="107">
        <v>20</v>
      </c>
      <c r="H152" s="109" t="s">
        <v>1188</v>
      </c>
      <c r="I152" s="82" t="s">
        <v>492</v>
      </c>
      <c r="J152" s="107" t="s">
        <v>1189</v>
      </c>
      <c r="K152" s="107" t="s">
        <v>155</v>
      </c>
      <c r="L152" s="107" t="s">
        <v>389</v>
      </c>
      <c r="M152" s="107" t="s">
        <v>156</v>
      </c>
      <c r="O152" s="137"/>
    </row>
    <row r="153" spans="1:15" s="228" customFormat="1" ht="31.5" customHeight="1" x14ac:dyDescent="0.2">
      <c r="A153" s="152" t="s">
        <v>143</v>
      </c>
      <c r="B153" s="103" t="s">
        <v>390</v>
      </c>
      <c r="C153" s="169" t="s">
        <v>157</v>
      </c>
      <c r="D153" s="330" t="s">
        <v>1082</v>
      </c>
      <c r="E153" s="179">
        <v>40876</v>
      </c>
      <c r="F153" s="184">
        <v>40878</v>
      </c>
      <c r="G153" s="107">
        <v>26</v>
      </c>
      <c r="H153" s="109" t="s">
        <v>1190</v>
      </c>
      <c r="I153" s="110" t="s">
        <v>493</v>
      </c>
      <c r="J153" s="107" t="s">
        <v>1191</v>
      </c>
      <c r="K153" s="107" t="s">
        <v>1192</v>
      </c>
      <c r="L153" s="107" t="s">
        <v>389</v>
      </c>
      <c r="M153" s="107" t="s">
        <v>156</v>
      </c>
      <c r="O153" s="137"/>
    </row>
    <row r="154" spans="1:15" s="228" customFormat="1" ht="31.5" customHeight="1" x14ac:dyDescent="0.2">
      <c r="A154" s="158"/>
      <c r="B154" s="137" t="s">
        <v>391</v>
      </c>
      <c r="C154" s="138"/>
      <c r="D154" s="139">
        <f>SUM(D155:D156)</f>
        <v>50</v>
      </c>
      <c r="E154" s="134" t="s">
        <v>252</v>
      </c>
      <c r="F154" s="140"/>
      <c r="G154" s="183">
        <f>SUM(G104:G153)</f>
        <v>1230</v>
      </c>
      <c r="H154" s="121"/>
      <c r="I154" s="120"/>
      <c r="J154" s="121"/>
      <c r="K154" s="121"/>
      <c r="L154" s="121"/>
      <c r="M154" s="122"/>
      <c r="O154" s="137"/>
    </row>
    <row r="155" spans="1:15" s="224" customFormat="1" ht="17.25" customHeight="1" x14ac:dyDescent="0.2">
      <c r="A155" s="158"/>
      <c r="B155" s="123" t="s">
        <v>209</v>
      </c>
      <c r="C155" s="124"/>
      <c r="D155" s="125">
        <f>COUNTIF(M104:M153,B155)</f>
        <v>3</v>
      </c>
      <c r="E155" s="126" t="s">
        <v>252</v>
      </c>
      <c r="F155" s="127"/>
      <c r="G155" s="181">
        <f>SUMIF(M104:M153,B155,G104:G153)</f>
        <v>181</v>
      </c>
      <c r="H155" s="121"/>
      <c r="I155" s="120"/>
      <c r="J155" s="121"/>
      <c r="K155" s="121"/>
      <c r="L155" s="121"/>
      <c r="M155" s="122"/>
    </row>
    <row r="156" spans="1:15" s="224" customFormat="1" ht="28.95" customHeight="1" x14ac:dyDescent="0.2">
      <c r="A156" s="159"/>
      <c r="B156" s="114" t="s">
        <v>210</v>
      </c>
      <c r="C156" s="160"/>
      <c r="D156" s="125">
        <f>COUNTIF(M104:M153,B156)</f>
        <v>47</v>
      </c>
      <c r="E156" s="126" t="s">
        <v>252</v>
      </c>
      <c r="F156" s="126"/>
      <c r="G156" s="181">
        <f>SUMIF(M104:M153,B156,G104:G153)</f>
        <v>1049</v>
      </c>
      <c r="H156" s="161"/>
      <c r="I156" s="162"/>
      <c r="J156" s="161"/>
      <c r="K156" s="161"/>
      <c r="L156" s="161"/>
      <c r="M156" s="163"/>
    </row>
    <row r="157" spans="1:15" s="224" customFormat="1" ht="22.5" customHeight="1" x14ac:dyDescent="0.2">
      <c r="A157" s="396" t="s">
        <v>392</v>
      </c>
      <c r="B157" s="397"/>
      <c r="C157" s="164"/>
      <c r="D157" s="165">
        <f>SUM(D159:D160)</f>
        <v>139</v>
      </c>
      <c r="E157" s="166" t="s">
        <v>252</v>
      </c>
      <c r="F157" s="351"/>
      <c r="G157" s="400">
        <f>G28+G51+G101+G154</f>
        <v>3423</v>
      </c>
      <c r="H157" s="121"/>
      <c r="I157" s="402" t="s">
        <v>494</v>
      </c>
      <c r="J157" s="402"/>
      <c r="K157" s="121"/>
      <c r="L157" s="121"/>
      <c r="M157" s="121"/>
    </row>
    <row r="158" spans="1:15" s="224" customFormat="1" ht="33" customHeight="1" x14ac:dyDescent="0.2">
      <c r="A158" s="398"/>
      <c r="B158" s="399"/>
      <c r="C158" s="167"/>
      <c r="D158" s="404" t="s">
        <v>393</v>
      </c>
      <c r="E158" s="404"/>
      <c r="F158" s="352"/>
      <c r="G158" s="401"/>
      <c r="H158" s="168"/>
      <c r="I158" s="403"/>
      <c r="J158" s="403"/>
      <c r="K158" s="121"/>
      <c r="L158" s="121"/>
      <c r="M158" s="121"/>
    </row>
    <row r="159" spans="1:15" s="224" customFormat="1" ht="14.25" customHeight="1" x14ac:dyDescent="0.2">
      <c r="A159" s="405" t="s">
        <v>209</v>
      </c>
      <c r="B159" s="406"/>
      <c r="C159" s="169"/>
      <c r="D159" s="170">
        <f>COUNTIF(M6:M153,A159)</f>
        <v>15</v>
      </c>
      <c r="E159" s="171" t="s">
        <v>252</v>
      </c>
      <c r="F159" s="330"/>
      <c r="G159" s="172">
        <f>G29+G52+G102+G155</f>
        <v>665</v>
      </c>
      <c r="H159" s="121"/>
      <c r="I159" s="403"/>
      <c r="J159" s="403"/>
      <c r="K159" s="121"/>
      <c r="L159" s="121"/>
      <c r="M159" s="121"/>
    </row>
    <row r="160" spans="1:15" s="224" customFormat="1" ht="18.75" customHeight="1" x14ac:dyDescent="0.2">
      <c r="A160" s="396" t="s">
        <v>210</v>
      </c>
      <c r="B160" s="397"/>
      <c r="C160" s="173"/>
      <c r="D160" s="407">
        <f>COUNTIF(M6:M153,A160)</f>
        <v>124</v>
      </c>
      <c r="E160" s="409" t="s">
        <v>252</v>
      </c>
      <c r="F160" s="351"/>
      <c r="G160" s="400">
        <f>G30+G53+G103+G156</f>
        <v>2758</v>
      </c>
      <c r="H160" s="121"/>
      <c r="I160" s="403"/>
      <c r="J160" s="403"/>
      <c r="K160" s="121"/>
      <c r="L160" s="121"/>
      <c r="M160" s="121"/>
    </row>
    <row r="161" spans="1:13" ht="39.9" customHeight="1" x14ac:dyDescent="0.2">
      <c r="A161" s="398"/>
      <c r="B161" s="399"/>
      <c r="C161" s="167"/>
      <c r="D161" s="408"/>
      <c r="E161" s="410"/>
      <c r="F161" s="353"/>
      <c r="G161" s="401"/>
      <c r="H161" s="121"/>
      <c r="I161" s="403"/>
      <c r="J161" s="403"/>
      <c r="K161" s="121"/>
      <c r="L161" s="121"/>
      <c r="M161" s="121"/>
    </row>
    <row r="162" spans="1:13" ht="39.9" customHeight="1" x14ac:dyDescent="0.2">
      <c r="A162" s="405" t="s">
        <v>394</v>
      </c>
      <c r="B162" s="406"/>
      <c r="C162" s="169"/>
      <c r="D162" s="170">
        <v>0</v>
      </c>
      <c r="E162" s="171"/>
      <c r="F162" s="330"/>
      <c r="G162" s="172">
        <f>+G157-G159-G160</f>
        <v>0</v>
      </c>
      <c r="H162" s="168"/>
      <c r="I162" s="403"/>
      <c r="J162" s="403"/>
      <c r="K162" s="121"/>
      <c r="L162" s="121"/>
      <c r="M162" s="121"/>
    </row>
  </sheetData>
  <mergeCells count="26">
    <mergeCell ref="A162:B162"/>
    <mergeCell ref="A159:B159"/>
    <mergeCell ref="A160:B161"/>
    <mergeCell ref="D160:D161"/>
    <mergeCell ref="E160:E161"/>
    <mergeCell ref="G160:G161"/>
    <mergeCell ref="A1:M1"/>
    <mergeCell ref="L2:M2"/>
    <mergeCell ref="A3:A5"/>
    <mergeCell ref="B3:B5"/>
    <mergeCell ref="C3:D3"/>
    <mergeCell ref="E3:E5"/>
    <mergeCell ref="F3:F5"/>
    <mergeCell ref="G3:G4"/>
    <mergeCell ref="H3:H5"/>
    <mergeCell ref="I3:I5"/>
    <mergeCell ref="J3:J5"/>
    <mergeCell ref="K3:K5"/>
    <mergeCell ref="L3:L5"/>
    <mergeCell ref="M3:M5"/>
    <mergeCell ref="O3:O5"/>
    <mergeCell ref="D4:D5"/>
    <mergeCell ref="A157:B158"/>
    <mergeCell ref="G157:G158"/>
    <mergeCell ref="I157:J162"/>
    <mergeCell ref="D158:E158"/>
  </mergeCells>
  <phoneticPr fontId="8"/>
  <dataValidations count="2">
    <dataValidation imeMode="off" allowBlank="1" showInputMessage="1" showErrorMessage="1" sqref="WBV983143:WBV983183 JC115 SY115 ACU115 AMQ115 AWM115 BGI115 BQE115 CAA115 CJW115 CTS115 DDO115 DNK115 DXG115 EHC115 EQY115 FAU115 FKQ115 FUM115 GEI115 GOE115 GYA115 HHW115 HRS115 IBO115 ILK115 IVG115 JFC115 JOY115 JYU115 KIQ115 KSM115 LCI115 LME115 LWA115 MFW115 MPS115 MZO115 NJK115 NTG115 ODC115 OMY115 OWU115 PGQ115 PQM115 QAI115 QKE115 QUA115 RDW115 RNS115 RXO115 SHK115 SRG115 TBC115 TKY115 TUU115 UEQ115 UOM115 UYI115 VIE115 VSA115 WBW115 WLS115 WVO115 G65651 JC65651 SY65651 ACU65651 AMQ65651 AWM65651 BGI65651 BQE65651 CAA65651 CJW65651 CTS65651 DDO65651 DNK65651 DXG65651 EHC65651 EQY65651 FAU65651 FKQ65651 FUM65651 GEI65651 GOE65651 GYA65651 HHW65651 HRS65651 IBO65651 ILK65651 IVG65651 JFC65651 JOY65651 JYU65651 KIQ65651 KSM65651 LCI65651 LME65651 LWA65651 MFW65651 MPS65651 MZO65651 NJK65651 NTG65651 ODC65651 OMY65651 OWU65651 PGQ65651 PQM65651 QAI65651 QKE65651 QUA65651 RDW65651 RNS65651 RXO65651 SHK65651 SRG65651 TBC65651 TKY65651 TUU65651 UEQ65651 UOM65651 UYI65651 VIE65651 VSA65651 WBW65651 WLS65651 WVO65651 G131187 JC131187 SY131187 ACU131187 AMQ131187 AWM131187 BGI131187 BQE131187 CAA131187 CJW131187 CTS131187 DDO131187 DNK131187 DXG131187 EHC131187 EQY131187 FAU131187 FKQ131187 FUM131187 GEI131187 GOE131187 GYA131187 HHW131187 HRS131187 IBO131187 ILK131187 IVG131187 JFC131187 JOY131187 JYU131187 KIQ131187 KSM131187 LCI131187 LME131187 LWA131187 MFW131187 MPS131187 MZO131187 NJK131187 NTG131187 ODC131187 OMY131187 OWU131187 PGQ131187 PQM131187 QAI131187 QKE131187 QUA131187 RDW131187 RNS131187 RXO131187 SHK131187 SRG131187 TBC131187 TKY131187 TUU131187 UEQ131187 UOM131187 UYI131187 VIE131187 VSA131187 WBW131187 WLS131187 WVO131187 G196723 JC196723 SY196723 ACU196723 AMQ196723 AWM196723 BGI196723 BQE196723 CAA196723 CJW196723 CTS196723 DDO196723 DNK196723 DXG196723 EHC196723 EQY196723 FAU196723 FKQ196723 FUM196723 GEI196723 GOE196723 GYA196723 HHW196723 HRS196723 IBO196723 ILK196723 IVG196723 JFC196723 JOY196723 JYU196723 KIQ196723 KSM196723 LCI196723 LME196723 LWA196723 MFW196723 MPS196723 MZO196723 NJK196723 NTG196723 ODC196723 OMY196723 OWU196723 PGQ196723 PQM196723 QAI196723 QKE196723 QUA196723 RDW196723 RNS196723 RXO196723 SHK196723 SRG196723 TBC196723 TKY196723 TUU196723 UEQ196723 UOM196723 UYI196723 VIE196723 VSA196723 WBW196723 WLS196723 WVO196723 G262259 JC262259 SY262259 ACU262259 AMQ262259 AWM262259 BGI262259 BQE262259 CAA262259 CJW262259 CTS262259 DDO262259 DNK262259 DXG262259 EHC262259 EQY262259 FAU262259 FKQ262259 FUM262259 GEI262259 GOE262259 GYA262259 HHW262259 HRS262259 IBO262259 ILK262259 IVG262259 JFC262259 JOY262259 JYU262259 KIQ262259 KSM262259 LCI262259 LME262259 LWA262259 MFW262259 MPS262259 MZO262259 NJK262259 NTG262259 ODC262259 OMY262259 OWU262259 PGQ262259 PQM262259 QAI262259 QKE262259 QUA262259 RDW262259 RNS262259 RXO262259 SHK262259 SRG262259 TBC262259 TKY262259 TUU262259 UEQ262259 UOM262259 UYI262259 VIE262259 VSA262259 WBW262259 WLS262259 WVO262259 G327795 JC327795 SY327795 ACU327795 AMQ327795 AWM327795 BGI327795 BQE327795 CAA327795 CJW327795 CTS327795 DDO327795 DNK327795 DXG327795 EHC327795 EQY327795 FAU327795 FKQ327795 FUM327795 GEI327795 GOE327795 GYA327795 HHW327795 HRS327795 IBO327795 ILK327795 IVG327795 JFC327795 JOY327795 JYU327795 KIQ327795 KSM327795 LCI327795 LME327795 LWA327795 MFW327795 MPS327795 MZO327795 NJK327795 NTG327795 ODC327795 OMY327795 OWU327795 PGQ327795 PQM327795 QAI327795 QKE327795 QUA327795 RDW327795 RNS327795 RXO327795 SHK327795 SRG327795 TBC327795 TKY327795 TUU327795 UEQ327795 UOM327795 UYI327795 VIE327795 VSA327795 WBW327795 WLS327795 WVO327795 G393331 JC393331 SY393331 ACU393331 AMQ393331 AWM393331 BGI393331 BQE393331 CAA393331 CJW393331 CTS393331 DDO393331 DNK393331 DXG393331 EHC393331 EQY393331 FAU393331 FKQ393331 FUM393331 GEI393331 GOE393331 GYA393331 HHW393331 HRS393331 IBO393331 ILK393331 IVG393331 JFC393331 JOY393331 JYU393331 KIQ393331 KSM393331 LCI393331 LME393331 LWA393331 MFW393331 MPS393331 MZO393331 NJK393331 NTG393331 ODC393331 OMY393331 OWU393331 PGQ393331 PQM393331 QAI393331 QKE393331 QUA393331 RDW393331 RNS393331 RXO393331 SHK393331 SRG393331 TBC393331 TKY393331 TUU393331 UEQ393331 UOM393331 UYI393331 VIE393331 VSA393331 WBW393331 WLS393331 WVO393331 G458867 JC458867 SY458867 ACU458867 AMQ458867 AWM458867 BGI458867 BQE458867 CAA458867 CJW458867 CTS458867 DDO458867 DNK458867 DXG458867 EHC458867 EQY458867 FAU458867 FKQ458867 FUM458867 GEI458867 GOE458867 GYA458867 HHW458867 HRS458867 IBO458867 ILK458867 IVG458867 JFC458867 JOY458867 JYU458867 KIQ458867 KSM458867 LCI458867 LME458867 LWA458867 MFW458867 MPS458867 MZO458867 NJK458867 NTG458867 ODC458867 OMY458867 OWU458867 PGQ458867 PQM458867 QAI458867 QKE458867 QUA458867 RDW458867 RNS458867 RXO458867 SHK458867 SRG458867 TBC458867 TKY458867 TUU458867 UEQ458867 UOM458867 UYI458867 VIE458867 VSA458867 WBW458867 WLS458867 WVO458867 G524403 JC524403 SY524403 ACU524403 AMQ524403 AWM524403 BGI524403 BQE524403 CAA524403 CJW524403 CTS524403 DDO524403 DNK524403 DXG524403 EHC524403 EQY524403 FAU524403 FKQ524403 FUM524403 GEI524403 GOE524403 GYA524403 HHW524403 HRS524403 IBO524403 ILK524403 IVG524403 JFC524403 JOY524403 JYU524403 KIQ524403 KSM524403 LCI524403 LME524403 LWA524403 MFW524403 MPS524403 MZO524403 NJK524403 NTG524403 ODC524403 OMY524403 OWU524403 PGQ524403 PQM524403 QAI524403 QKE524403 QUA524403 RDW524403 RNS524403 RXO524403 SHK524403 SRG524403 TBC524403 TKY524403 TUU524403 UEQ524403 UOM524403 UYI524403 VIE524403 VSA524403 WBW524403 WLS524403 WVO524403 G589939 JC589939 SY589939 ACU589939 AMQ589939 AWM589939 BGI589939 BQE589939 CAA589939 CJW589939 CTS589939 DDO589939 DNK589939 DXG589939 EHC589939 EQY589939 FAU589939 FKQ589939 FUM589939 GEI589939 GOE589939 GYA589939 HHW589939 HRS589939 IBO589939 ILK589939 IVG589939 JFC589939 JOY589939 JYU589939 KIQ589939 KSM589939 LCI589939 LME589939 LWA589939 MFW589939 MPS589939 MZO589939 NJK589939 NTG589939 ODC589939 OMY589939 OWU589939 PGQ589939 PQM589939 QAI589939 QKE589939 QUA589939 RDW589939 RNS589939 RXO589939 SHK589939 SRG589939 TBC589939 TKY589939 TUU589939 UEQ589939 UOM589939 UYI589939 VIE589939 VSA589939 WBW589939 WLS589939 WVO589939 G655475 JC655475 SY655475 ACU655475 AMQ655475 AWM655475 BGI655475 BQE655475 CAA655475 CJW655475 CTS655475 DDO655475 DNK655475 DXG655475 EHC655475 EQY655475 FAU655475 FKQ655475 FUM655475 GEI655475 GOE655475 GYA655475 HHW655475 HRS655475 IBO655475 ILK655475 IVG655475 JFC655475 JOY655475 JYU655475 KIQ655475 KSM655475 LCI655475 LME655475 LWA655475 MFW655475 MPS655475 MZO655475 NJK655475 NTG655475 ODC655475 OMY655475 OWU655475 PGQ655475 PQM655475 QAI655475 QKE655475 QUA655475 RDW655475 RNS655475 RXO655475 SHK655475 SRG655475 TBC655475 TKY655475 TUU655475 UEQ655475 UOM655475 UYI655475 VIE655475 VSA655475 WBW655475 WLS655475 WVO655475 G721011 JC721011 SY721011 ACU721011 AMQ721011 AWM721011 BGI721011 BQE721011 CAA721011 CJW721011 CTS721011 DDO721011 DNK721011 DXG721011 EHC721011 EQY721011 FAU721011 FKQ721011 FUM721011 GEI721011 GOE721011 GYA721011 HHW721011 HRS721011 IBO721011 ILK721011 IVG721011 JFC721011 JOY721011 JYU721011 KIQ721011 KSM721011 LCI721011 LME721011 LWA721011 MFW721011 MPS721011 MZO721011 NJK721011 NTG721011 ODC721011 OMY721011 OWU721011 PGQ721011 PQM721011 QAI721011 QKE721011 QUA721011 RDW721011 RNS721011 RXO721011 SHK721011 SRG721011 TBC721011 TKY721011 TUU721011 UEQ721011 UOM721011 UYI721011 VIE721011 VSA721011 WBW721011 WLS721011 WVO721011 G786547 JC786547 SY786547 ACU786547 AMQ786547 AWM786547 BGI786547 BQE786547 CAA786547 CJW786547 CTS786547 DDO786547 DNK786547 DXG786547 EHC786547 EQY786547 FAU786547 FKQ786547 FUM786547 GEI786547 GOE786547 GYA786547 HHW786547 HRS786547 IBO786547 ILK786547 IVG786547 JFC786547 JOY786547 JYU786547 KIQ786547 KSM786547 LCI786547 LME786547 LWA786547 MFW786547 MPS786547 MZO786547 NJK786547 NTG786547 ODC786547 OMY786547 OWU786547 PGQ786547 PQM786547 QAI786547 QKE786547 QUA786547 RDW786547 RNS786547 RXO786547 SHK786547 SRG786547 TBC786547 TKY786547 TUU786547 UEQ786547 UOM786547 UYI786547 VIE786547 VSA786547 WBW786547 WLS786547 WVO786547 G852083 JC852083 SY852083 ACU852083 AMQ852083 AWM852083 BGI852083 BQE852083 CAA852083 CJW852083 CTS852083 DDO852083 DNK852083 DXG852083 EHC852083 EQY852083 FAU852083 FKQ852083 FUM852083 GEI852083 GOE852083 GYA852083 HHW852083 HRS852083 IBO852083 ILK852083 IVG852083 JFC852083 JOY852083 JYU852083 KIQ852083 KSM852083 LCI852083 LME852083 LWA852083 MFW852083 MPS852083 MZO852083 NJK852083 NTG852083 ODC852083 OMY852083 OWU852083 PGQ852083 PQM852083 QAI852083 QKE852083 QUA852083 RDW852083 RNS852083 RXO852083 SHK852083 SRG852083 TBC852083 TKY852083 TUU852083 UEQ852083 UOM852083 UYI852083 VIE852083 VSA852083 WBW852083 WLS852083 WVO852083 G917619 JC917619 SY917619 ACU917619 AMQ917619 AWM917619 BGI917619 BQE917619 CAA917619 CJW917619 CTS917619 DDO917619 DNK917619 DXG917619 EHC917619 EQY917619 FAU917619 FKQ917619 FUM917619 GEI917619 GOE917619 GYA917619 HHW917619 HRS917619 IBO917619 ILK917619 IVG917619 JFC917619 JOY917619 JYU917619 KIQ917619 KSM917619 LCI917619 LME917619 LWA917619 MFW917619 MPS917619 MZO917619 NJK917619 NTG917619 ODC917619 OMY917619 OWU917619 PGQ917619 PQM917619 QAI917619 QKE917619 QUA917619 RDW917619 RNS917619 RXO917619 SHK917619 SRG917619 TBC917619 TKY917619 TUU917619 UEQ917619 UOM917619 UYI917619 VIE917619 VSA917619 WBW917619 WLS917619 WVO917619 G983155 JC983155 SY983155 ACU983155 AMQ983155 AWM983155 BGI983155 BQE983155 CAA983155 CJW983155 CTS983155 DDO983155 DNK983155 DXG983155 EHC983155 EQY983155 FAU983155 FKQ983155 FUM983155 GEI983155 GOE983155 GYA983155 HHW983155 HRS983155 IBO983155 ILK983155 IVG983155 JFC983155 JOY983155 JYU983155 KIQ983155 KSM983155 LCI983155 LME983155 LWA983155 MFW983155 MPS983155 MZO983155 NJK983155 NTG983155 ODC983155 OMY983155 OWU983155 PGQ983155 PQM983155 QAI983155 QKE983155 QUA983155 RDW983155 RNS983155 RXO983155 SHK983155 SRG983155 TBC983155 TKY983155 TUU983155 UEQ983155 UOM983155 UYI983155 VIE983155 VSA983155 WBW983155 WLS983155 WVO983155 WLR983143:WLR983183 JB145:JB152 SX145:SX152 ACT145:ACT152 AMP145:AMP152 AWL145:AWL152 BGH145:BGH152 BQD145:BQD152 BZZ145:BZZ152 CJV145:CJV152 CTR145:CTR152 DDN145:DDN152 DNJ145:DNJ152 DXF145:DXF152 EHB145:EHB152 EQX145:EQX152 FAT145:FAT152 FKP145:FKP152 FUL145:FUL152 GEH145:GEH152 GOD145:GOD152 GXZ145:GXZ152 HHV145:HHV152 HRR145:HRR152 IBN145:IBN152 ILJ145:ILJ152 IVF145:IVF152 JFB145:JFB152 JOX145:JOX152 JYT145:JYT152 KIP145:KIP152 KSL145:KSL152 LCH145:LCH152 LMD145:LMD152 LVZ145:LVZ152 MFV145:MFV152 MPR145:MPR152 MZN145:MZN152 NJJ145:NJJ152 NTF145:NTF152 ODB145:ODB152 OMX145:OMX152 OWT145:OWT152 PGP145:PGP152 PQL145:PQL152 QAH145:QAH152 QKD145:QKD152 QTZ145:QTZ152 RDV145:RDV152 RNR145:RNR152 RXN145:RXN152 SHJ145:SHJ152 SRF145:SRF152 TBB145:TBB152 TKX145:TKX152 TUT145:TUT152 UEP145:UEP152 UOL145:UOL152 UYH145:UYH152 VID145:VID152 VRZ145:VRZ152 WBV145:WBV152 WLR145:WLR152 WVN145:WVN152 F65681:F65688 JB65681:JB65688 SX65681:SX65688 ACT65681:ACT65688 AMP65681:AMP65688 AWL65681:AWL65688 BGH65681:BGH65688 BQD65681:BQD65688 BZZ65681:BZZ65688 CJV65681:CJV65688 CTR65681:CTR65688 DDN65681:DDN65688 DNJ65681:DNJ65688 DXF65681:DXF65688 EHB65681:EHB65688 EQX65681:EQX65688 FAT65681:FAT65688 FKP65681:FKP65688 FUL65681:FUL65688 GEH65681:GEH65688 GOD65681:GOD65688 GXZ65681:GXZ65688 HHV65681:HHV65688 HRR65681:HRR65688 IBN65681:IBN65688 ILJ65681:ILJ65688 IVF65681:IVF65688 JFB65681:JFB65688 JOX65681:JOX65688 JYT65681:JYT65688 KIP65681:KIP65688 KSL65681:KSL65688 LCH65681:LCH65688 LMD65681:LMD65688 LVZ65681:LVZ65688 MFV65681:MFV65688 MPR65681:MPR65688 MZN65681:MZN65688 NJJ65681:NJJ65688 NTF65681:NTF65688 ODB65681:ODB65688 OMX65681:OMX65688 OWT65681:OWT65688 PGP65681:PGP65688 PQL65681:PQL65688 QAH65681:QAH65688 QKD65681:QKD65688 QTZ65681:QTZ65688 RDV65681:RDV65688 RNR65681:RNR65688 RXN65681:RXN65688 SHJ65681:SHJ65688 SRF65681:SRF65688 TBB65681:TBB65688 TKX65681:TKX65688 TUT65681:TUT65688 UEP65681:UEP65688 UOL65681:UOL65688 UYH65681:UYH65688 VID65681:VID65688 VRZ65681:VRZ65688 WBV65681:WBV65688 WLR65681:WLR65688 WVN65681:WVN65688 F131217:F131224 JB131217:JB131224 SX131217:SX131224 ACT131217:ACT131224 AMP131217:AMP131224 AWL131217:AWL131224 BGH131217:BGH131224 BQD131217:BQD131224 BZZ131217:BZZ131224 CJV131217:CJV131224 CTR131217:CTR131224 DDN131217:DDN131224 DNJ131217:DNJ131224 DXF131217:DXF131224 EHB131217:EHB131224 EQX131217:EQX131224 FAT131217:FAT131224 FKP131217:FKP131224 FUL131217:FUL131224 GEH131217:GEH131224 GOD131217:GOD131224 GXZ131217:GXZ131224 HHV131217:HHV131224 HRR131217:HRR131224 IBN131217:IBN131224 ILJ131217:ILJ131224 IVF131217:IVF131224 JFB131217:JFB131224 JOX131217:JOX131224 JYT131217:JYT131224 KIP131217:KIP131224 KSL131217:KSL131224 LCH131217:LCH131224 LMD131217:LMD131224 LVZ131217:LVZ131224 MFV131217:MFV131224 MPR131217:MPR131224 MZN131217:MZN131224 NJJ131217:NJJ131224 NTF131217:NTF131224 ODB131217:ODB131224 OMX131217:OMX131224 OWT131217:OWT131224 PGP131217:PGP131224 PQL131217:PQL131224 QAH131217:QAH131224 QKD131217:QKD131224 QTZ131217:QTZ131224 RDV131217:RDV131224 RNR131217:RNR131224 RXN131217:RXN131224 SHJ131217:SHJ131224 SRF131217:SRF131224 TBB131217:TBB131224 TKX131217:TKX131224 TUT131217:TUT131224 UEP131217:UEP131224 UOL131217:UOL131224 UYH131217:UYH131224 VID131217:VID131224 VRZ131217:VRZ131224 WBV131217:WBV131224 WLR131217:WLR131224 WVN131217:WVN131224 F196753:F196760 JB196753:JB196760 SX196753:SX196760 ACT196753:ACT196760 AMP196753:AMP196760 AWL196753:AWL196760 BGH196753:BGH196760 BQD196753:BQD196760 BZZ196753:BZZ196760 CJV196753:CJV196760 CTR196753:CTR196760 DDN196753:DDN196760 DNJ196753:DNJ196760 DXF196753:DXF196760 EHB196753:EHB196760 EQX196753:EQX196760 FAT196753:FAT196760 FKP196753:FKP196760 FUL196753:FUL196760 GEH196753:GEH196760 GOD196753:GOD196760 GXZ196753:GXZ196760 HHV196753:HHV196760 HRR196753:HRR196760 IBN196753:IBN196760 ILJ196753:ILJ196760 IVF196753:IVF196760 JFB196753:JFB196760 JOX196753:JOX196760 JYT196753:JYT196760 KIP196753:KIP196760 KSL196753:KSL196760 LCH196753:LCH196760 LMD196753:LMD196760 LVZ196753:LVZ196760 MFV196753:MFV196760 MPR196753:MPR196760 MZN196753:MZN196760 NJJ196753:NJJ196760 NTF196753:NTF196760 ODB196753:ODB196760 OMX196753:OMX196760 OWT196753:OWT196760 PGP196753:PGP196760 PQL196753:PQL196760 QAH196753:QAH196760 QKD196753:QKD196760 QTZ196753:QTZ196760 RDV196753:RDV196760 RNR196753:RNR196760 RXN196753:RXN196760 SHJ196753:SHJ196760 SRF196753:SRF196760 TBB196753:TBB196760 TKX196753:TKX196760 TUT196753:TUT196760 UEP196753:UEP196760 UOL196753:UOL196760 UYH196753:UYH196760 VID196753:VID196760 VRZ196753:VRZ196760 WBV196753:WBV196760 WLR196753:WLR196760 WVN196753:WVN196760 F262289:F262296 JB262289:JB262296 SX262289:SX262296 ACT262289:ACT262296 AMP262289:AMP262296 AWL262289:AWL262296 BGH262289:BGH262296 BQD262289:BQD262296 BZZ262289:BZZ262296 CJV262289:CJV262296 CTR262289:CTR262296 DDN262289:DDN262296 DNJ262289:DNJ262296 DXF262289:DXF262296 EHB262289:EHB262296 EQX262289:EQX262296 FAT262289:FAT262296 FKP262289:FKP262296 FUL262289:FUL262296 GEH262289:GEH262296 GOD262289:GOD262296 GXZ262289:GXZ262296 HHV262289:HHV262296 HRR262289:HRR262296 IBN262289:IBN262296 ILJ262289:ILJ262296 IVF262289:IVF262296 JFB262289:JFB262296 JOX262289:JOX262296 JYT262289:JYT262296 KIP262289:KIP262296 KSL262289:KSL262296 LCH262289:LCH262296 LMD262289:LMD262296 LVZ262289:LVZ262296 MFV262289:MFV262296 MPR262289:MPR262296 MZN262289:MZN262296 NJJ262289:NJJ262296 NTF262289:NTF262296 ODB262289:ODB262296 OMX262289:OMX262296 OWT262289:OWT262296 PGP262289:PGP262296 PQL262289:PQL262296 QAH262289:QAH262296 QKD262289:QKD262296 QTZ262289:QTZ262296 RDV262289:RDV262296 RNR262289:RNR262296 RXN262289:RXN262296 SHJ262289:SHJ262296 SRF262289:SRF262296 TBB262289:TBB262296 TKX262289:TKX262296 TUT262289:TUT262296 UEP262289:UEP262296 UOL262289:UOL262296 UYH262289:UYH262296 VID262289:VID262296 VRZ262289:VRZ262296 WBV262289:WBV262296 WLR262289:WLR262296 WVN262289:WVN262296 F327825:F327832 JB327825:JB327832 SX327825:SX327832 ACT327825:ACT327832 AMP327825:AMP327832 AWL327825:AWL327832 BGH327825:BGH327832 BQD327825:BQD327832 BZZ327825:BZZ327832 CJV327825:CJV327832 CTR327825:CTR327832 DDN327825:DDN327832 DNJ327825:DNJ327832 DXF327825:DXF327832 EHB327825:EHB327832 EQX327825:EQX327832 FAT327825:FAT327832 FKP327825:FKP327832 FUL327825:FUL327832 GEH327825:GEH327832 GOD327825:GOD327832 GXZ327825:GXZ327832 HHV327825:HHV327832 HRR327825:HRR327832 IBN327825:IBN327832 ILJ327825:ILJ327832 IVF327825:IVF327832 JFB327825:JFB327832 JOX327825:JOX327832 JYT327825:JYT327832 KIP327825:KIP327832 KSL327825:KSL327832 LCH327825:LCH327832 LMD327825:LMD327832 LVZ327825:LVZ327832 MFV327825:MFV327832 MPR327825:MPR327832 MZN327825:MZN327832 NJJ327825:NJJ327832 NTF327825:NTF327832 ODB327825:ODB327832 OMX327825:OMX327832 OWT327825:OWT327832 PGP327825:PGP327832 PQL327825:PQL327832 QAH327825:QAH327832 QKD327825:QKD327832 QTZ327825:QTZ327832 RDV327825:RDV327832 RNR327825:RNR327832 RXN327825:RXN327832 SHJ327825:SHJ327832 SRF327825:SRF327832 TBB327825:TBB327832 TKX327825:TKX327832 TUT327825:TUT327832 UEP327825:UEP327832 UOL327825:UOL327832 UYH327825:UYH327832 VID327825:VID327832 VRZ327825:VRZ327832 WBV327825:WBV327832 WLR327825:WLR327832 WVN327825:WVN327832 F393361:F393368 JB393361:JB393368 SX393361:SX393368 ACT393361:ACT393368 AMP393361:AMP393368 AWL393361:AWL393368 BGH393361:BGH393368 BQD393361:BQD393368 BZZ393361:BZZ393368 CJV393361:CJV393368 CTR393361:CTR393368 DDN393361:DDN393368 DNJ393361:DNJ393368 DXF393361:DXF393368 EHB393361:EHB393368 EQX393361:EQX393368 FAT393361:FAT393368 FKP393361:FKP393368 FUL393361:FUL393368 GEH393361:GEH393368 GOD393361:GOD393368 GXZ393361:GXZ393368 HHV393361:HHV393368 HRR393361:HRR393368 IBN393361:IBN393368 ILJ393361:ILJ393368 IVF393361:IVF393368 JFB393361:JFB393368 JOX393361:JOX393368 JYT393361:JYT393368 KIP393361:KIP393368 KSL393361:KSL393368 LCH393361:LCH393368 LMD393361:LMD393368 LVZ393361:LVZ393368 MFV393361:MFV393368 MPR393361:MPR393368 MZN393361:MZN393368 NJJ393361:NJJ393368 NTF393361:NTF393368 ODB393361:ODB393368 OMX393361:OMX393368 OWT393361:OWT393368 PGP393361:PGP393368 PQL393361:PQL393368 QAH393361:QAH393368 QKD393361:QKD393368 QTZ393361:QTZ393368 RDV393361:RDV393368 RNR393361:RNR393368 RXN393361:RXN393368 SHJ393361:SHJ393368 SRF393361:SRF393368 TBB393361:TBB393368 TKX393361:TKX393368 TUT393361:TUT393368 UEP393361:UEP393368 UOL393361:UOL393368 UYH393361:UYH393368 VID393361:VID393368 VRZ393361:VRZ393368 WBV393361:WBV393368 WLR393361:WLR393368 WVN393361:WVN393368 F458897:F458904 JB458897:JB458904 SX458897:SX458904 ACT458897:ACT458904 AMP458897:AMP458904 AWL458897:AWL458904 BGH458897:BGH458904 BQD458897:BQD458904 BZZ458897:BZZ458904 CJV458897:CJV458904 CTR458897:CTR458904 DDN458897:DDN458904 DNJ458897:DNJ458904 DXF458897:DXF458904 EHB458897:EHB458904 EQX458897:EQX458904 FAT458897:FAT458904 FKP458897:FKP458904 FUL458897:FUL458904 GEH458897:GEH458904 GOD458897:GOD458904 GXZ458897:GXZ458904 HHV458897:HHV458904 HRR458897:HRR458904 IBN458897:IBN458904 ILJ458897:ILJ458904 IVF458897:IVF458904 JFB458897:JFB458904 JOX458897:JOX458904 JYT458897:JYT458904 KIP458897:KIP458904 KSL458897:KSL458904 LCH458897:LCH458904 LMD458897:LMD458904 LVZ458897:LVZ458904 MFV458897:MFV458904 MPR458897:MPR458904 MZN458897:MZN458904 NJJ458897:NJJ458904 NTF458897:NTF458904 ODB458897:ODB458904 OMX458897:OMX458904 OWT458897:OWT458904 PGP458897:PGP458904 PQL458897:PQL458904 QAH458897:QAH458904 QKD458897:QKD458904 QTZ458897:QTZ458904 RDV458897:RDV458904 RNR458897:RNR458904 RXN458897:RXN458904 SHJ458897:SHJ458904 SRF458897:SRF458904 TBB458897:TBB458904 TKX458897:TKX458904 TUT458897:TUT458904 UEP458897:UEP458904 UOL458897:UOL458904 UYH458897:UYH458904 VID458897:VID458904 VRZ458897:VRZ458904 WBV458897:WBV458904 WLR458897:WLR458904 WVN458897:WVN458904 F524433:F524440 JB524433:JB524440 SX524433:SX524440 ACT524433:ACT524440 AMP524433:AMP524440 AWL524433:AWL524440 BGH524433:BGH524440 BQD524433:BQD524440 BZZ524433:BZZ524440 CJV524433:CJV524440 CTR524433:CTR524440 DDN524433:DDN524440 DNJ524433:DNJ524440 DXF524433:DXF524440 EHB524433:EHB524440 EQX524433:EQX524440 FAT524433:FAT524440 FKP524433:FKP524440 FUL524433:FUL524440 GEH524433:GEH524440 GOD524433:GOD524440 GXZ524433:GXZ524440 HHV524433:HHV524440 HRR524433:HRR524440 IBN524433:IBN524440 ILJ524433:ILJ524440 IVF524433:IVF524440 JFB524433:JFB524440 JOX524433:JOX524440 JYT524433:JYT524440 KIP524433:KIP524440 KSL524433:KSL524440 LCH524433:LCH524440 LMD524433:LMD524440 LVZ524433:LVZ524440 MFV524433:MFV524440 MPR524433:MPR524440 MZN524433:MZN524440 NJJ524433:NJJ524440 NTF524433:NTF524440 ODB524433:ODB524440 OMX524433:OMX524440 OWT524433:OWT524440 PGP524433:PGP524440 PQL524433:PQL524440 QAH524433:QAH524440 QKD524433:QKD524440 QTZ524433:QTZ524440 RDV524433:RDV524440 RNR524433:RNR524440 RXN524433:RXN524440 SHJ524433:SHJ524440 SRF524433:SRF524440 TBB524433:TBB524440 TKX524433:TKX524440 TUT524433:TUT524440 UEP524433:UEP524440 UOL524433:UOL524440 UYH524433:UYH524440 VID524433:VID524440 VRZ524433:VRZ524440 WBV524433:WBV524440 WLR524433:WLR524440 WVN524433:WVN524440 F589969:F589976 JB589969:JB589976 SX589969:SX589976 ACT589969:ACT589976 AMP589969:AMP589976 AWL589969:AWL589976 BGH589969:BGH589976 BQD589969:BQD589976 BZZ589969:BZZ589976 CJV589969:CJV589976 CTR589969:CTR589976 DDN589969:DDN589976 DNJ589969:DNJ589976 DXF589969:DXF589976 EHB589969:EHB589976 EQX589969:EQX589976 FAT589969:FAT589976 FKP589969:FKP589976 FUL589969:FUL589976 GEH589969:GEH589976 GOD589969:GOD589976 GXZ589969:GXZ589976 HHV589969:HHV589976 HRR589969:HRR589976 IBN589969:IBN589976 ILJ589969:ILJ589976 IVF589969:IVF589976 JFB589969:JFB589976 JOX589969:JOX589976 JYT589969:JYT589976 KIP589969:KIP589976 KSL589969:KSL589976 LCH589969:LCH589976 LMD589969:LMD589976 LVZ589969:LVZ589976 MFV589969:MFV589976 MPR589969:MPR589976 MZN589969:MZN589976 NJJ589969:NJJ589976 NTF589969:NTF589976 ODB589969:ODB589976 OMX589969:OMX589976 OWT589969:OWT589976 PGP589969:PGP589976 PQL589969:PQL589976 QAH589969:QAH589976 QKD589969:QKD589976 QTZ589969:QTZ589976 RDV589969:RDV589976 RNR589969:RNR589976 RXN589969:RXN589976 SHJ589969:SHJ589976 SRF589969:SRF589976 TBB589969:TBB589976 TKX589969:TKX589976 TUT589969:TUT589976 UEP589969:UEP589976 UOL589969:UOL589976 UYH589969:UYH589976 VID589969:VID589976 VRZ589969:VRZ589976 WBV589969:WBV589976 WLR589969:WLR589976 WVN589969:WVN589976 F655505:F655512 JB655505:JB655512 SX655505:SX655512 ACT655505:ACT655512 AMP655505:AMP655512 AWL655505:AWL655512 BGH655505:BGH655512 BQD655505:BQD655512 BZZ655505:BZZ655512 CJV655505:CJV655512 CTR655505:CTR655512 DDN655505:DDN655512 DNJ655505:DNJ655512 DXF655505:DXF655512 EHB655505:EHB655512 EQX655505:EQX655512 FAT655505:FAT655512 FKP655505:FKP655512 FUL655505:FUL655512 GEH655505:GEH655512 GOD655505:GOD655512 GXZ655505:GXZ655512 HHV655505:HHV655512 HRR655505:HRR655512 IBN655505:IBN655512 ILJ655505:ILJ655512 IVF655505:IVF655512 JFB655505:JFB655512 JOX655505:JOX655512 JYT655505:JYT655512 KIP655505:KIP655512 KSL655505:KSL655512 LCH655505:LCH655512 LMD655505:LMD655512 LVZ655505:LVZ655512 MFV655505:MFV655512 MPR655505:MPR655512 MZN655505:MZN655512 NJJ655505:NJJ655512 NTF655505:NTF655512 ODB655505:ODB655512 OMX655505:OMX655512 OWT655505:OWT655512 PGP655505:PGP655512 PQL655505:PQL655512 QAH655505:QAH655512 QKD655505:QKD655512 QTZ655505:QTZ655512 RDV655505:RDV655512 RNR655505:RNR655512 RXN655505:RXN655512 SHJ655505:SHJ655512 SRF655505:SRF655512 TBB655505:TBB655512 TKX655505:TKX655512 TUT655505:TUT655512 UEP655505:UEP655512 UOL655505:UOL655512 UYH655505:UYH655512 VID655505:VID655512 VRZ655505:VRZ655512 WBV655505:WBV655512 WLR655505:WLR655512 WVN655505:WVN655512 F721041:F721048 JB721041:JB721048 SX721041:SX721048 ACT721041:ACT721048 AMP721041:AMP721048 AWL721041:AWL721048 BGH721041:BGH721048 BQD721041:BQD721048 BZZ721041:BZZ721048 CJV721041:CJV721048 CTR721041:CTR721048 DDN721041:DDN721048 DNJ721041:DNJ721048 DXF721041:DXF721048 EHB721041:EHB721048 EQX721041:EQX721048 FAT721041:FAT721048 FKP721041:FKP721048 FUL721041:FUL721048 GEH721041:GEH721048 GOD721041:GOD721048 GXZ721041:GXZ721048 HHV721041:HHV721048 HRR721041:HRR721048 IBN721041:IBN721048 ILJ721041:ILJ721048 IVF721041:IVF721048 JFB721041:JFB721048 JOX721041:JOX721048 JYT721041:JYT721048 KIP721041:KIP721048 KSL721041:KSL721048 LCH721041:LCH721048 LMD721041:LMD721048 LVZ721041:LVZ721048 MFV721041:MFV721048 MPR721041:MPR721048 MZN721041:MZN721048 NJJ721041:NJJ721048 NTF721041:NTF721048 ODB721041:ODB721048 OMX721041:OMX721048 OWT721041:OWT721048 PGP721041:PGP721048 PQL721041:PQL721048 QAH721041:QAH721048 QKD721041:QKD721048 QTZ721041:QTZ721048 RDV721041:RDV721048 RNR721041:RNR721048 RXN721041:RXN721048 SHJ721041:SHJ721048 SRF721041:SRF721048 TBB721041:TBB721048 TKX721041:TKX721048 TUT721041:TUT721048 UEP721041:UEP721048 UOL721041:UOL721048 UYH721041:UYH721048 VID721041:VID721048 VRZ721041:VRZ721048 WBV721041:WBV721048 WLR721041:WLR721048 WVN721041:WVN721048 F786577:F786584 JB786577:JB786584 SX786577:SX786584 ACT786577:ACT786584 AMP786577:AMP786584 AWL786577:AWL786584 BGH786577:BGH786584 BQD786577:BQD786584 BZZ786577:BZZ786584 CJV786577:CJV786584 CTR786577:CTR786584 DDN786577:DDN786584 DNJ786577:DNJ786584 DXF786577:DXF786584 EHB786577:EHB786584 EQX786577:EQX786584 FAT786577:FAT786584 FKP786577:FKP786584 FUL786577:FUL786584 GEH786577:GEH786584 GOD786577:GOD786584 GXZ786577:GXZ786584 HHV786577:HHV786584 HRR786577:HRR786584 IBN786577:IBN786584 ILJ786577:ILJ786584 IVF786577:IVF786584 JFB786577:JFB786584 JOX786577:JOX786584 JYT786577:JYT786584 KIP786577:KIP786584 KSL786577:KSL786584 LCH786577:LCH786584 LMD786577:LMD786584 LVZ786577:LVZ786584 MFV786577:MFV786584 MPR786577:MPR786584 MZN786577:MZN786584 NJJ786577:NJJ786584 NTF786577:NTF786584 ODB786577:ODB786584 OMX786577:OMX786584 OWT786577:OWT786584 PGP786577:PGP786584 PQL786577:PQL786584 QAH786577:QAH786584 QKD786577:QKD786584 QTZ786577:QTZ786584 RDV786577:RDV786584 RNR786577:RNR786584 RXN786577:RXN786584 SHJ786577:SHJ786584 SRF786577:SRF786584 TBB786577:TBB786584 TKX786577:TKX786584 TUT786577:TUT786584 UEP786577:UEP786584 UOL786577:UOL786584 UYH786577:UYH786584 VID786577:VID786584 VRZ786577:VRZ786584 WBV786577:WBV786584 WLR786577:WLR786584 WVN786577:WVN786584 F852113:F852120 JB852113:JB852120 SX852113:SX852120 ACT852113:ACT852120 AMP852113:AMP852120 AWL852113:AWL852120 BGH852113:BGH852120 BQD852113:BQD852120 BZZ852113:BZZ852120 CJV852113:CJV852120 CTR852113:CTR852120 DDN852113:DDN852120 DNJ852113:DNJ852120 DXF852113:DXF852120 EHB852113:EHB852120 EQX852113:EQX852120 FAT852113:FAT852120 FKP852113:FKP852120 FUL852113:FUL852120 GEH852113:GEH852120 GOD852113:GOD852120 GXZ852113:GXZ852120 HHV852113:HHV852120 HRR852113:HRR852120 IBN852113:IBN852120 ILJ852113:ILJ852120 IVF852113:IVF852120 JFB852113:JFB852120 JOX852113:JOX852120 JYT852113:JYT852120 KIP852113:KIP852120 KSL852113:KSL852120 LCH852113:LCH852120 LMD852113:LMD852120 LVZ852113:LVZ852120 MFV852113:MFV852120 MPR852113:MPR852120 MZN852113:MZN852120 NJJ852113:NJJ852120 NTF852113:NTF852120 ODB852113:ODB852120 OMX852113:OMX852120 OWT852113:OWT852120 PGP852113:PGP852120 PQL852113:PQL852120 QAH852113:QAH852120 QKD852113:QKD852120 QTZ852113:QTZ852120 RDV852113:RDV852120 RNR852113:RNR852120 RXN852113:RXN852120 SHJ852113:SHJ852120 SRF852113:SRF852120 TBB852113:TBB852120 TKX852113:TKX852120 TUT852113:TUT852120 UEP852113:UEP852120 UOL852113:UOL852120 UYH852113:UYH852120 VID852113:VID852120 VRZ852113:VRZ852120 WBV852113:WBV852120 WLR852113:WLR852120 WVN852113:WVN852120 F917649:F917656 JB917649:JB917656 SX917649:SX917656 ACT917649:ACT917656 AMP917649:AMP917656 AWL917649:AWL917656 BGH917649:BGH917656 BQD917649:BQD917656 BZZ917649:BZZ917656 CJV917649:CJV917656 CTR917649:CTR917656 DDN917649:DDN917656 DNJ917649:DNJ917656 DXF917649:DXF917656 EHB917649:EHB917656 EQX917649:EQX917656 FAT917649:FAT917656 FKP917649:FKP917656 FUL917649:FUL917656 GEH917649:GEH917656 GOD917649:GOD917656 GXZ917649:GXZ917656 HHV917649:HHV917656 HRR917649:HRR917656 IBN917649:IBN917656 ILJ917649:ILJ917656 IVF917649:IVF917656 JFB917649:JFB917656 JOX917649:JOX917656 JYT917649:JYT917656 KIP917649:KIP917656 KSL917649:KSL917656 LCH917649:LCH917656 LMD917649:LMD917656 LVZ917649:LVZ917656 MFV917649:MFV917656 MPR917649:MPR917656 MZN917649:MZN917656 NJJ917649:NJJ917656 NTF917649:NTF917656 ODB917649:ODB917656 OMX917649:OMX917656 OWT917649:OWT917656 PGP917649:PGP917656 PQL917649:PQL917656 QAH917649:QAH917656 QKD917649:QKD917656 QTZ917649:QTZ917656 RDV917649:RDV917656 RNR917649:RNR917656 RXN917649:RXN917656 SHJ917649:SHJ917656 SRF917649:SRF917656 TBB917649:TBB917656 TKX917649:TKX917656 TUT917649:TUT917656 UEP917649:UEP917656 UOL917649:UOL917656 UYH917649:UYH917656 VID917649:VID917656 VRZ917649:VRZ917656 WBV917649:WBV917656 WLR917649:WLR917656 WVN917649:WVN917656 F983185:F983192 JB983185:JB983192 SX983185:SX983192 ACT983185:ACT983192 AMP983185:AMP983192 AWL983185:AWL983192 BGH983185:BGH983192 BQD983185:BQD983192 BZZ983185:BZZ983192 CJV983185:CJV983192 CTR983185:CTR983192 DDN983185:DDN983192 DNJ983185:DNJ983192 DXF983185:DXF983192 EHB983185:EHB983192 EQX983185:EQX983192 FAT983185:FAT983192 FKP983185:FKP983192 FUL983185:FUL983192 GEH983185:GEH983192 GOD983185:GOD983192 GXZ983185:GXZ983192 HHV983185:HHV983192 HRR983185:HRR983192 IBN983185:IBN983192 ILJ983185:ILJ983192 IVF983185:IVF983192 JFB983185:JFB983192 JOX983185:JOX983192 JYT983185:JYT983192 KIP983185:KIP983192 KSL983185:KSL983192 LCH983185:LCH983192 LMD983185:LMD983192 LVZ983185:LVZ983192 MFV983185:MFV983192 MPR983185:MPR983192 MZN983185:MZN983192 NJJ983185:NJJ983192 NTF983185:NTF983192 ODB983185:ODB983192 OMX983185:OMX983192 OWT983185:OWT983192 PGP983185:PGP983192 PQL983185:PQL983192 QAH983185:QAH983192 QKD983185:QKD983192 QTZ983185:QTZ983192 RDV983185:RDV983192 RNR983185:RNR983192 RXN983185:RXN983192 SHJ983185:SHJ983192 SRF983185:SRF983192 TBB983185:TBB983192 TKX983185:TKX983192 TUT983185:TUT983192 UEP983185:UEP983192 UOL983185:UOL983192 UYH983185:UYH983192 VID983185:VID983192 VRZ983185:VRZ983192 WBV983185:WBV983192 WLR983185:WLR983192 WVN983185:WVN983192 WVN983143:WVN983183 JB103:JB143 SX103:SX143 ACT103:ACT143 AMP103:AMP143 AWL103:AWL143 BGH103:BGH143 BQD103:BQD143 BZZ103:BZZ143 CJV103:CJV143 CTR103:CTR143 DDN103:DDN143 DNJ103:DNJ143 DXF103:DXF143 EHB103:EHB143 EQX103:EQX143 FAT103:FAT143 FKP103:FKP143 FUL103:FUL143 GEH103:GEH143 GOD103:GOD143 GXZ103:GXZ143 HHV103:HHV143 HRR103:HRR143 IBN103:IBN143 ILJ103:ILJ143 IVF103:IVF143 JFB103:JFB143 JOX103:JOX143 JYT103:JYT143 KIP103:KIP143 KSL103:KSL143 LCH103:LCH143 LMD103:LMD143 LVZ103:LVZ143 MFV103:MFV143 MPR103:MPR143 MZN103:MZN143 NJJ103:NJJ143 NTF103:NTF143 ODB103:ODB143 OMX103:OMX143 OWT103:OWT143 PGP103:PGP143 PQL103:PQL143 QAH103:QAH143 QKD103:QKD143 QTZ103:QTZ143 RDV103:RDV143 RNR103:RNR143 RXN103:RXN143 SHJ103:SHJ143 SRF103:SRF143 TBB103:TBB143 TKX103:TKX143 TUT103:TUT143 UEP103:UEP143 UOL103:UOL143 UYH103:UYH143 VID103:VID143 VRZ103:VRZ143 WBV103:WBV143 WLR103:WLR143 WVN103:WVN143 F65639:F65679 JB65639:JB65679 SX65639:SX65679 ACT65639:ACT65679 AMP65639:AMP65679 AWL65639:AWL65679 BGH65639:BGH65679 BQD65639:BQD65679 BZZ65639:BZZ65679 CJV65639:CJV65679 CTR65639:CTR65679 DDN65639:DDN65679 DNJ65639:DNJ65679 DXF65639:DXF65679 EHB65639:EHB65679 EQX65639:EQX65679 FAT65639:FAT65679 FKP65639:FKP65679 FUL65639:FUL65679 GEH65639:GEH65679 GOD65639:GOD65679 GXZ65639:GXZ65679 HHV65639:HHV65679 HRR65639:HRR65679 IBN65639:IBN65679 ILJ65639:ILJ65679 IVF65639:IVF65679 JFB65639:JFB65679 JOX65639:JOX65679 JYT65639:JYT65679 KIP65639:KIP65679 KSL65639:KSL65679 LCH65639:LCH65679 LMD65639:LMD65679 LVZ65639:LVZ65679 MFV65639:MFV65679 MPR65639:MPR65679 MZN65639:MZN65679 NJJ65639:NJJ65679 NTF65639:NTF65679 ODB65639:ODB65679 OMX65639:OMX65679 OWT65639:OWT65679 PGP65639:PGP65679 PQL65639:PQL65679 QAH65639:QAH65679 QKD65639:QKD65679 QTZ65639:QTZ65679 RDV65639:RDV65679 RNR65639:RNR65679 RXN65639:RXN65679 SHJ65639:SHJ65679 SRF65639:SRF65679 TBB65639:TBB65679 TKX65639:TKX65679 TUT65639:TUT65679 UEP65639:UEP65679 UOL65639:UOL65679 UYH65639:UYH65679 VID65639:VID65679 VRZ65639:VRZ65679 WBV65639:WBV65679 WLR65639:WLR65679 WVN65639:WVN65679 F131175:F131215 JB131175:JB131215 SX131175:SX131215 ACT131175:ACT131215 AMP131175:AMP131215 AWL131175:AWL131215 BGH131175:BGH131215 BQD131175:BQD131215 BZZ131175:BZZ131215 CJV131175:CJV131215 CTR131175:CTR131215 DDN131175:DDN131215 DNJ131175:DNJ131215 DXF131175:DXF131215 EHB131175:EHB131215 EQX131175:EQX131215 FAT131175:FAT131215 FKP131175:FKP131215 FUL131175:FUL131215 GEH131175:GEH131215 GOD131175:GOD131215 GXZ131175:GXZ131215 HHV131175:HHV131215 HRR131175:HRR131215 IBN131175:IBN131215 ILJ131175:ILJ131215 IVF131175:IVF131215 JFB131175:JFB131215 JOX131175:JOX131215 JYT131175:JYT131215 KIP131175:KIP131215 KSL131175:KSL131215 LCH131175:LCH131215 LMD131175:LMD131215 LVZ131175:LVZ131215 MFV131175:MFV131215 MPR131175:MPR131215 MZN131175:MZN131215 NJJ131175:NJJ131215 NTF131175:NTF131215 ODB131175:ODB131215 OMX131175:OMX131215 OWT131175:OWT131215 PGP131175:PGP131215 PQL131175:PQL131215 QAH131175:QAH131215 QKD131175:QKD131215 QTZ131175:QTZ131215 RDV131175:RDV131215 RNR131175:RNR131215 RXN131175:RXN131215 SHJ131175:SHJ131215 SRF131175:SRF131215 TBB131175:TBB131215 TKX131175:TKX131215 TUT131175:TUT131215 UEP131175:UEP131215 UOL131175:UOL131215 UYH131175:UYH131215 VID131175:VID131215 VRZ131175:VRZ131215 WBV131175:WBV131215 WLR131175:WLR131215 WVN131175:WVN131215 F196711:F196751 JB196711:JB196751 SX196711:SX196751 ACT196711:ACT196751 AMP196711:AMP196751 AWL196711:AWL196751 BGH196711:BGH196751 BQD196711:BQD196751 BZZ196711:BZZ196751 CJV196711:CJV196751 CTR196711:CTR196751 DDN196711:DDN196751 DNJ196711:DNJ196751 DXF196711:DXF196751 EHB196711:EHB196751 EQX196711:EQX196751 FAT196711:FAT196751 FKP196711:FKP196751 FUL196711:FUL196751 GEH196711:GEH196751 GOD196711:GOD196751 GXZ196711:GXZ196751 HHV196711:HHV196751 HRR196711:HRR196751 IBN196711:IBN196751 ILJ196711:ILJ196751 IVF196711:IVF196751 JFB196711:JFB196751 JOX196711:JOX196751 JYT196711:JYT196751 KIP196711:KIP196751 KSL196711:KSL196751 LCH196711:LCH196751 LMD196711:LMD196751 LVZ196711:LVZ196751 MFV196711:MFV196751 MPR196711:MPR196751 MZN196711:MZN196751 NJJ196711:NJJ196751 NTF196711:NTF196751 ODB196711:ODB196751 OMX196711:OMX196751 OWT196711:OWT196751 PGP196711:PGP196751 PQL196711:PQL196751 QAH196711:QAH196751 QKD196711:QKD196751 QTZ196711:QTZ196751 RDV196711:RDV196751 RNR196711:RNR196751 RXN196711:RXN196751 SHJ196711:SHJ196751 SRF196711:SRF196751 TBB196711:TBB196751 TKX196711:TKX196751 TUT196711:TUT196751 UEP196711:UEP196751 UOL196711:UOL196751 UYH196711:UYH196751 VID196711:VID196751 VRZ196711:VRZ196751 WBV196711:WBV196751 WLR196711:WLR196751 WVN196711:WVN196751 F262247:F262287 JB262247:JB262287 SX262247:SX262287 ACT262247:ACT262287 AMP262247:AMP262287 AWL262247:AWL262287 BGH262247:BGH262287 BQD262247:BQD262287 BZZ262247:BZZ262287 CJV262247:CJV262287 CTR262247:CTR262287 DDN262247:DDN262287 DNJ262247:DNJ262287 DXF262247:DXF262287 EHB262247:EHB262287 EQX262247:EQX262287 FAT262247:FAT262287 FKP262247:FKP262287 FUL262247:FUL262287 GEH262247:GEH262287 GOD262247:GOD262287 GXZ262247:GXZ262287 HHV262247:HHV262287 HRR262247:HRR262287 IBN262247:IBN262287 ILJ262247:ILJ262287 IVF262247:IVF262287 JFB262247:JFB262287 JOX262247:JOX262287 JYT262247:JYT262287 KIP262247:KIP262287 KSL262247:KSL262287 LCH262247:LCH262287 LMD262247:LMD262287 LVZ262247:LVZ262287 MFV262247:MFV262287 MPR262247:MPR262287 MZN262247:MZN262287 NJJ262247:NJJ262287 NTF262247:NTF262287 ODB262247:ODB262287 OMX262247:OMX262287 OWT262247:OWT262287 PGP262247:PGP262287 PQL262247:PQL262287 QAH262247:QAH262287 QKD262247:QKD262287 QTZ262247:QTZ262287 RDV262247:RDV262287 RNR262247:RNR262287 RXN262247:RXN262287 SHJ262247:SHJ262287 SRF262247:SRF262287 TBB262247:TBB262287 TKX262247:TKX262287 TUT262247:TUT262287 UEP262247:UEP262287 UOL262247:UOL262287 UYH262247:UYH262287 VID262247:VID262287 VRZ262247:VRZ262287 WBV262247:WBV262287 WLR262247:WLR262287 WVN262247:WVN262287 F327783:F327823 JB327783:JB327823 SX327783:SX327823 ACT327783:ACT327823 AMP327783:AMP327823 AWL327783:AWL327823 BGH327783:BGH327823 BQD327783:BQD327823 BZZ327783:BZZ327823 CJV327783:CJV327823 CTR327783:CTR327823 DDN327783:DDN327823 DNJ327783:DNJ327823 DXF327783:DXF327823 EHB327783:EHB327823 EQX327783:EQX327823 FAT327783:FAT327823 FKP327783:FKP327823 FUL327783:FUL327823 GEH327783:GEH327823 GOD327783:GOD327823 GXZ327783:GXZ327823 HHV327783:HHV327823 HRR327783:HRR327823 IBN327783:IBN327823 ILJ327783:ILJ327823 IVF327783:IVF327823 JFB327783:JFB327823 JOX327783:JOX327823 JYT327783:JYT327823 KIP327783:KIP327823 KSL327783:KSL327823 LCH327783:LCH327823 LMD327783:LMD327823 LVZ327783:LVZ327823 MFV327783:MFV327823 MPR327783:MPR327823 MZN327783:MZN327823 NJJ327783:NJJ327823 NTF327783:NTF327823 ODB327783:ODB327823 OMX327783:OMX327823 OWT327783:OWT327823 PGP327783:PGP327823 PQL327783:PQL327823 QAH327783:QAH327823 QKD327783:QKD327823 QTZ327783:QTZ327823 RDV327783:RDV327823 RNR327783:RNR327823 RXN327783:RXN327823 SHJ327783:SHJ327823 SRF327783:SRF327823 TBB327783:TBB327823 TKX327783:TKX327823 TUT327783:TUT327823 UEP327783:UEP327823 UOL327783:UOL327823 UYH327783:UYH327823 VID327783:VID327823 VRZ327783:VRZ327823 WBV327783:WBV327823 WLR327783:WLR327823 WVN327783:WVN327823 F393319:F393359 JB393319:JB393359 SX393319:SX393359 ACT393319:ACT393359 AMP393319:AMP393359 AWL393319:AWL393359 BGH393319:BGH393359 BQD393319:BQD393359 BZZ393319:BZZ393359 CJV393319:CJV393359 CTR393319:CTR393359 DDN393319:DDN393359 DNJ393319:DNJ393359 DXF393319:DXF393359 EHB393319:EHB393359 EQX393319:EQX393359 FAT393319:FAT393359 FKP393319:FKP393359 FUL393319:FUL393359 GEH393319:GEH393359 GOD393319:GOD393359 GXZ393319:GXZ393359 HHV393319:HHV393359 HRR393319:HRR393359 IBN393319:IBN393359 ILJ393319:ILJ393359 IVF393319:IVF393359 JFB393319:JFB393359 JOX393319:JOX393359 JYT393319:JYT393359 KIP393319:KIP393359 KSL393319:KSL393359 LCH393319:LCH393359 LMD393319:LMD393359 LVZ393319:LVZ393359 MFV393319:MFV393359 MPR393319:MPR393359 MZN393319:MZN393359 NJJ393319:NJJ393359 NTF393319:NTF393359 ODB393319:ODB393359 OMX393319:OMX393359 OWT393319:OWT393359 PGP393319:PGP393359 PQL393319:PQL393359 QAH393319:QAH393359 QKD393319:QKD393359 QTZ393319:QTZ393359 RDV393319:RDV393359 RNR393319:RNR393359 RXN393319:RXN393359 SHJ393319:SHJ393359 SRF393319:SRF393359 TBB393319:TBB393359 TKX393319:TKX393359 TUT393319:TUT393359 UEP393319:UEP393359 UOL393319:UOL393359 UYH393319:UYH393359 VID393319:VID393359 VRZ393319:VRZ393359 WBV393319:WBV393359 WLR393319:WLR393359 WVN393319:WVN393359 F458855:F458895 JB458855:JB458895 SX458855:SX458895 ACT458855:ACT458895 AMP458855:AMP458895 AWL458855:AWL458895 BGH458855:BGH458895 BQD458855:BQD458895 BZZ458855:BZZ458895 CJV458855:CJV458895 CTR458855:CTR458895 DDN458855:DDN458895 DNJ458855:DNJ458895 DXF458855:DXF458895 EHB458855:EHB458895 EQX458855:EQX458895 FAT458855:FAT458895 FKP458855:FKP458895 FUL458855:FUL458895 GEH458855:GEH458895 GOD458855:GOD458895 GXZ458855:GXZ458895 HHV458855:HHV458895 HRR458855:HRR458895 IBN458855:IBN458895 ILJ458855:ILJ458895 IVF458855:IVF458895 JFB458855:JFB458895 JOX458855:JOX458895 JYT458855:JYT458895 KIP458855:KIP458895 KSL458855:KSL458895 LCH458855:LCH458895 LMD458855:LMD458895 LVZ458855:LVZ458895 MFV458855:MFV458895 MPR458855:MPR458895 MZN458855:MZN458895 NJJ458855:NJJ458895 NTF458855:NTF458895 ODB458855:ODB458895 OMX458855:OMX458895 OWT458855:OWT458895 PGP458855:PGP458895 PQL458855:PQL458895 QAH458855:QAH458895 QKD458855:QKD458895 QTZ458855:QTZ458895 RDV458855:RDV458895 RNR458855:RNR458895 RXN458855:RXN458895 SHJ458855:SHJ458895 SRF458855:SRF458895 TBB458855:TBB458895 TKX458855:TKX458895 TUT458855:TUT458895 UEP458855:UEP458895 UOL458855:UOL458895 UYH458855:UYH458895 VID458855:VID458895 VRZ458855:VRZ458895 WBV458855:WBV458895 WLR458855:WLR458895 WVN458855:WVN458895 F524391:F524431 JB524391:JB524431 SX524391:SX524431 ACT524391:ACT524431 AMP524391:AMP524431 AWL524391:AWL524431 BGH524391:BGH524431 BQD524391:BQD524431 BZZ524391:BZZ524431 CJV524391:CJV524431 CTR524391:CTR524431 DDN524391:DDN524431 DNJ524391:DNJ524431 DXF524391:DXF524431 EHB524391:EHB524431 EQX524391:EQX524431 FAT524391:FAT524431 FKP524391:FKP524431 FUL524391:FUL524431 GEH524391:GEH524431 GOD524391:GOD524431 GXZ524391:GXZ524431 HHV524391:HHV524431 HRR524391:HRR524431 IBN524391:IBN524431 ILJ524391:ILJ524431 IVF524391:IVF524431 JFB524391:JFB524431 JOX524391:JOX524431 JYT524391:JYT524431 KIP524391:KIP524431 KSL524391:KSL524431 LCH524391:LCH524431 LMD524391:LMD524431 LVZ524391:LVZ524431 MFV524391:MFV524431 MPR524391:MPR524431 MZN524391:MZN524431 NJJ524391:NJJ524431 NTF524391:NTF524431 ODB524391:ODB524431 OMX524391:OMX524431 OWT524391:OWT524431 PGP524391:PGP524431 PQL524391:PQL524431 QAH524391:QAH524431 QKD524391:QKD524431 QTZ524391:QTZ524431 RDV524391:RDV524431 RNR524391:RNR524431 RXN524391:RXN524431 SHJ524391:SHJ524431 SRF524391:SRF524431 TBB524391:TBB524431 TKX524391:TKX524431 TUT524391:TUT524431 UEP524391:UEP524431 UOL524391:UOL524431 UYH524391:UYH524431 VID524391:VID524431 VRZ524391:VRZ524431 WBV524391:WBV524431 WLR524391:WLR524431 WVN524391:WVN524431 F589927:F589967 JB589927:JB589967 SX589927:SX589967 ACT589927:ACT589967 AMP589927:AMP589967 AWL589927:AWL589967 BGH589927:BGH589967 BQD589927:BQD589967 BZZ589927:BZZ589967 CJV589927:CJV589967 CTR589927:CTR589967 DDN589927:DDN589967 DNJ589927:DNJ589967 DXF589927:DXF589967 EHB589927:EHB589967 EQX589927:EQX589967 FAT589927:FAT589967 FKP589927:FKP589967 FUL589927:FUL589967 GEH589927:GEH589967 GOD589927:GOD589967 GXZ589927:GXZ589967 HHV589927:HHV589967 HRR589927:HRR589967 IBN589927:IBN589967 ILJ589927:ILJ589967 IVF589927:IVF589967 JFB589927:JFB589967 JOX589927:JOX589967 JYT589927:JYT589967 KIP589927:KIP589967 KSL589927:KSL589967 LCH589927:LCH589967 LMD589927:LMD589967 LVZ589927:LVZ589967 MFV589927:MFV589967 MPR589927:MPR589967 MZN589927:MZN589967 NJJ589927:NJJ589967 NTF589927:NTF589967 ODB589927:ODB589967 OMX589927:OMX589967 OWT589927:OWT589967 PGP589927:PGP589967 PQL589927:PQL589967 QAH589927:QAH589967 QKD589927:QKD589967 QTZ589927:QTZ589967 RDV589927:RDV589967 RNR589927:RNR589967 RXN589927:RXN589967 SHJ589927:SHJ589967 SRF589927:SRF589967 TBB589927:TBB589967 TKX589927:TKX589967 TUT589927:TUT589967 UEP589927:UEP589967 UOL589927:UOL589967 UYH589927:UYH589967 VID589927:VID589967 VRZ589927:VRZ589967 WBV589927:WBV589967 WLR589927:WLR589967 WVN589927:WVN589967 F655463:F655503 JB655463:JB655503 SX655463:SX655503 ACT655463:ACT655503 AMP655463:AMP655503 AWL655463:AWL655503 BGH655463:BGH655503 BQD655463:BQD655503 BZZ655463:BZZ655503 CJV655463:CJV655503 CTR655463:CTR655503 DDN655463:DDN655503 DNJ655463:DNJ655503 DXF655463:DXF655503 EHB655463:EHB655503 EQX655463:EQX655503 FAT655463:FAT655503 FKP655463:FKP655503 FUL655463:FUL655503 GEH655463:GEH655503 GOD655463:GOD655503 GXZ655463:GXZ655503 HHV655463:HHV655503 HRR655463:HRR655503 IBN655463:IBN655503 ILJ655463:ILJ655503 IVF655463:IVF655503 JFB655463:JFB655503 JOX655463:JOX655503 JYT655463:JYT655503 KIP655463:KIP655503 KSL655463:KSL655503 LCH655463:LCH655503 LMD655463:LMD655503 LVZ655463:LVZ655503 MFV655463:MFV655503 MPR655463:MPR655503 MZN655463:MZN655503 NJJ655463:NJJ655503 NTF655463:NTF655503 ODB655463:ODB655503 OMX655463:OMX655503 OWT655463:OWT655503 PGP655463:PGP655503 PQL655463:PQL655503 QAH655463:QAH655503 QKD655463:QKD655503 QTZ655463:QTZ655503 RDV655463:RDV655503 RNR655463:RNR655503 RXN655463:RXN655503 SHJ655463:SHJ655503 SRF655463:SRF655503 TBB655463:TBB655503 TKX655463:TKX655503 TUT655463:TUT655503 UEP655463:UEP655503 UOL655463:UOL655503 UYH655463:UYH655503 VID655463:VID655503 VRZ655463:VRZ655503 WBV655463:WBV655503 WLR655463:WLR655503 WVN655463:WVN655503 F720999:F721039 JB720999:JB721039 SX720999:SX721039 ACT720999:ACT721039 AMP720999:AMP721039 AWL720999:AWL721039 BGH720999:BGH721039 BQD720999:BQD721039 BZZ720999:BZZ721039 CJV720999:CJV721039 CTR720999:CTR721039 DDN720999:DDN721039 DNJ720999:DNJ721039 DXF720999:DXF721039 EHB720999:EHB721039 EQX720999:EQX721039 FAT720999:FAT721039 FKP720999:FKP721039 FUL720999:FUL721039 GEH720999:GEH721039 GOD720999:GOD721039 GXZ720999:GXZ721039 HHV720999:HHV721039 HRR720999:HRR721039 IBN720999:IBN721039 ILJ720999:ILJ721039 IVF720999:IVF721039 JFB720999:JFB721039 JOX720999:JOX721039 JYT720999:JYT721039 KIP720999:KIP721039 KSL720999:KSL721039 LCH720999:LCH721039 LMD720999:LMD721039 LVZ720999:LVZ721039 MFV720999:MFV721039 MPR720999:MPR721039 MZN720999:MZN721039 NJJ720999:NJJ721039 NTF720999:NTF721039 ODB720999:ODB721039 OMX720999:OMX721039 OWT720999:OWT721039 PGP720999:PGP721039 PQL720999:PQL721039 QAH720999:QAH721039 QKD720999:QKD721039 QTZ720999:QTZ721039 RDV720999:RDV721039 RNR720999:RNR721039 RXN720999:RXN721039 SHJ720999:SHJ721039 SRF720999:SRF721039 TBB720999:TBB721039 TKX720999:TKX721039 TUT720999:TUT721039 UEP720999:UEP721039 UOL720999:UOL721039 UYH720999:UYH721039 VID720999:VID721039 VRZ720999:VRZ721039 WBV720999:WBV721039 WLR720999:WLR721039 WVN720999:WVN721039 F786535:F786575 JB786535:JB786575 SX786535:SX786575 ACT786535:ACT786575 AMP786535:AMP786575 AWL786535:AWL786575 BGH786535:BGH786575 BQD786535:BQD786575 BZZ786535:BZZ786575 CJV786535:CJV786575 CTR786535:CTR786575 DDN786535:DDN786575 DNJ786535:DNJ786575 DXF786535:DXF786575 EHB786535:EHB786575 EQX786535:EQX786575 FAT786535:FAT786575 FKP786535:FKP786575 FUL786535:FUL786575 GEH786535:GEH786575 GOD786535:GOD786575 GXZ786535:GXZ786575 HHV786535:HHV786575 HRR786535:HRR786575 IBN786535:IBN786575 ILJ786535:ILJ786575 IVF786535:IVF786575 JFB786535:JFB786575 JOX786535:JOX786575 JYT786535:JYT786575 KIP786535:KIP786575 KSL786535:KSL786575 LCH786535:LCH786575 LMD786535:LMD786575 LVZ786535:LVZ786575 MFV786535:MFV786575 MPR786535:MPR786575 MZN786535:MZN786575 NJJ786535:NJJ786575 NTF786535:NTF786575 ODB786535:ODB786575 OMX786535:OMX786575 OWT786535:OWT786575 PGP786535:PGP786575 PQL786535:PQL786575 QAH786535:QAH786575 QKD786535:QKD786575 QTZ786535:QTZ786575 RDV786535:RDV786575 RNR786535:RNR786575 RXN786535:RXN786575 SHJ786535:SHJ786575 SRF786535:SRF786575 TBB786535:TBB786575 TKX786535:TKX786575 TUT786535:TUT786575 UEP786535:UEP786575 UOL786535:UOL786575 UYH786535:UYH786575 VID786535:VID786575 VRZ786535:VRZ786575 WBV786535:WBV786575 WLR786535:WLR786575 WVN786535:WVN786575 F852071:F852111 JB852071:JB852111 SX852071:SX852111 ACT852071:ACT852111 AMP852071:AMP852111 AWL852071:AWL852111 BGH852071:BGH852111 BQD852071:BQD852111 BZZ852071:BZZ852111 CJV852071:CJV852111 CTR852071:CTR852111 DDN852071:DDN852111 DNJ852071:DNJ852111 DXF852071:DXF852111 EHB852071:EHB852111 EQX852071:EQX852111 FAT852071:FAT852111 FKP852071:FKP852111 FUL852071:FUL852111 GEH852071:GEH852111 GOD852071:GOD852111 GXZ852071:GXZ852111 HHV852071:HHV852111 HRR852071:HRR852111 IBN852071:IBN852111 ILJ852071:ILJ852111 IVF852071:IVF852111 JFB852071:JFB852111 JOX852071:JOX852111 JYT852071:JYT852111 KIP852071:KIP852111 KSL852071:KSL852111 LCH852071:LCH852111 LMD852071:LMD852111 LVZ852071:LVZ852111 MFV852071:MFV852111 MPR852071:MPR852111 MZN852071:MZN852111 NJJ852071:NJJ852111 NTF852071:NTF852111 ODB852071:ODB852111 OMX852071:OMX852111 OWT852071:OWT852111 PGP852071:PGP852111 PQL852071:PQL852111 QAH852071:QAH852111 QKD852071:QKD852111 QTZ852071:QTZ852111 RDV852071:RDV852111 RNR852071:RNR852111 RXN852071:RXN852111 SHJ852071:SHJ852111 SRF852071:SRF852111 TBB852071:TBB852111 TKX852071:TKX852111 TUT852071:TUT852111 UEP852071:UEP852111 UOL852071:UOL852111 UYH852071:UYH852111 VID852071:VID852111 VRZ852071:VRZ852111 WBV852071:WBV852111 WLR852071:WLR852111 WVN852071:WVN852111 F917607:F917647 JB917607:JB917647 SX917607:SX917647 ACT917607:ACT917647 AMP917607:AMP917647 AWL917607:AWL917647 BGH917607:BGH917647 BQD917607:BQD917647 BZZ917607:BZZ917647 CJV917607:CJV917647 CTR917607:CTR917647 DDN917607:DDN917647 DNJ917607:DNJ917647 DXF917607:DXF917647 EHB917607:EHB917647 EQX917607:EQX917647 FAT917607:FAT917647 FKP917607:FKP917647 FUL917607:FUL917647 GEH917607:GEH917647 GOD917607:GOD917647 GXZ917607:GXZ917647 HHV917607:HHV917647 HRR917607:HRR917647 IBN917607:IBN917647 ILJ917607:ILJ917647 IVF917607:IVF917647 JFB917607:JFB917647 JOX917607:JOX917647 JYT917607:JYT917647 KIP917607:KIP917647 KSL917607:KSL917647 LCH917607:LCH917647 LMD917607:LMD917647 LVZ917607:LVZ917647 MFV917607:MFV917647 MPR917607:MPR917647 MZN917607:MZN917647 NJJ917607:NJJ917647 NTF917607:NTF917647 ODB917607:ODB917647 OMX917607:OMX917647 OWT917607:OWT917647 PGP917607:PGP917647 PQL917607:PQL917647 QAH917607:QAH917647 QKD917607:QKD917647 QTZ917607:QTZ917647 RDV917607:RDV917647 RNR917607:RNR917647 RXN917607:RXN917647 SHJ917607:SHJ917647 SRF917607:SRF917647 TBB917607:TBB917647 TKX917607:TKX917647 TUT917607:TUT917647 UEP917607:UEP917647 UOL917607:UOL917647 UYH917607:UYH917647 VID917607:VID917647 VRZ917607:VRZ917647 WBV917607:WBV917647 WLR917607:WLR917647 WVN917607:WVN917647 F983143:F983183 JB983143:JB983183 SX983143:SX983183 ACT983143:ACT983183 AMP983143:AMP983183 AWL983143:AWL983183 BGH983143:BGH983183 BQD983143:BQD983183 BZZ983143:BZZ983183 CJV983143:CJV983183 CTR983143:CTR983183 DDN983143:DDN983183 DNJ983143:DNJ983183 DXF983143:DXF983183 EHB983143:EHB983183 EQX983143:EQX983183 FAT983143:FAT983183 FKP983143:FKP983183 FUL983143:FUL983183 GEH983143:GEH983183 GOD983143:GOD983183 GXZ983143:GXZ983183 HHV983143:HHV983183 HRR983143:HRR983183 IBN983143:IBN983183 ILJ983143:ILJ983183 IVF983143:IVF983183 JFB983143:JFB983183 JOX983143:JOX983183 JYT983143:JYT983183 KIP983143:KIP983183 KSL983143:KSL983183 LCH983143:LCH983183 LMD983143:LMD983183 LVZ983143:LVZ983183 MFV983143:MFV983183 MPR983143:MPR983183 MZN983143:MZN983183 NJJ983143:NJJ983183 NTF983143:NTF983183 ODB983143:ODB983183 OMX983143:OMX983183 OWT983143:OWT983183 PGP983143:PGP983183 PQL983143:PQL983183 QAH983143:QAH983183 QKD983143:QKD983183 QTZ983143:QTZ983183 RDV983143:RDV983183 RNR983143:RNR983183 RXN983143:RXN983183 SHJ983143:SHJ983183 SRF983143:SRF983183 TBB983143:TBB983183 TKX983143:TKX983183 TUT983143:TUT983183 UEP983143:UEP983183 UOL983143:UOL983183 UYH983143:UYH983183 VID983143:VID983183 VRZ983143:VRZ983183 G116 F146:F153 F104:F144"/>
    <dataValidation imeMode="halfAlpha" allowBlank="1" showInputMessage="1" showErrorMessage="1" sqref="VSD983077:VSE983201 JF29:JF36 TB29:TB36 ACX29:ACX36 AMT29:AMT36 AWP29:AWP36 BGL29:BGL36 BQH29:BQH36 CAD29:CAD36 CJZ29:CJZ36 CTV29:CTV36 DDR29:DDR36 DNN29:DNN36 DXJ29:DXJ36 EHF29:EHF36 ERB29:ERB36 FAX29:FAX36 FKT29:FKT36 FUP29:FUP36 GEL29:GEL36 GOH29:GOH36 GYD29:GYD36 HHZ29:HHZ36 HRV29:HRV36 IBR29:IBR36 ILN29:ILN36 IVJ29:IVJ36 JFF29:JFF36 JPB29:JPB36 JYX29:JYX36 KIT29:KIT36 KSP29:KSP36 LCL29:LCL36 LMH29:LMH36 LWD29:LWD36 MFZ29:MFZ36 MPV29:MPV36 MZR29:MZR36 NJN29:NJN36 NTJ29:NTJ36 ODF29:ODF36 ONB29:ONB36 OWX29:OWX36 PGT29:PGT36 PQP29:PQP36 QAL29:QAL36 QKH29:QKH36 QUD29:QUD36 RDZ29:RDZ36 RNV29:RNV36 RXR29:RXR36 SHN29:SHN36 SRJ29:SRJ36 TBF29:TBF36 TLB29:TLB36 TUX29:TUX36 UET29:UET36 UOP29:UOP36 UYL29:UYL36 VIH29:VIH36 VSD29:VSD36 WBZ29:WBZ36 WLV29:WLV36 WVR29:WVR36 J65565:J65572 JF65565:JF65572 TB65565:TB65572 ACX65565:ACX65572 AMT65565:AMT65572 AWP65565:AWP65572 BGL65565:BGL65572 BQH65565:BQH65572 CAD65565:CAD65572 CJZ65565:CJZ65572 CTV65565:CTV65572 DDR65565:DDR65572 DNN65565:DNN65572 DXJ65565:DXJ65572 EHF65565:EHF65572 ERB65565:ERB65572 FAX65565:FAX65572 FKT65565:FKT65572 FUP65565:FUP65572 GEL65565:GEL65572 GOH65565:GOH65572 GYD65565:GYD65572 HHZ65565:HHZ65572 HRV65565:HRV65572 IBR65565:IBR65572 ILN65565:ILN65572 IVJ65565:IVJ65572 JFF65565:JFF65572 JPB65565:JPB65572 JYX65565:JYX65572 KIT65565:KIT65572 KSP65565:KSP65572 LCL65565:LCL65572 LMH65565:LMH65572 LWD65565:LWD65572 MFZ65565:MFZ65572 MPV65565:MPV65572 MZR65565:MZR65572 NJN65565:NJN65572 NTJ65565:NTJ65572 ODF65565:ODF65572 ONB65565:ONB65572 OWX65565:OWX65572 PGT65565:PGT65572 PQP65565:PQP65572 QAL65565:QAL65572 QKH65565:QKH65572 QUD65565:QUD65572 RDZ65565:RDZ65572 RNV65565:RNV65572 RXR65565:RXR65572 SHN65565:SHN65572 SRJ65565:SRJ65572 TBF65565:TBF65572 TLB65565:TLB65572 TUX65565:TUX65572 UET65565:UET65572 UOP65565:UOP65572 UYL65565:UYL65572 VIH65565:VIH65572 VSD65565:VSD65572 WBZ65565:WBZ65572 WLV65565:WLV65572 WVR65565:WVR65572 J131101:J131108 JF131101:JF131108 TB131101:TB131108 ACX131101:ACX131108 AMT131101:AMT131108 AWP131101:AWP131108 BGL131101:BGL131108 BQH131101:BQH131108 CAD131101:CAD131108 CJZ131101:CJZ131108 CTV131101:CTV131108 DDR131101:DDR131108 DNN131101:DNN131108 DXJ131101:DXJ131108 EHF131101:EHF131108 ERB131101:ERB131108 FAX131101:FAX131108 FKT131101:FKT131108 FUP131101:FUP131108 GEL131101:GEL131108 GOH131101:GOH131108 GYD131101:GYD131108 HHZ131101:HHZ131108 HRV131101:HRV131108 IBR131101:IBR131108 ILN131101:ILN131108 IVJ131101:IVJ131108 JFF131101:JFF131108 JPB131101:JPB131108 JYX131101:JYX131108 KIT131101:KIT131108 KSP131101:KSP131108 LCL131101:LCL131108 LMH131101:LMH131108 LWD131101:LWD131108 MFZ131101:MFZ131108 MPV131101:MPV131108 MZR131101:MZR131108 NJN131101:NJN131108 NTJ131101:NTJ131108 ODF131101:ODF131108 ONB131101:ONB131108 OWX131101:OWX131108 PGT131101:PGT131108 PQP131101:PQP131108 QAL131101:QAL131108 QKH131101:QKH131108 QUD131101:QUD131108 RDZ131101:RDZ131108 RNV131101:RNV131108 RXR131101:RXR131108 SHN131101:SHN131108 SRJ131101:SRJ131108 TBF131101:TBF131108 TLB131101:TLB131108 TUX131101:TUX131108 UET131101:UET131108 UOP131101:UOP131108 UYL131101:UYL131108 VIH131101:VIH131108 VSD131101:VSD131108 WBZ131101:WBZ131108 WLV131101:WLV131108 WVR131101:WVR131108 J196637:J196644 JF196637:JF196644 TB196637:TB196644 ACX196637:ACX196644 AMT196637:AMT196644 AWP196637:AWP196644 BGL196637:BGL196644 BQH196637:BQH196644 CAD196637:CAD196644 CJZ196637:CJZ196644 CTV196637:CTV196644 DDR196637:DDR196644 DNN196637:DNN196644 DXJ196637:DXJ196644 EHF196637:EHF196644 ERB196637:ERB196644 FAX196637:FAX196644 FKT196637:FKT196644 FUP196637:FUP196644 GEL196637:GEL196644 GOH196637:GOH196644 GYD196637:GYD196644 HHZ196637:HHZ196644 HRV196637:HRV196644 IBR196637:IBR196644 ILN196637:ILN196644 IVJ196637:IVJ196644 JFF196637:JFF196644 JPB196637:JPB196644 JYX196637:JYX196644 KIT196637:KIT196644 KSP196637:KSP196644 LCL196637:LCL196644 LMH196637:LMH196644 LWD196637:LWD196644 MFZ196637:MFZ196644 MPV196637:MPV196644 MZR196637:MZR196644 NJN196637:NJN196644 NTJ196637:NTJ196644 ODF196637:ODF196644 ONB196637:ONB196644 OWX196637:OWX196644 PGT196637:PGT196644 PQP196637:PQP196644 QAL196637:QAL196644 QKH196637:QKH196644 QUD196637:QUD196644 RDZ196637:RDZ196644 RNV196637:RNV196644 RXR196637:RXR196644 SHN196637:SHN196644 SRJ196637:SRJ196644 TBF196637:TBF196644 TLB196637:TLB196644 TUX196637:TUX196644 UET196637:UET196644 UOP196637:UOP196644 UYL196637:UYL196644 VIH196637:VIH196644 VSD196637:VSD196644 WBZ196637:WBZ196644 WLV196637:WLV196644 WVR196637:WVR196644 J262173:J262180 JF262173:JF262180 TB262173:TB262180 ACX262173:ACX262180 AMT262173:AMT262180 AWP262173:AWP262180 BGL262173:BGL262180 BQH262173:BQH262180 CAD262173:CAD262180 CJZ262173:CJZ262180 CTV262173:CTV262180 DDR262173:DDR262180 DNN262173:DNN262180 DXJ262173:DXJ262180 EHF262173:EHF262180 ERB262173:ERB262180 FAX262173:FAX262180 FKT262173:FKT262180 FUP262173:FUP262180 GEL262173:GEL262180 GOH262173:GOH262180 GYD262173:GYD262180 HHZ262173:HHZ262180 HRV262173:HRV262180 IBR262173:IBR262180 ILN262173:ILN262180 IVJ262173:IVJ262180 JFF262173:JFF262180 JPB262173:JPB262180 JYX262173:JYX262180 KIT262173:KIT262180 KSP262173:KSP262180 LCL262173:LCL262180 LMH262173:LMH262180 LWD262173:LWD262180 MFZ262173:MFZ262180 MPV262173:MPV262180 MZR262173:MZR262180 NJN262173:NJN262180 NTJ262173:NTJ262180 ODF262173:ODF262180 ONB262173:ONB262180 OWX262173:OWX262180 PGT262173:PGT262180 PQP262173:PQP262180 QAL262173:QAL262180 QKH262173:QKH262180 QUD262173:QUD262180 RDZ262173:RDZ262180 RNV262173:RNV262180 RXR262173:RXR262180 SHN262173:SHN262180 SRJ262173:SRJ262180 TBF262173:TBF262180 TLB262173:TLB262180 TUX262173:TUX262180 UET262173:UET262180 UOP262173:UOP262180 UYL262173:UYL262180 VIH262173:VIH262180 VSD262173:VSD262180 WBZ262173:WBZ262180 WLV262173:WLV262180 WVR262173:WVR262180 J327709:J327716 JF327709:JF327716 TB327709:TB327716 ACX327709:ACX327716 AMT327709:AMT327716 AWP327709:AWP327716 BGL327709:BGL327716 BQH327709:BQH327716 CAD327709:CAD327716 CJZ327709:CJZ327716 CTV327709:CTV327716 DDR327709:DDR327716 DNN327709:DNN327716 DXJ327709:DXJ327716 EHF327709:EHF327716 ERB327709:ERB327716 FAX327709:FAX327716 FKT327709:FKT327716 FUP327709:FUP327716 GEL327709:GEL327716 GOH327709:GOH327716 GYD327709:GYD327716 HHZ327709:HHZ327716 HRV327709:HRV327716 IBR327709:IBR327716 ILN327709:ILN327716 IVJ327709:IVJ327716 JFF327709:JFF327716 JPB327709:JPB327716 JYX327709:JYX327716 KIT327709:KIT327716 KSP327709:KSP327716 LCL327709:LCL327716 LMH327709:LMH327716 LWD327709:LWD327716 MFZ327709:MFZ327716 MPV327709:MPV327716 MZR327709:MZR327716 NJN327709:NJN327716 NTJ327709:NTJ327716 ODF327709:ODF327716 ONB327709:ONB327716 OWX327709:OWX327716 PGT327709:PGT327716 PQP327709:PQP327716 QAL327709:QAL327716 QKH327709:QKH327716 QUD327709:QUD327716 RDZ327709:RDZ327716 RNV327709:RNV327716 RXR327709:RXR327716 SHN327709:SHN327716 SRJ327709:SRJ327716 TBF327709:TBF327716 TLB327709:TLB327716 TUX327709:TUX327716 UET327709:UET327716 UOP327709:UOP327716 UYL327709:UYL327716 VIH327709:VIH327716 VSD327709:VSD327716 WBZ327709:WBZ327716 WLV327709:WLV327716 WVR327709:WVR327716 J393245:J393252 JF393245:JF393252 TB393245:TB393252 ACX393245:ACX393252 AMT393245:AMT393252 AWP393245:AWP393252 BGL393245:BGL393252 BQH393245:BQH393252 CAD393245:CAD393252 CJZ393245:CJZ393252 CTV393245:CTV393252 DDR393245:DDR393252 DNN393245:DNN393252 DXJ393245:DXJ393252 EHF393245:EHF393252 ERB393245:ERB393252 FAX393245:FAX393252 FKT393245:FKT393252 FUP393245:FUP393252 GEL393245:GEL393252 GOH393245:GOH393252 GYD393245:GYD393252 HHZ393245:HHZ393252 HRV393245:HRV393252 IBR393245:IBR393252 ILN393245:ILN393252 IVJ393245:IVJ393252 JFF393245:JFF393252 JPB393245:JPB393252 JYX393245:JYX393252 KIT393245:KIT393252 KSP393245:KSP393252 LCL393245:LCL393252 LMH393245:LMH393252 LWD393245:LWD393252 MFZ393245:MFZ393252 MPV393245:MPV393252 MZR393245:MZR393252 NJN393245:NJN393252 NTJ393245:NTJ393252 ODF393245:ODF393252 ONB393245:ONB393252 OWX393245:OWX393252 PGT393245:PGT393252 PQP393245:PQP393252 QAL393245:QAL393252 QKH393245:QKH393252 QUD393245:QUD393252 RDZ393245:RDZ393252 RNV393245:RNV393252 RXR393245:RXR393252 SHN393245:SHN393252 SRJ393245:SRJ393252 TBF393245:TBF393252 TLB393245:TLB393252 TUX393245:TUX393252 UET393245:UET393252 UOP393245:UOP393252 UYL393245:UYL393252 VIH393245:VIH393252 VSD393245:VSD393252 WBZ393245:WBZ393252 WLV393245:WLV393252 WVR393245:WVR393252 J458781:J458788 JF458781:JF458788 TB458781:TB458788 ACX458781:ACX458788 AMT458781:AMT458788 AWP458781:AWP458788 BGL458781:BGL458788 BQH458781:BQH458788 CAD458781:CAD458788 CJZ458781:CJZ458788 CTV458781:CTV458788 DDR458781:DDR458788 DNN458781:DNN458788 DXJ458781:DXJ458788 EHF458781:EHF458788 ERB458781:ERB458788 FAX458781:FAX458788 FKT458781:FKT458788 FUP458781:FUP458788 GEL458781:GEL458788 GOH458781:GOH458788 GYD458781:GYD458788 HHZ458781:HHZ458788 HRV458781:HRV458788 IBR458781:IBR458788 ILN458781:ILN458788 IVJ458781:IVJ458788 JFF458781:JFF458788 JPB458781:JPB458788 JYX458781:JYX458788 KIT458781:KIT458788 KSP458781:KSP458788 LCL458781:LCL458788 LMH458781:LMH458788 LWD458781:LWD458788 MFZ458781:MFZ458788 MPV458781:MPV458788 MZR458781:MZR458788 NJN458781:NJN458788 NTJ458781:NTJ458788 ODF458781:ODF458788 ONB458781:ONB458788 OWX458781:OWX458788 PGT458781:PGT458788 PQP458781:PQP458788 QAL458781:QAL458788 QKH458781:QKH458788 QUD458781:QUD458788 RDZ458781:RDZ458788 RNV458781:RNV458788 RXR458781:RXR458788 SHN458781:SHN458788 SRJ458781:SRJ458788 TBF458781:TBF458788 TLB458781:TLB458788 TUX458781:TUX458788 UET458781:UET458788 UOP458781:UOP458788 UYL458781:UYL458788 VIH458781:VIH458788 VSD458781:VSD458788 WBZ458781:WBZ458788 WLV458781:WLV458788 WVR458781:WVR458788 J524317:J524324 JF524317:JF524324 TB524317:TB524324 ACX524317:ACX524324 AMT524317:AMT524324 AWP524317:AWP524324 BGL524317:BGL524324 BQH524317:BQH524324 CAD524317:CAD524324 CJZ524317:CJZ524324 CTV524317:CTV524324 DDR524317:DDR524324 DNN524317:DNN524324 DXJ524317:DXJ524324 EHF524317:EHF524324 ERB524317:ERB524324 FAX524317:FAX524324 FKT524317:FKT524324 FUP524317:FUP524324 GEL524317:GEL524324 GOH524317:GOH524324 GYD524317:GYD524324 HHZ524317:HHZ524324 HRV524317:HRV524324 IBR524317:IBR524324 ILN524317:ILN524324 IVJ524317:IVJ524324 JFF524317:JFF524324 JPB524317:JPB524324 JYX524317:JYX524324 KIT524317:KIT524324 KSP524317:KSP524324 LCL524317:LCL524324 LMH524317:LMH524324 LWD524317:LWD524324 MFZ524317:MFZ524324 MPV524317:MPV524324 MZR524317:MZR524324 NJN524317:NJN524324 NTJ524317:NTJ524324 ODF524317:ODF524324 ONB524317:ONB524324 OWX524317:OWX524324 PGT524317:PGT524324 PQP524317:PQP524324 QAL524317:QAL524324 QKH524317:QKH524324 QUD524317:QUD524324 RDZ524317:RDZ524324 RNV524317:RNV524324 RXR524317:RXR524324 SHN524317:SHN524324 SRJ524317:SRJ524324 TBF524317:TBF524324 TLB524317:TLB524324 TUX524317:TUX524324 UET524317:UET524324 UOP524317:UOP524324 UYL524317:UYL524324 VIH524317:VIH524324 VSD524317:VSD524324 WBZ524317:WBZ524324 WLV524317:WLV524324 WVR524317:WVR524324 J589853:J589860 JF589853:JF589860 TB589853:TB589860 ACX589853:ACX589860 AMT589853:AMT589860 AWP589853:AWP589860 BGL589853:BGL589860 BQH589853:BQH589860 CAD589853:CAD589860 CJZ589853:CJZ589860 CTV589853:CTV589860 DDR589853:DDR589860 DNN589853:DNN589860 DXJ589853:DXJ589860 EHF589853:EHF589860 ERB589853:ERB589860 FAX589853:FAX589860 FKT589853:FKT589860 FUP589853:FUP589860 GEL589853:GEL589860 GOH589853:GOH589860 GYD589853:GYD589860 HHZ589853:HHZ589860 HRV589853:HRV589860 IBR589853:IBR589860 ILN589853:ILN589860 IVJ589853:IVJ589860 JFF589853:JFF589860 JPB589853:JPB589860 JYX589853:JYX589860 KIT589853:KIT589860 KSP589853:KSP589860 LCL589853:LCL589860 LMH589853:LMH589860 LWD589853:LWD589860 MFZ589853:MFZ589860 MPV589853:MPV589860 MZR589853:MZR589860 NJN589853:NJN589860 NTJ589853:NTJ589860 ODF589853:ODF589860 ONB589853:ONB589860 OWX589853:OWX589860 PGT589853:PGT589860 PQP589853:PQP589860 QAL589853:QAL589860 QKH589853:QKH589860 QUD589853:QUD589860 RDZ589853:RDZ589860 RNV589853:RNV589860 RXR589853:RXR589860 SHN589853:SHN589860 SRJ589853:SRJ589860 TBF589853:TBF589860 TLB589853:TLB589860 TUX589853:TUX589860 UET589853:UET589860 UOP589853:UOP589860 UYL589853:UYL589860 VIH589853:VIH589860 VSD589853:VSD589860 WBZ589853:WBZ589860 WLV589853:WLV589860 WVR589853:WVR589860 J655389:J655396 JF655389:JF655396 TB655389:TB655396 ACX655389:ACX655396 AMT655389:AMT655396 AWP655389:AWP655396 BGL655389:BGL655396 BQH655389:BQH655396 CAD655389:CAD655396 CJZ655389:CJZ655396 CTV655389:CTV655396 DDR655389:DDR655396 DNN655389:DNN655396 DXJ655389:DXJ655396 EHF655389:EHF655396 ERB655389:ERB655396 FAX655389:FAX655396 FKT655389:FKT655396 FUP655389:FUP655396 GEL655389:GEL655396 GOH655389:GOH655396 GYD655389:GYD655396 HHZ655389:HHZ655396 HRV655389:HRV655396 IBR655389:IBR655396 ILN655389:ILN655396 IVJ655389:IVJ655396 JFF655389:JFF655396 JPB655389:JPB655396 JYX655389:JYX655396 KIT655389:KIT655396 KSP655389:KSP655396 LCL655389:LCL655396 LMH655389:LMH655396 LWD655389:LWD655396 MFZ655389:MFZ655396 MPV655389:MPV655396 MZR655389:MZR655396 NJN655389:NJN655396 NTJ655389:NTJ655396 ODF655389:ODF655396 ONB655389:ONB655396 OWX655389:OWX655396 PGT655389:PGT655396 PQP655389:PQP655396 QAL655389:QAL655396 QKH655389:QKH655396 QUD655389:QUD655396 RDZ655389:RDZ655396 RNV655389:RNV655396 RXR655389:RXR655396 SHN655389:SHN655396 SRJ655389:SRJ655396 TBF655389:TBF655396 TLB655389:TLB655396 TUX655389:TUX655396 UET655389:UET655396 UOP655389:UOP655396 UYL655389:UYL655396 VIH655389:VIH655396 VSD655389:VSD655396 WBZ655389:WBZ655396 WLV655389:WLV655396 WVR655389:WVR655396 J720925:J720932 JF720925:JF720932 TB720925:TB720932 ACX720925:ACX720932 AMT720925:AMT720932 AWP720925:AWP720932 BGL720925:BGL720932 BQH720925:BQH720932 CAD720925:CAD720932 CJZ720925:CJZ720932 CTV720925:CTV720932 DDR720925:DDR720932 DNN720925:DNN720932 DXJ720925:DXJ720932 EHF720925:EHF720932 ERB720925:ERB720932 FAX720925:FAX720932 FKT720925:FKT720932 FUP720925:FUP720932 GEL720925:GEL720932 GOH720925:GOH720932 GYD720925:GYD720932 HHZ720925:HHZ720932 HRV720925:HRV720932 IBR720925:IBR720932 ILN720925:ILN720932 IVJ720925:IVJ720932 JFF720925:JFF720932 JPB720925:JPB720932 JYX720925:JYX720932 KIT720925:KIT720932 KSP720925:KSP720932 LCL720925:LCL720932 LMH720925:LMH720932 LWD720925:LWD720932 MFZ720925:MFZ720932 MPV720925:MPV720932 MZR720925:MZR720932 NJN720925:NJN720932 NTJ720925:NTJ720932 ODF720925:ODF720932 ONB720925:ONB720932 OWX720925:OWX720932 PGT720925:PGT720932 PQP720925:PQP720932 QAL720925:QAL720932 QKH720925:QKH720932 QUD720925:QUD720932 RDZ720925:RDZ720932 RNV720925:RNV720932 RXR720925:RXR720932 SHN720925:SHN720932 SRJ720925:SRJ720932 TBF720925:TBF720932 TLB720925:TLB720932 TUX720925:TUX720932 UET720925:UET720932 UOP720925:UOP720932 UYL720925:UYL720932 VIH720925:VIH720932 VSD720925:VSD720932 WBZ720925:WBZ720932 WLV720925:WLV720932 WVR720925:WVR720932 J786461:J786468 JF786461:JF786468 TB786461:TB786468 ACX786461:ACX786468 AMT786461:AMT786468 AWP786461:AWP786468 BGL786461:BGL786468 BQH786461:BQH786468 CAD786461:CAD786468 CJZ786461:CJZ786468 CTV786461:CTV786468 DDR786461:DDR786468 DNN786461:DNN786468 DXJ786461:DXJ786468 EHF786461:EHF786468 ERB786461:ERB786468 FAX786461:FAX786468 FKT786461:FKT786468 FUP786461:FUP786468 GEL786461:GEL786468 GOH786461:GOH786468 GYD786461:GYD786468 HHZ786461:HHZ786468 HRV786461:HRV786468 IBR786461:IBR786468 ILN786461:ILN786468 IVJ786461:IVJ786468 JFF786461:JFF786468 JPB786461:JPB786468 JYX786461:JYX786468 KIT786461:KIT786468 KSP786461:KSP786468 LCL786461:LCL786468 LMH786461:LMH786468 LWD786461:LWD786468 MFZ786461:MFZ786468 MPV786461:MPV786468 MZR786461:MZR786468 NJN786461:NJN786468 NTJ786461:NTJ786468 ODF786461:ODF786468 ONB786461:ONB786468 OWX786461:OWX786468 PGT786461:PGT786468 PQP786461:PQP786468 QAL786461:QAL786468 QKH786461:QKH786468 QUD786461:QUD786468 RDZ786461:RDZ786468 RNV786461:RNV786468 RXR786461:RXR786468 SHN786461:SHN786468 SRJ786461:SRJ786468 TBF786461:TBF786468 TLB786461:TLB786468 TUX786461:TUX786468 UET786461:UET786468 UOP786461:UOP786468 UYL786461:UYL786468 VIH786461:VIH786468 VSD786461:VSD786468 WBZ786461:WBZ786468 WLV786461:WLV786468 WVR786461:WVR786468 J851997:J852004 JF851997:JF852004 TB851997:TB852004 ACX851997:ACX852004 AMT851997:AMT852004 AWP851997:AWP852004 BGL851997:BGL852004 BQH851997:BQH852004 CAD851997:CAD852004 CJZ851997:CJZ852004 CTV851997:CTV852004 DDR851997:DDR852004 DNN851997:DNN852004 DXJ851997:DXJ852004 EHF851997:EHF852004 ERB851997:ERB852004 FAX851997:FAX852004 FKT851997:FKT852004 FUP851997:FUP852004 GEL851997:GEL852004 GOH851997:GOH852004 GYD851997:GYD852004 HHZ851997:HHZ852004 HRV851997:HRV852004 IBR851997:IBR852004 ILN851997:ILN852004 IVJ851997:IVJ852004 JFF851997:JFF852004 JPB851997:JPB852004 JYX851997:JYX852004 KIT851997:KIT852004 KSP851997:KSP852004 LCL851997:LCL852004 LMH851997:LMH852004 LWD851997:LWD852004 MFZ851997:MFZ852004 MPV851997:MPV852004 MZR851997:MZR852004 NJN851997:NJN852004 NTJ851997:NTJ852004 ODF851997:ODF852004 ONB851997:ONB852004 OWX851997:OWX852004 PGT851997:PGT852004 PQP851997:PQP852004 QAL851997:QAL852004 QKH851997:QKH852004 QUD851997:QUD852004 RDZ851997:RDZ852004 RNV851997:RNV852004 RXR851997:RXR852004 SHN851997:SHN852004 SRJ851997:SRJ852004 TBF851997:TBF852004 TLB851997:TLB852004 TUX851997:TUX852004 UET851997:UET852004 UOP851997:UOP852004 UYL851997:UYL852004 VIH851997:VIH852004 VSD851997:VSD852004 WBZ851997:WBZ852004 WLV851997:WLV852004 WVR851997:WVR852004 J917533:J917540 JF917533:JF917540 TB917533:TB917540 ACX917533:ACX917540 AMT917533:AMT917540 AWP917533:AWP917540 BGL917533:BGL917540 BQH917533:BQH917540 CAD917533:CAD917540 CJZ917533:CJZ917540 CTV917533:CTV917540 DDR917533:DDR917540 DNN917533:DNN917540 DXJ917533:DXJ917540 EHF917533:EHF917540 ERB917533:ERB917540 FAX917533:FAX917540 FKT917533:FKT917540 FUP917533:FUP917540 GEL917533:GEL917540 GOH917533:GOH917540 GYD917533:GYD917540 HHZ917533:HHZ917540 HRV917533:HRV917540 IBR917533:IBR917540 ILN917533:ILN917540 IVJ917533:IVJ917540 JFF917533:JFF917540 JPB917533:JPB917540 JYX917533:JYX917540 KIT917533:KIT917540 KSP917533:KSP917540 LCL917533:LCL917540 LMH917533:LMH917540 LWD917533:LWD917540 MFZ917533:MFZ917540 MPV917533:MPV917540 MZR917533:MZR917540 NJN917533:NJN917540 NTJ917533:NTJ917540 ODF917533:ODF917540 ONB917533:ONB917540 OWX917533:OWX917540 PGT917533:PGT917540 PQP917533:PQP917540 QAL917533:QAL917540 QKH917533:QKH917540 QUD917533:QUD917540 RDZ917533:RDZ917540 RNV917533:RNV917540 RXR917533:RXR917540 SHN917533:SHN917540 SRJ917533:SRJ917540 TBF917533:TBF917540 TLB917533:TLB917540 TUX917533:TUX917540 UET917533:UET917540 UOP917533:UOP917540 UYL917533:UYL917540 VIH917533:VIH917540 VSD917533:VSD917540 WBZ917533:WBZ917540 WLV917533:WLV917540 WVR917533:WVR917540 J983069:J983076 JF983069:JF983076 TB983069:TB983076 ACX983069:ACX983076 AMT983069:AMT983076 AWP983069:AWP983076 BGL983069:BGL983076 BQH983069:BQH983076 CAD983069:CAD983076 CJZ983069:CJZ983076 CTV983069:CTV983076 DDR983069:DDR983076 DNN983069:DNN983076 DXJ983069:DXJ983076 EHF983069:EHF983076 ERB983069:ERB983076 FAX983069:FAX983076 FKT983069:FKT983076 FUP983069:FUP983076 GEL983069:GEL983076 GOH983069:GOH983076 GYD983069:GYD983076 HHZ983069:HHZ983076 HRV983069:HRV983076 IBR983069:IBR983076 ILN983069:ILN983076 IVJ983069:IVJ983076 JFF983069:JFF983076 JPB983069:JPB983076 JYX983069:JYX983076 KIT983069:KIT983076 KSP983069:KSP983076 LCL983069:LCL983076 LMH983069:LMH983076 LWD983069:LWD983076 MFZ983069:MFZ983076 MPV983069:MPV983076 MZR983069:MZR983076 NJN983069:NJN983076 NTJ983069:NTJ983076 ODF983069:ODF983076 ONB983069:ONB983076 OWX983069:OWX983076 PGT983069:PGT983076 PQP983069:PQP983076 QAL983069:QAL983076 QKH983069:QKH983076 QUD983069:QUD983076 RDZ983069:RDZ983076 RNV983069:RNV983076 RXR983069:RXR983076 SHN983069:SHN983076 SRJ983069:SRJ983076 TBF983069:TBF983076 TLB983069:TLB983076 TUX983069:TUX983076 UET983069:UET983076 UOP983069:UOP983076 UYL983069:UYL983076 VIH983069:VIH983076 VSD983069:VSD983076 WBZ983069:WBZ983076 WLV983069:WLV983076 WVR983069:WVR983076 WBZ983077:WCA983201 JG30:JG36 TC30:TC36 ACY30:ACY36 AMU30:AMU36 AWQ30:AWQ36 BGM30:BGM36 BQI30:BQI36 CAE30:CAE36 CKA30:CKA36 CTW30:CTW36 DDS30:DDS36 DNO30:DNO36 DXK30:DXK36 EHG30:EHG36 ERC30:ERC36 FAY30:FAY36 FKU30:FKU36 FUQ30:FUQ36 GEM30:GEM36 GOI30:GOI36 GYE30:GYE36 HIA30:HIA36 HRW30:HRW36 IBS30:IBS36 ILO30:ILO36 IVK30:IVK36 JFG30:JFG36 JPC30:JPC36 JYY30:JYY36 KIU30:KIU36 KSQ30:KSQ36 LCM30:LCM36 LMI30:LMI36 LWE30:LWE36 MGA30:MGA36 MPW30:MPW36 MZS30:MZS36 NJO30:NJO36 NTK30:NTK36 ODG30:ODG36 ONC30:ONC36 OWY30:OWY36 PGU30:PGU36 PQQ30:PQQ36 QAM30:QAM36 QKI30:QKI36 QUE30:QUE36 REA30:REA36 RNW30:RNW36 RXS30:RXS36 SHO30:SHO36 SRK30:SRK36 TBG30:TBG36 TLC30:TLC36 TUY30:TUY36 UEU30:UEU36 UOQ30:UOQ36 UYM30:UYM36 VII30:VII36 VSE30:VSE36 WCA30:WCA36 WLW30:WLW36 WVS30:WVS36 K65566:K65572 JG65566:JG65572 TC65566:TC65572 ACY65566:ACY65572 AMU65566:AMU65572 AWQ65566:AWQ65572 BGM65566:BGM65572 BQI65566:BQI65572 CAE65566:CAE65572 CKA65566:CKA65572 CTW65566:CTW65572 DDS65566:DDS65572 DNO65566:DNO65572 DXK65566:DXK65572 EHG65566:EHG65572 ERC65566:ERC65572 FAY65566:FAY65572 FKU65566:FKU65572 FUQ65566:FUQ65572 GEM65566:GEM65572 GOI65566:GOI65572 GYE65566:GYE65572 HIA65566:HIA65572 HRW65566:HRW65572 IBS65566:IBS65572 ILO65566:ILO65572 IVK65566:IVK65572 JFG65566:JFG65572 JPC65566:JPC65572 JYY65566:JYY65572 KIU65566:KIU65572 KSQ65566:KSQ65572 LCM65566:LCM65572 LMI65566:LMI65572 LWE65566:LWE65572 MGA65566:MGA65572 MPW65566:MPW65572 MZS65566:MZS65572 NJO65566:NJO65572 NTK65566:NTK65572 ODG65566:ODG65572 ONC65566:ONC65572 OWY65566:OWY65572 PGU65566:PGU65572 PQQ65566:PQQ65572 QAM65566:QAM65572 QKI65566:QKI65572 QUE65566:QUE65572 REA65566:REA65572 RNW65566:RNW65572 RXS65566:RXS65572 SHO65566:SHO65572 SRK65566:SRK65572 TBG65566:TBG65572 TLC65566:TLC65572 TUY65566:TUY65572 UEU65566:UEU65572 UOQ65566:UOQ65572 UYM65566:UYM65572 VII65566:VII65572 VSE65566:VSE65572 WCA65566:WCA65572 WLW65566:WLW65572 WVS65566:WVS65572 K131102:K131108 JG131102:JG131108 TC131102:TC131108 ACY131102:ACY131108 AMU131102:AMU131108 AWQ131102:AWQ131108 BGM131102:BGM131108 BQI131102:BQI131108 CAE131102:CAE131108 CKA131102:CKA131108 CTW131102:CTW131108 DDS131102:DDS131108 DNO131102:DNO131108 DXK131102:DXK131108 EHG131102:EHG131108 ERC131102:ERC131108 FAY131102:FAY131108 FKU131102:FKU131108 FUQ131102:FUQ131108 GEM131102:GEM131108 GOI131102:GOI131108 GYE131102:GYE131108 HIA131102:HIA131108 HRW131102:HRW131108 IBS131102:IBS131108 ILO131102:ILO131108 IVK131102:IVK131108 JFG131102:JFG131108 JPC131102:JPC131108 JYY131102:JYY131108 KIU131102:KIU131108 KSQ131102:KSQ131108 LCM131102:LCM131108 LMI131102:LMI131108 LWE131102:LWE131108 MGA131102:MGA131108 MPW131102:MPW131108 MZS131102:MZS131108 NJO131102:NJO131108 NTK131102:NTK131108 ODG131102:ODG131108 ONC131102:ONC131108 OWY131102:OWY131108 PGU131102:PGU131108 PQQ131102:PQQ131108 QAM131102:QAM131108 QKI131102:QKI131108 QUE131102:QUE131108 REA131102:REA131108 RNW131102:RNW131108 RXS131102:RXS131108 SHO131102:SHO131108 SRK131102:SRK131108 TBG131102:TBG131108 TLC131102:TLC131108 TUY131102:TUY131108 UEU131102:UEU131108 UOQ131102:UOQ131108 UYM131102:UYM131108 VII131102:VII131108 VSE131102:VSE131108 WCA131102:WCA131108 WLW131102:WLW131108 WVS131102:WVS131108 K196638:K196644 JG196638:JG196644 TC196638:TC196644 ACY196638:ACY196644 AMU196638:AMU196644 AWQ196638:AWQ196644 BGM196638:BGM196644 BQI196638:BQI196644 CAE196638:CAE196644 CKA196638:CKA196644 CTW196638:CTW196644 DDS196638:DDS196644 DNO196638:DNO196644 DXK196638:DXK196644 EHG196638:EHG196644 ERC196638:ERC196644 FAY196638:FAY196644 FKU196638:FKU196644 FUQ196638:FUQ196644 GEM196638:GEM196644 GOI196638:GOI196644 GYE196638:GYE196644 HIA196638:HIA196644 HRW196638:HRW196644 IBS196638:IBS196644 ILO196638:ILO196644 IVK196638:IVK196644 JFG196638:JFG196644 JPC196638:JPC196644 JYY196638:JYY196644 KIU196638:KIU196644 KSQ196638:KSQ196644 LCM196638:LCM196644 LMI196638:LMI196644 LWE196638:LWE196644 MGA196638:MGA196644 MPW196638:MPW196644 MZS196638:MZS196644 NJO196638:NJO196644 NTK196638:NTK196644 ODG196638:ODG196644 ONC196638:ONC196644 OWY196638:OWY196644 PGU196638:PGU196644 PQQ196638:PQQ196644 QAM196638:QAM196644 QKI196638:QKI196644 QUE196638:QUE196644 REA196638:REA196644 RNW196638:RNW196644 RXS196638:RXS196644 SHO196638:SHO196644 SRK196638:SRK196644 TBG196638:TBG196644 TLC196638:TLC196644 TUY196638:TUY196644 UEU196638:UEU196644 UOQ196638:UOQ196644 UYM196638:UYM196644 VII196638:VII196644 VSE196638:VSE196644 WCA196638:WCA196644 WLW196638:WLW196644 WVS196638:WVS196644 K262174:K262180 JG262174:JG262180 TC262174:TC262180 ACY262174:ACY262180 AMU262174:AMU262180 AWQ262174:AWQ262180 BGM262174:BGM262180 BQI262174:BQI262180 CAE262174:CAE262180 CKA262174:CKA262180 CTW262174:CTW262180 DDS262174:DDS262180 DNO262174:DNO262180 DXK262174:DXK262180 EHG262174:EHG262180 ERC262174:ERC262180 FAY262174:FAY262180 FKU262174:FKU262180 FUQ262174:FUQ262180 GEM262174:GEM262180 GOI262174:GOI262180 GYE262174:GYE262180 HIA262174:HIA262180 HRW262174:HRW262180 IBS262174:IBS262180 ILO262174:ILO262180 IVK262174:IVK262180 JFG262174:JFG262180 JPC262174:JPC262180 JYY262174:JYY262180 KIU262174:KIU262180 KSQ262174:KSQ262180 LCM262174:LCM262180 LMI262174:LMI262180 LWE262174:LWE262180 MGA262174:MGA262180 MPW262174:MPW262180 MZS262174:MZS262180 NJO262174:NJO262180 NTK262174:NTK262180 ODG262174:ODG262180 ONC262174:ONC262180 OWY262174:OWY262180 PGU262174:PGU262180 PQQ262174:PQQ262180 QAM262174:QAM262180 QKI262174:QKI262180 QUE262174:QUE262180 REA262174:REA262180 RNW262174:RNW262180 RXS262174:RXS262180 SHO262174:SHO262180 SRK262174:SRK262180 TBG262174:TBG262180 TLC262174:TLC262180 TUY262174:TUY262180 UEU262174:UEU262180 UOQ262174:UOQ262180 UYM262174:UYM262180 VII262174:VII262180 VSE262174:VSE262180 WCA262174:WCA262180 WLW262174:WLW262180 WVS262174:WVS262180 K327710:K327716 JG327710:JG327716 TC327710:TC327716 ACY327710:ACY327716 AMU327710:AMU327716 AWQ327710:AWQ327716 BGM327710:BGM327716 BQI327710:BQI327716 CAE327710:CAE327716 CKA327710:CKA327716 CTW327710:CTW327716 DDS327710:DDS327716 DNO327710:DNO327716 DXK327710:DXK327716 EHG327710:EHG327716 ERC327710:ERC327716 FAY327710:FAY327716 FKU327710:FKU327716 FUQ327710:FUQ327716 GEM327710:GEM327716 GOI327710:GOI327716 GYE327710:GYE327716 HIA327710:HIA327716 HRW327710:HRW327716 IBS327710:IBS327716 ILO327710:ILO327716 IVK327710:IVK327716 JFG327710:JFG327716 JPC327710:JPC327716 JYY327710:JYY327716 KIU327710:KIU327716 KSQ327710:KSQ327716 LCM327710:LCM327716 LMI327710:LMI327716 LWE327710:LWE327716 MGA327710:MGA327716 MPW327710:MPW327716 MZS327710:MZS327716 NJO327710:NJO327716 NTK327710:NTK327716 ODG327710:ODG327716 ONC327710:ONC327716 OWY327710:OWY327716 PGU327710:PGU327716 PQQ327710:PQQ327716 QAM327710:QAM327716 QKI327710:QKI327716 QUE327710:QUE327716 REA327710:REA327716 RNW327710:RNW327716 RXS327710:RXS327716 SHO327710:SHO327716 SRK327710:SRK327716 TBG327710:TBG327716 TLC327710:TLC327716 TUY327710:TUY327716 UEU327710:UEU327716 UOQ327710:UOQ327716 UYM327710:UYM327716 VII327710:VII327716 VSE327710:VSE327716 WCA327710:WCA327716 WLW327710:WLW327716 WVS327710:WVS327716 K393246:K393252 JG393246:JG393252 TC393246:TC393252 ACY393246:ACY393252 AMU393246:AMU393252 AWQ393246:AWQ393252 BGM393246:BGM393252 BQI393246:BQI393252 CAE393246:CAE393252 CKA393246:CKA393252 CTW393246:CTW393252 DDS393246:DDS393252 DNO393246:DNO393252 DXK393246:DXK393252 EHG393246:EHG393252 ERC393246:ERC393252 FAY393246:FAY393252 FKU393246:FKU393252 FUQ393246:FUQ393252 GEM393246:GEM393252 GOI393246:GOI393252 GYE393246:GYE393252 HIA393246:HIA393252 HRW393246:HRW393252 IBS393246:IBS393252 ILO393246:ILO393252 IVK393246:IVK393252 JFG393246:JFG393252 JPC393246:JPC393252 JYY393246:JYY393252 KIU393246:KIU393252 KSQ393246:KSQ393252 LCM393246:LCM393252 LMI393246:LMI393252 LWE393246:LWE393252 MGA393246:MGA393252 MPW393246:MPW393252 MZS393246:MZS393252 NJO393246:NJO393252 NTK393246:NTK393252 ODG393246:ODG393252 ONC393246:ONC393252 OWY393246:OWY393252 PGU393246:PGU393252 PQQ393246:PQQ393252 QAM393246:QAM393252 QKI393246:QKI393252 QUE393246:QUE393252 REA393246:REA393252 RNW393246:RNW393252 RXS393246:RXS393252 SHO393246:SHO393252 SRK393246:SRK393252 TBG393246:TBG393252 TLC393246:TLC393252 TUY393246:TUY393252 UEU393246:UEU393252 UOQ393246:UOQ393252 UYM393246:UYM393252 VII393246:VII393252 VSE393246:VSE393252 WCA393246:WCA393252 WLW393246:WLW393252 WVS393246:WVS393252 K458782:K458788 JG458782:JG458788 TC458782:TC458788 ACY458782:ACY458788 AMU458782:AMU458788 AWQ458782:AWQ458788 BGM458782:BGM458788 BQI458782:BQI458788 CAE458782:CAE458788 CKA458782:CKA458788 CTW458782:CTW458788 DDS458782:DDS458788 DNO458782:DNO458788 DXK458782:DXK458788 EHG458782:EHG458788 ERC458782:ERC458788 FAY458782:FAY458788 FKU458782:FKU458788 FUQ458782:FUQ458788 GEM458782:GEM458788 GOI458782:GOI458788 GYE458782:GYE458788 HIA458782:HIA458788 HRW458782:HRW458788 IBS458782:IBS458788 ILO458782:ILO458788 IVK458782:IVK458788 JFG458782:JFG458788 JPC458782:JPC458788 JYY458782:JYY458788 KIU458782:KIU458788 KSQ458782:KSQ458788 LCM458782:LCM458788 LMI458782:LMI458788 LWE458782:LWE458788 MGA458782:MGA458788 MPW458782:MPW458788 MZS458782:MZS458788 NJO458782:NJO458788 NTK458782:NTK458788 ODG458782:ODG458788 ONC458782:ONC458788 OWY458782:OWY458788 PGU458782:PGU458788 PQQ458782:PQQ458788 QAM458782:QAM458788 QKI458782:QKI458788 QUE458782:QUE458788 REA458782:REA458788 RNW458782:RNW458788 RXS458782:RXS458788 SHO458782:SHO458788 SRK458782:SRK458788 TBG458782:TBG458788 TLC458782:TLC458788 TUY458782:TUY458788 UEU458782:UEU458788 UOQ458782:UOQ458788 UYM458782:UYM458788 VII458782:VII458788 VSE458782:VSE458788 WCA458782:WCA458788 WLW458782:WLW458788 WVS458782:WVS458788 K524318:K524324 JG524318:JG524324 TC524318:TC524324 ACY524318:ACY524324 AMU524318:AMU524324 AWQ524318:AWQ524324 BGM524318:BGM524324 BQI524318:BQI524324 CAE524318:CAE524324 CKA524318:CKA524324 CTW524318:CTW524324 DDS524318:DDS524324 DNO524318:DNO524324 DXK524318:DXK524324 EHG524318:EHG524324 ERC524318:ERC524324 FAY524318:FAY524324 FKU524318:FKU524324 FUQ524318:FUQ524324 GEM524318:GEM524324 GOI524318:GOI524324 GYE524318:GYE524324 HIA524318:HIA524324 HRW524318:HRW524324 IBS524318:IBS524324 ILO524318:ILO524324 IVK524318:IVK524324 JFG524318:JFG524324 JPC524318:JPC524324 JYY524318:JYY524324 KIU524318:KIU524324 KSQ524318:KSQ524324 LCM524318:LCM524324 LMI524318:LMI524324 LWE524318:LWE524324 MGA524318:MGA524324 MPW524318:MPW524324 MZS524318:MZS524324 NJO524318:NJO524324 NTK524318:NTK524324 ODG524318:ODG524324 ONC524318:ONC524324 OWY524318:OWY524324 PGU524318:PGU524324 PQQ524318:PQQ524324 QAM524318:QAM524324 QKI524318:QKI524324 QUE524318:QUE524324 REA524318:REA524324 RNW524318:RNW524324 RXS524318:RXS524324 SHO524318:SHO524324 SRK524318:SRK524324 TBG524318:TBG524324 TLC524318:TLC524324 TUY524318:TUY524324 UEU524318:UEU524324 UOQ524318:UOQ524324 UYM524318:UYM524324 VII524318:VII524324 VSE524318:VSE524324 WCA524318:WCA524324 WLW524318:WLW524324 WVS524318:WVS524324 K589854:K589860 JG589854:JG589860 TC589854:TC589860 ACY589854:ACY589860 AMU589854:AMU589860 AWQ589854:AWQ589860 BGM589854:BGM589860 BQI589854:BQI589860 CAE589854:CAE589860 CKA589854:CKA589860 CTW589854:CTW589860 DDS589854:DDS589860 DNO589854:DNO589860 DXK589854:DXK589860 EHG589854:EHG589860 ERC589854:ERC589860 FAY589854:FAY589860 FKU589854:FKU589860 FUQ589854:FUQ589860 GEM589854:GEM589860 GOI589854:GOI589860 GYE589854:GYE589860 HIA589854:HIA589860 HRW589854:HRW589860 IBS589854:IBS589860 ILO589854:ILO589860 IVK589854:IVK589860 JFG589854:JFG589860 JPC589854:JPC589860 JYY589854:JYY589860 KIU589854:KIU589860 KSQ589854:KSQ589860 LCM589854:LCM589860 LMI589854:LMI589860 LWE589854:LWE589860 MGA589854:MGA589860 MPW589854:MPW589860 MZS589854:MZS589860 NJO589854:NJO589860 NTK589854:NTK589860 ODG589854:ODG589860 ONC589854:ONC589860 OWY589854:OWY589860 PGU589854:PGU589860 PQQ589854:PQQ589860 QAM589854:QAM589860 QKI589854:QKI589860 QUE589854:QUE589860 REA589854:REA589860 RNW589854:RNW589860 RXS589854:RXS589860 SHO589854:SHO589860 SRK589854:SRK589860 TBG589854:TBG589860 TLC589854:TLC589860 TUY589854:TUY589860 UEU589854:UEU589860 UOQ589854:UOQ589860 UYM589854:UYM589860 VII589854:VII589860 VSE589854:VSE589860 WCA589854:WCA589860 WLW589854:WLW589860 WVS589854:WVS589860 K655390:K655396 JG655390:JG655396 TC655390:TC655396 ACY655390:ACY655396 AMU655390:AMU655396 AWQ655390:AWQ655396 BGM655390:BGM655396 BQI655390:BQI655396 CAE655390:CAE655396 CKA655390:CKA655396 CTW655390:CTW655396 DDS655390:DDS655396 DNO655390:DNO655396 DXK655390:DXK655396 EHG655390:EHG655396 ERC655390:ERC655396 FAY655390:FAY655396 FKU655390:FKU655396 FUQ655390:FUQ655396 GEM655390:GEM655396 GOI655390:GOI655396 GYE655390:GYE655396 HIA655390:HIA655396 HRW655390:HRW655396 IBS655390:IBS655396 ILO655390:ILO655396 IVK655390:IVK655396 JFG655390:JFG655396 JPC655390:JPC655396 JYY655390:JYY655396 KIU655390:KIU655396 KSQ655390:KSQ655396 LCM655390:LCM655396 LMI655390:LMI655396 LWE655390:LWE655396 MGA655390:MGA655396 MPW655390:MPW655396 MZS655390:MZS655396 NJO655390:NJO655396 NTK655390:NTK655396 ODG655390:ODG655396 ONC655390:ONC655396 OWY655390:OWY655396 PGU655390:PGU655396 PQQ655390:PQQ655396 QAM655390:QAM655396 QKI655390:QKI655396 QUE655390:QUE655396 REA655390:REA655396 RNW655390:RNW655396 RXS655390:RXS655396 SHO655390:SHO655396 SRK655390:SRK655396 TBG655390:TBG655396 TLC655390:TLC655396 TUY655390:TUY655396 UEU655390:UEU655396 UOQ655390:UOQ655396 UYM655390:UYM655396 VII655390:VII655396 VSE655390:VSE655396 WCA655390:WCA655396 WLW655390:WLW655396 WVS655390:WVS655396 K720926:K720932 JG720926:JG720932 TC720926:TC720932 ACY720926:ACY720932 AMU720926:AMU720932 AWQ720926:AWQ720932 BGM720926:BGM720932 BQI720926:BQI720932 CAE720926:CAE720932 CKA720926:CKA720932 CTW720926:CTW720932 DDS720926:DDS720932 DNO720926:DNO720932 DXK720926:DXK720932 EHG720926:EHG720932 ERC720926:ERC720932 FAY720926:FAY720932 FKU720926:FKU720932 FUQ720926:FUQ720932 GEM720926:GEM720932 GOI720926:GOI720932 GYE720926:GYE720932 HIA720926:HIA720932 HRW720926:HRW720932 IBS720926:IBS720932 ILO720926:ILO720932 IVK720926:IVK720932 JFG720926:JFG720932 JPC720926:JPC720932 JYY720926:JYY720932 KIU720926:KIU720932 KSQ720926:KSQ720932 LCM720926:LCM720932 LMI720926:LMI720932 LWE720926:LWE720932 MGA720926:MGA720932 MPW720926:MPW720932 MZS720926:MZS720932 NJO720926:NJO720932 NTK720926:NTK720932 ODG720926:ODG720932 ONC720926:ONC720932 OWY720926:OWY720932 PGU720926:PGU720932 PQQ720926:PQQ720932 QAM720926:QAM720932 QKI720926:QKI720932 QUE720926:QUE720932 REA720926:REA720932 RNW720926:RNW720932 RXS720926:RXS720932 SHO720926:SHO720932 SRK720926:SRK720932 TBG720926:TBG720932 TLC720926:TLC720932 TUY720926:TUY720932 UEU720926:UEU720932 UOQ720926:UOQ720932 UYM720926:UYM720932 VII720926:VII720932 VSE720926:VSE720932 WCA720926:WCA720932 WLW720926:WLW720932 WVS720926:WVS720932 K786462:K786468 JG786462:JG786468 TC786462:TC786468 ACY786462:ACY786468 AMU786462:AMU786468 AWQ786462:AWQ786468 BGM786462:BGM786468 BQI786462:BQI786468 CAE786462:CAE786468 CKA786462:CKA786468 CTW786462:CTW786468 DDS786462:DDS786468 DNO786462:DNO786468 DXK786462:DXK786468 EHG786462:EHG786468 ERC786462:ERC786468 FAY786462:FAY786468 FKU786462:FKU786468 FUQ786462:FUQ786468 GEM786462:GEM786468 GOI786462:GOI786468 GYE786462:GYE786468 HIA786462:HIA786468 HRW786462:HRW786468 IBS786462:IBS786468 ILO786462:ILO786468 IVK786462:IVK786468 JFG786462:JFG786468 JPC786462:JPC786468 JYY786462:JYY786468 KIU786462:KIU786468 KSQ786462:KSQ786468 LCM786462:LCM786468 LMI786462:LMI786468 LWE786462:LWE786468 MGA786462:MGA786468 MPW786462:MPW786468 MZS786462:MZS786468 NJO786462:NJO786468 NTK786462:NTK786468 ODG786462:ODG786468 ONC786462:ONC786468 OWY786462:OWY786468 PGU786462:PGU786468 PQQ786462:PQQ786468 QAM786462:QAM786468 QKI786462:QKI786468 QUE786462:QUE786468 REA786462:REA786468 RNW786462:RNW786468 RXS786462:RXS786468 SHO786462:SHO786468 SRK786462:SRK786468 TBG786462:TBG786468 TLC786462:TLC786468 TUY786462:TUY786468 UEU786462:UEU786468 UOQ786462:UOQ786468 UYM786462:UYM786468 VII786462:VII786468 VSE786462:VSE786468 WCA786462:WCA786468 WLW786462:WLW786468 WVS786462:WVS786468 K851998:K852004 JG851998:JG852004 TC851998:TC852004 ACY851998:ACY852004 AMU851998:AMU852004 AWQ851998:AWQ852004 BGM851998:BGM852004 BQI851998:BQI852004 CAE851998:CAE852004 CKA851998:CKA852004 CTW851998:CTW852004 DDS851998:DDS852004 DNO851998:DNO852004 DXK851998:DXK852004 EHG851998:EHG852004 ERC851998:ERC852004 FAY851998:FAY852004 FKU851998:FKU852004 FUQ851998:FUQ852004 GEM851998:GEM852004 GOI851998:GOI852004 GYE851998:GYE852004 HIA851998:HIA852004 HRW851998:HRW852004 IBS851998:IBS852004 ILO851998:ILO852004 IVK851998:IVK852004 JFG851998:JFG852004 JPC851998:JPC852004 JYY851998:JYY852004 KIU851998:KIU852004 KSQ851998:KSQ852004 LCM851998:LCM852004 LMI851998:LMI852004 LWE851998:LWE852004 MGA851998:MGA852004 MPW851998:MPW852004 MZS851998:MZS852004 NJO851998:NJO852004 NTK851998:NTK852004 ODG851998:ODG852004 ONC851998:ONC852004 OWY851998:OWY852004 PGU851998:PGU852004 PQQ851998:PQQ852004 QAM851998:QAM852004 QKI851998:QKI852004 QUE851998:QUE852004 REA851998:REA852004 RNW851998:RNW852004 RXS851998:RXS852004 SHO851998:SHO852004 SRK851998:SRK852004 TBG851998:TBG852004 TLC851998:TLC852004 TUY851998:TUY852004 UEU851998:UEU852004 UOQ851998:UOQ852004 UYM851998:UYM852004 VII851998:VII852004 VSE851998:VSE852004 WCA851998:WCA852004 WLW851998:WLW852004 WVS851998:WVS852004 K917534:K917540 JG917534:JG917540 TC917534:TC917540 ACY917534:ACY917540 AMU917534:AMU917540 AWQ917534:AWQ917540 BGM917534:BGM917540 BQI917534:BQI917540 CAE917534:CAE917540 CKA917534:CKA917540 CTW917534:CTW917540 DDS917534:DDS917540 DNO917534:DNO917540 DXK917534:DXK917540 EHG917534:EHG917540 ERC917534:ERC917540 FAY917534:FAY917540 FKU917534:FKU917540 FUQ917534:FUQ917540 GEM917534:GEM917540 GOI917534:GOI917540 GYE917534:GYE917540 HIA917534:HIA917540 HRW917534:HRW917540 IBS917534:IBS917540 ILO917534:ILO917540 IVK917534:IVK917540 JFG917534:JFG917540 JPC917534:JPC917540 JYY917534:JYY917540 KIU917534:KIU917540 KSQ917534:KSQ917540 LCM917534:LCM917540 LMI917534:LMI917540 LWE917534:LWE917540 MGA917534:MGA917540 MPW917534:MPW917540 MZS917534:MZS917540 NJO917534:NJO917540 NTK917534:NTK917540 ODG917534:ODG917540 ONC917534:ONC917540 OWY917534:OWY917540 PGU917534:PGU917540 PQQ917534:PQQ917540 QAM917534:QAM917540 QKI917534:QKI917540 QUE917534:QUE917540 REA917534:REA917540 RNW917534:RNW917540 RXS917534:RXS917540 SHO917534:SHO917540 SRK917534:SRK917540 TBG917534:TBG917540 TLC917534:TLC917540 TUY917534:TUY917540 UEU917534:UEU917540 UOQ917534:UOQ917540 UYM917534:UYM917540 VII917534:VII917540 VSE917534:VSE917540 WCA917534:WCA917540 WLW917534:WLW917540 WVS917534:WVS917540 K983070:K983076 JG983070:JG983076 TC983070:TC983076 ACY983070:ACY983076 AMU983070:AMU983076 AWQ983070:AWQ983076 BGM983070:BGM983076 BQI983070:BQI983076 CAE983070:CAE983076 CKA983070:CKA983076 CTW983070:CTW983076 DDS983070:DDS983076 DNO983070:DNO983076 DXK983070:DXK983076 EHG983070:EHG983076 ERC983070:ERC983076 FAY983070:FAY983076 FKU983070:FKU983076 FUQ983070:FUQ983076 GEM983070:GEM983076 GOI983070:GOI983076 GYE983070:GYE983076 HIA983070:HIA983076 HRW983070:HRW983076 IBS983070:IBS983076 ILO983070:ILO983076 IVK983070:IVK983076 JFG983070:JFG983076 JPC983070:JPC983076 JYY983070:JYY983076 KIU983070:KIU983076 KSQ983070:KSQ983076 LCM983070:LCM983076 LMI983070:LMI983076 LWE983070:LWE983076 MGA983070:MGA983076 MPW983070:MPW983076 MZS983070:MZS983076 NJO983070:NJO983076 NTK983070:NTK983076 ODG983070:ODG983076 ONC983070:ONC983076 OWY983070:OWY983076 PGU983070:PGU983076 PQQ983070:PQQ983076 QAM983070:QAM983076 QKI983070:QKI983076 QUE983070:QUE983076 REA983070:REA983076 RNW983070:RNW983076 RXS983070:RXS983076 SHO983070:SHO983076 SRK983070:SRK983076 TBG983070:TBG983076 TLC983070:TLC983076 TUY983070:TUY983076 UEU983070:UEU983076 UOQ983070:UOQ983076 UYM983070:UYM983076 VII983070:VII983076 VSE983070:VSE983076 WCA983070:WCA983076 WLW983070:WLW983076 WVS983070:WVS983076 WLV983077:WLW983201 JF6:JG28 TB6:TC28 ACX6:ACY28 AMT6:AMU28 AWP6:AWQ28 BGL6:BGM28 BQH6:BQI28 CAD6:CAE28 CJZ6:CKA28 CTV6:CTW28 DDR6:DDS28 DNN6:DNO28 DXJ6:DXK28 EHF6:EHG28 ERB6:ERC28 FAX6:FAY28 FKT6:FKU28 FUP6:FUQ28 GEL6:GEM28 GOH6:GOI28 GYD6:GYE28 HHZ6:HIA28 HRV6:HRW28 IBR6:IBS28 ILN6:ILO28 IVJ6:IVK28 JFF6:JFG28 JPB6:JPC28 JYX6:JYY28 KIT6:KIU28 KSP6:KSQ28 LCL6:LCM28 LMH6:LMI28 LWD6:LWE28 MFZ6:MGA28 MPV6:MPW28 MZR6:MZS28 NJN6:NJO28 NTJ6:NTK28 ODF6:ODG28 ONB6:ONC28 OWX6:OWY28 PGT6:PGU28 PQP6:PQQ28 QAL6:QAM28 QKH6:QKI28 QUD6:QUE28 RDZ6:REA28 RNV6:RNW28 RXR6:RXS28 SHN6:SHO28 SRJ6:SRK28 TBF6:TBG28 TLB6:TLC28 TUX6:TUY28 UET6:UEU28 UOP6:UOQ28 UYL6:UYM28 VIH6:VII28 VSD6:VSE28 WBZ6:WCA28 WLV6:WLW28 WVR6:WVS28 J65542:K65564 JF65542:JG65564 TB65542:TC65564 ACX65542:ACY65564 AMT65542:AMU65564 AWP65542:AWQ65564 BGL65542:BGM65564 BQH65542:BQI65564 CAD65542:CAE65564 CJZ65542:CKA65564 CTV65542:CTW65564 DDR65542:DDS65564 DNN65542:DNO65564 DXJ65542:DXK65564 EHF65542:EHG65564 ERB65542:ERC65564 FAX65542:FAY65564 FKT65542:FKU65564 FUP65542:FUQ65564 GEL65542:GEM65564 GOH65542:GOI65564 GYD65542:GYE65564 HHZ65542:HIA65564 HRV65542:HRW65564 IBR65542:IBS65564 ILN65542:ILO65564 IVJ65542:IVK65564 JFF65542:JFG65564 JPB65542:JPC65564 JYX65542:JYY65564 KIT65542:KIU65564 KSP65542:KSQ65564 LCL65542:LCM65564 LMH65542:LMI65564 LWD65542:LWE65564 MFZ65542:MGA65564 MPV65542:MPW65564 MZR65542:MZS65564 NJN65542:NJO65564 NTJ65542:NTK65564 ODF65542:ODG65564 ONB65542:ONC65564 OWX65542:OWY65564 PGT65542:PGU65564 PQP65542:PQQ65564 QAL65542:QAM65564 QKH65542:QKI65564 QUD65542:QUE65564 RDZ65542:REA65564 RNV65542:RNW65564 RXR65542:RXS65564 SHN65542:SHO65564 SRJ65542:SRK65564 TBF65542:TBG65564 TLB65542:TLC65564 TUX65542:TUY65564 UET65542:UEU65564 UOP65542:UOQ65564 UYL65542:UYM65564 VIH65542:VII65564 VSD65542:VSE65564 WBZ65542:WCA65564 WLV65542:WLW65564 WVR65542:WVS65564 J131078:K131100 JF131078:JG131100 TB131078:TC131100 ACX131078:ACY131100 AMT131078:AMU131100 AWP131078:AWQ131100 BGL131078:BGM131100 BQH131078:BQI131100 CAD131078:CAE131100 CJZ131078:CKA131100 CTV131078:CTW131100 DDR131078:DDS131100 DNN131078:DNO131100 DXJ131078:DXK131100 EHF131078:EHG131100 ERB131078:ERC131100 FAX131078:FAY131100 FKT131078:FKU131100 FUP131078:FUQ131100 GEL131078:GEM131100 GOH131078:GOI131100 GYD131078:GYE131100 HHZ131078:HIA131100 HRV131078:HRW131100 IBR131078:IBS131100 ILN131078:ILO131100 IVJ131078:IVK131100 JFF131078:JFG131100 JPB131078:JPC131100 JYX131078:JYY131100 KIT131078:KIU131100 KSP131078:KSQ131100 LCL131078:LCM131100 LMH131078:LMI131100 LWD131078:LWE131100 MFZ131078:MGA131100 MPV131078:MPW131100 MZR131078:MZS131100 NJN131078:NJO131100 NTJ131078:NTK131100 ODF131078:ODG131100 ONB131078:ONC131100 OWX131078:OWY131100 PGT131078:PGU131100 PQP131078:PQQ131100 QAL131078:QAM131100 QKH131078:QKI131100 QUD131078:QUE131100 RDZ131078:REA131100 RNV131078:RNW131100 RXR131078:RXS131100 SHN131078:SHO131100 SRJ131078:SRK131100 TBF131078:TBG131100 TLB131078:TLC131100 TUX131078:TUY131100 UET131078:UEU131100 UOP131078:UOQ131100 UYL131078:UYM131100 VIH131078:VII131100 VSD131078:VSE131100 WBZ131078:WCA131100 WLV131078:WLW131100 WVR131078:WVS131100 J196614:K196636 JF196614:JG196636 TB196614:TC196636 ACX196614:ACY196636 AMT196614:AMU196636 AWP196614:AWQ196636 BGL196614:BGM196636 BQH196614:BQI196636 CAD196614:CAE196636 CJZ196614:CKA196636 CTV196614:CTW196636 DDR196614:DDS196636 DNN196614:DNO196636 DXJ196614:DXK196636 EHF196614:EHG196636 ERB196614:ERC196636 FAX196614:FAY196636 FKT196614:FKU196636 FUP196614:FUQ196636 GEL196614:GEM196636 GOH196614:GOI196636 GYD196614:GYE196636 HHZ196614:HIA196636 HRV196614:HRW196636 IBR196614:IBS196636 ILN196614:ILO196636 IVJ196614:IVK196636 JFF196614:JFG196636 JPB196614:JPC196636 JYX196614:JYY196636 KIT196614:KIU196636 KSP196614:KSQ196636 LCL196614:LCM196636 LMH196614:LMI196636 LWD196614:LWE196636 MFZ196614:MGA196636 MPV196614:MPW196636 MZR196614:MZS196636 NJN196614:NJO196636 NTJ196614:NTK196636 ODF196614:ODG196636 ONB196614:ONC196636 OWX196614:OWY196636 PGT196614:PGU196636 PQP196614:PQQ196636 QAL196614:QAM196636 QKH196614:QKI196636 QUD196614:QUE196636 RDZ196614:REA196636 RNV196614:RNW196636 RXR196614:RXS196636 SHN196614:SHO196636 SRJ196614:SRK196636 TBF196614:TBG196636 TLB196614:TLC196636 TUX196614:TUY196636 UET196614:UEU196636 UOP196614:UOQ196636 UYL196614:UYM196636 VIH196614:VII196636 VSD196614:VSE196636 WBZ196614:WCA196636 WLV196614:WLW196636 WVR196614:WVS196636 J262150:K262172 JF262150:JG262172 TB262150:TC262172 ACX262150:ACY262172 AMT262150:AMU262172 AWP262150:AWQ262172 BGL262150:BGM262172 BQH262150:BQI262172 CAD262150:CAE262172 CJZ262150:CKA262172 CTV262150:CTW262172 DDR262150:DDS262172 DNN262150:DNO262172 DXJ262150:DXK262172 EHF262150:EHG262172 ERB262150:ERC262172 FAX262150:FAY262172 FKT262150:FKU262172 FUP262150:FUQ262172 GEL262150:GEM262172 GOH262150:GOI262172 GYD262150:GYE262172 HHZ262150:HIA262172 HRV262150:HRW262172 IBR262150:IBS262172 ILN262150:ILO262172 IVJ262150:IVK262172 JFF262150:JFG262172 JPB262150:JPC262172 JYX262150:JYY262172 KIT262150:KIU262172 KSP262150:KSQ262172 LCL262150:LCM262172 LMH262150:LMI262172 LWD262150:LWE262172 MFZ262150:MGA262172 MPV262150:MPW262172 MZR262150:MZS262172 NJN262150:NJO262172 NTJ262150:NTK262172 ODF262150:ODG262172 ONB262150:ONC262172 OWX262150:OWY262172 PGT262150:PGU262172 PQP262150:PQQ262172 QAL262150:QAM262172 QKH262150:QKI262172 QUD262150:QUE262172 RDZ262150:REA262172 RNV262150:RNW262172 RXR262150:RXS262172 SHN262150:SHO262172 SRJ262150:SRK262172 TBF262150:TBG262172 TLB262150:TLC262172 TUX262150:TUY262172 UET262150:UEU262172 UOP262150:UOQ262172 UYL262150:UYM262172 VIH262150:VII262172 VSD262150:VSE262172 WBZ262150:WCA262172 WLV262150:WLW262172 WVR262150:WVS262172 J327686:K327708 JF327686:JG327708 TB327686:TC327708 ACX327686:ACY327708 AMT327686:AMU327708 AWP327686:AWQ327708 BGL327686:BGM327708 BQH327686:BQI327708 CAD327686:CAE327708 CJZ327686:CKA327708 CTV327686:CTW327708 DDR327686:DDS327708 DNN327686:DNO327708 DXJ327686:DXK327708 EHF327686:EHG327708 ERB327686:ERC327708 FAX327686:FAY327708 FKT327686:FKU327708 FUP327686:FUQ327708 GEL327686:GEM327708 GOH327686:GOI327708 GYD327686:GYE327708 HHZ327686:HIA327708 HRV327686:HRW327708 IBR327686:IBS327708 ILN327686:ILO327708 IVJ327686:IVK327708 JFF327686:JFG327708 JPB327686:JPC327708 JYX327686:JYY327708 KIT327686:KIU327708 KSP327686:KSQ327708 LCL327686:LCM327708 LMH327686:LMI327708 LWD327686:LWE327708 MFZ327686:MGA327708 MPV327686:MPW327708 MZR327686:MZS327708 NJN327686:NJO327708 NTJ327686:NTK327708 ODF327686:ODG327708 ONB327686:ONC327708 OWX327686:OWY327708 PGT327686:PGU327708 PQP327686:PQQ327708 QAL327686:QAM327708 QKH327686:QKI327708 QUD327686:QUE327708 RDZ327686:REA327708 RNV327686:RNW327708 RXR327686:RXS327708 SHN327686:SHO327708 SRJ327686:SRK327708 TBF327686:TBG327708 TLB327686:TLC327708 TUX327686:TUY327708 UET327686:UEU327708 UOP327686:UOQ327708 UYL327686:UYM327708 VIH327686:VII327708 VSD327686:VSE327708 WBZ327686:WCA327708 WLV327686:WLW327708 WVR327686:WVS327708 J393222:K393244 JF393222:JG393244 TB393222:TC393244 ACX393222:ACY393244 AMT393222:AMU393244 AWP393222:AWQ393244 BGL393222:BGM393244 BQH393222:BQI393244 CAD393222:CAE393244 CJZ393222:CKA393244 CTV393222:CTW393244 DDR393222:DDS393244 DNN393222:DNO393244 DXJ393222:DXK393244 EHF393222:EHG393244 ERB393222:ERC393244 FAX393222:FAY393244 FKT393222:FKU393244 FUP393222:FUQ393244 GEL393222:GEM393244 GOH393222:GOI393244 GYD393222:GYE393244 HHZ393222:HIA393244 HRV393222:HRW393244 IBR393222:IBS393244 ILN393222:ILO393244 IVJ393222:IVK393244 JFF393222:JFG393244 JPB393222:JPC393244 JYX393222:JYY393244 KIT393222:KIU393244 KSP393222:KSQ393244 LCL393222:LCM393244 LMH393222:LMI393244 LWD393222:LWE393244 MFZ393222:MGA393244 MPV393222:MPW393244 MZR393222:MZS393244 NJN393222:NJO393244 NTJ393222:NTK393244 ODF393222:ODG393244 ONB393222:ONC393244 OWX393222:OWY393244 PGT393222:PGU393244 PQP393222:PQQ393244 QAL393222:QAM393244 QKH393222:QKI393244 QUD393222:QUE393244 RDZ393222:REA393244 RNV393222:RNW393244 RXR393222:RXS393244 SHN393222:SHO393244 SRJ393222:SRK393244 TBF393222:TBG393244 TLB393222:TLC393244 TUX393222:TUY393244 UET393222:UEU393244 UOP393222:UOQ393244 UYL393222:UYM393244 VIH393222:VII393244 VSD393222:VSE393244 WBZ393222:WCA393244 WLV393222:WLW393244 WVR393222:WVS393244 J458758:K458780 JF458758:JG458780 TB458758:TC458780 ACX458758:ACY458780 AMT458758:AMU458780 AWP458758:AWQ458780 BGL458758:BGM458780 BQH458758:BQI458780 CAD458758:CAE458780 CJZ458758:CKA458780 CTV458758:CTW458780 DDR458758:DDS458780 DNN458758:DNO458780 DXJ458758:DXK458780 EHF458758:EHG458780 ERB458758:ERC458780 FAX458758:FAY458780 FKT458758:FKU458780 FUP458758:FUQ458780 GEL458758:GEM458780 GOH458758:GOI458780 GYD458758:GYE458780 HHZ458758:HIA458780 HRV458758:HRW458780 IBR458758:IBS458780 ILN458758:ILO458780 IVJ458758:IVK458780 JFF458758:JFG458780 JPB458758:JPC458780 JYX458758:JYY458780 KIT458758:KIU458780 KSP458758:KSQ458780 LCL458758:LCM458780 LMH458758:LMI458780 LWD458758:LWE458780 MFZ458758:MGA458780 MPV458758:MPW458780 MZR458758:MZS458780 NJN458758:NJO458780 NTJ458758:NTK458780 ODF458758:ODG458780 ONB458758:ONC458780 OWX458758:OWY458780 PGT458758:PGU458780 PQP458758:PQQ458780 QAL458758:QAM458780 QKH458758:QKI458780 QUD458758:QUE458780 RDZ458758:REA458780 RNV458758:RNW458780 RXR458758:RXS458780 SHN458758:SHO458780 SRJ458758:SRK458780 TBF458758:TBG458780 TLB458758:TLC458780 TUX458758:TUY458780 UET458758:UEU458780 UOP458758:UOQ458780 UYL458758:UYM458780 VIH458758:VII458780 VSD458758:VSE458780 WBZ458758:WCA458780 WLV458758:WLW458780 WVR458758:WVS458780 J524294:K524316 JF524294:JG524316 TB524294:TC524316 ACX524294:ACY524316 AMT524294:AMU524316 AWP524294:AWQ524316 BGL524294:BGM524316 BQH524294:BQI524316 CAD524294:CAE524316 CJZ524294:CKA524316 CTV524294:CTW524316 DDR524294:DDS524316 DNN524294:DNO524316 DXJ524294:DXK524316 EHF524294:EHG524316 ERB524294:ERC524316 FAX524294:FAY524316 FKT524294:FKU524316 FUP524294:FUQ524316 GEL524294:GEM524316 GOH524294:GOI524316 GYD524294:GYE524316 HHZ524294:HIA524316 HRV524294:HRW524316 IBR524294:IBS524316 ILN524294:ILO524316 IVJ524294:IVK524316 JFF524294:JFG524316 JPB524294:JPC524316 JYX524294:JYY524316 KIT524294:KIU524316 KSP524294:KSQ524316 LCL524294:LCM524316 LMH524294:LMI524316 LWD524294:LWE524316 MFZ524294:MGA524316 MPV524294:MPW524316 MZR524294:MZS524316 NJN524294:NJO524316 NTJ524294:NTK524316 ODF524294:ODG524316 ONB524294:ONC524316 OWX524294:OWY524316 PGT524294:PGU524316 PQP524294:PQQ524316 QAL524294:QAM524316 QKH524294:QKI524316 QUD524294:QUE524316 RDZ524294:REA524316 RNV524294:RNW524316 RXR524294:RXS524316 SHN524294:SHO524316 SRJ524294:SRK524316 TBF524294:TBG524316 TLB524294:TLC524316 TUX524294:TUY524316 UET524294:UEU524316 UOP524294:UOQ524316 UYL524294:UYM524316 VIH524294:VII524316 VSD524294:VSE524316 WBZ524294:WCA524316 WLV524294:WLW524316 WVR524294:WVS524316 J589830:K589852 JF589830:JG589852 TB589830:TC589852 ACX589830:ACY589852 AMT589830:AMU589852 AWP589830:AWQ589852 BGL589830:BGM589852 BQH589830:BQI589852 CAD589830:CAE589852 CJZ589830:CKA589852 CTV589830:CTW589852 DDR589830:DDS589852 DNN589830:DNO589852 DXJ589830:DXK589852 EHF589830:EHG589852 ERB589830:ERC589852 FAX589830:FAY589852 FKT589830:FKU589852 FUP589830:FUQ589852 GEL589830:GEM589852 GOH589830:GOI589852 GYD589830:GYE589852 HHZ589830:HIA589852 HRV589830:HRW589852 IBR589830:IBS589852 ILN589830:ILO589852 IVJ589830:IVK589852 JFF589830:JFG589852 JPB589830:JPC589852 JYX589830:JYY589852 KIT589830:KIU589852 KSP589830:KSQ589852 LCL589830:LCM589852 LMH589830:LMI589852 LWD589830:LWE589852 MFZ589830:MGA589852 MPV589830:MPW589852 MZR589830:MZS589852 NJN589830:NJO589852 NTJ589830:NTK589852 ODF589830:ODG589852 ONB589830:ONC589852 OWX589830:OWY589852 PGT589830:PGU589852 PQP589830:PQQ589852 QAL589830:QAM589852 QKH589830:QKI589852 QUD589830:QUE589852 RDZ589830:REA589852 RNV589830:RNW589852 RXR589830:RXS589852 SHN589830:SHO589852 SRJ589830:SRK589852 TBF589830:TBG589852 TLB589830:TLC589852 TUX589830:TUY589852 UET589830:UEU589852 UOP589830:UOQ589852 UYL589830:UYM589852 VIH589830:VII589852 VSD589830:VSE589852 WBZ589830:WCA589852 WLV589830:WLW589852 WVR589830:WVS589852 J655366:K655388 JF655366:JG655388 TB655366:TC655388 ACX655366:ACY655388 AMT655366:AMU655388 AWP655366:AWQ655388 BGL655366:BGM655388 BQH655366:BQI655388 CAD655366:CAE655388 CJZ655366:CKA655388 CTV655366:CTW655388 DDR655366:DDS655388 DNN655366:DNO655388 DXJ655366:DXK655388 EHF655366:EHG655388 ERB655366:ERC655388 FAX655366:FAY655388 FKT655366:FKU655388 FUP655366:FUQ655388 GEL655366:GEM655388 GOH655366:GOI655388 GYD655366:GYE655388 HHZ655366:HIA655388 HRV655366:HRW655388 IBR655366:IBS655388 ILN655366:ILO655388 IVJ655366:IVK655388 JFF655366:JFG655388 JPB655366:JPC655388 JYX655366:JYY655388 KIT655366:KIU655388 KSP655366:KSQ655388 LCL655366:LCM655388 LMH655366:LMI655388 LWD655366:LWE655388 MFZ655366:MGA655388 MPV655366:MPW655388 MZR655366:MZS655388 NJN655366:NJO655388 NTJ655366:NTK655388 ODF655366:ODG655388 ONB655366:ONC655388 OWX655366:OWY655388 PGT655366:PGU655388 PQP655366:PQQ655388 QAL655366:QAM655388 QKH655366:QKI655388 QUD655366:QUE655388 RDZ655366:REA655388 RNV655366:RNW655388 RXR655366:RXS655388 SHN655366:SHO655388 SRJ655366:SRK655388 TBF655366:TBG655388 TLB655366:TLC655388 TUX655366:TUY655388 UET655366:UEU655388 UOP655366:UOQ655388 UYL655366:UYM655388 VIH655366:VII655388 VSD655366:VSE655388 WBZ655366:WCA655388 WLV655366:WLW655388 WVR655366:WVS655388 J720902:K720924 JF720902:JG720924 TB720902:TC720924 ACX720902:ACY720924 AMT720902:AMU720924 AWP720902:AWQ720924 BGL720902:BGM720924 BQH720902:BQI720924 CAD720902:CAE720924 CJZ720902:CKA720924 CTV720902:CTW720924 DDR720902:DDS720924 DNN720902:DNO720924 DXJ720902:DXK720924 EHF720902:EHG720924 ERB720902:ERC720924 FAX720902:FAY720924 FKT720902:FKU720924 FUP720902:FUQ720924 GEL720902:GEM720924 GOH720902:GOI720924 GYD720902:GYE720924 HHZ720902:HIA720924 HRV720902:HRW720924 IBR720902:IBS720924 ILN720902:ILO720924 IVJ720902:IVK720924 JFF720902:JFG720924 JPB720902:JPC720924 JYX720902:JYY720924 KIT720902:KIU720924 KSP720902:KSQ720924 LCL720902:LCM720924 LMH720902:LMI720924 LWD720902:LWE720924 MFZ720902:MGA720924 MPV720902:MPW720924 MZR720902:MZS720924 NJN720902:NJO720924 NTJ720902:NTK720924 ODF720902:ODG720924 ONB720902:ONC720924 OWX720902:OWY720924 PGT720902:PGU720924 PQP720902:PQQ720924 QAL720902:QAM720924 QKH720902:QKI720924 QUD720902:QUE720924 RDZ720902:REA720924 RNV720902:RNW720924 RXR720902:RXS720924 SHN720902:SHO720924 SRJ720902:SRK720924 TBF720902:TBG720924 TLB720902:TLC720924 TUX720902:TUY720924 UET720902:UEU720924 UOP720902:UOQ720924 UYL720902:UYM720924 VIH720902:VII720924 VSD720902:VSE720924 WBZ720902:WCA720924 WLV720902:WLW720924 WVR720902:WVS720924 J786438:K786460 JF786438:JG786460 TB786438:TC786460 ACX786438:ACY786460 AMT786438:AMU786460 AWP786438:AWQ786460 BGL786438:BGM786460 BQH786438:BQI786460 CAD786438:CAE786460 CJZ786438:CKA786460 CTV786438:CTW786460 DDR786438:DDS786460 DNN786438:DNO786460 DXJ786438:DXK786460 EHF786438:EHG786460 ERB786438:ERC786460 FAX786438:FAY786460 FKT786438:FKU786460 FUP786438:FUQ786460 GEL786438:GEM786460 GOH786438:GOI786460 GYD786438:GYE786460 HHZ786438:HIA786460 HRV786438:HRW786460 IBR786438:IBS786460 ILN786438:ILO786460 IVJ786438:IVK786460 JFF786438:JFG786460 JPB786438:JPC786460 JYX786438:JYY786460 KIT786438:KIU786460 KSP786438:KSQ786460 LCL786438:LCM786460 LMH786438:LMI786460 LWD786438:LWE786460 MFZ786438:MGA786460 MPV786438:MPW786460 MZR786438:MZS786460 NJN786438:NJO786460 NTJ786438:NTK786460 ODF786438:ODG786460 ONB786438:ONC786460 OWX786438:OWY786460 PGT786438:PGU786460 PQP786438:PQQ786460 QAL786438:QAM786460 QKH786438:QKI786460 QUD786438:QUE786460 RDZ786438:REA786460 RNV786438:RNW786460 RXR786438:RXS786460 SHN786438:SHO786460 SRJ786438:SRK786460 TBF786438:TBG786460 TLB786438:TLC786460 TUX786438:TUY786460 UET786438:UEU786460 UOP786438:UOQ786460 UYL786438:UYM786460 VIH786438:VII786460 VSD786438:VSE786460 WBZ786438:WCA786460 WLV786438:WLW786460 WVR786438:WVS786460 J851974:K851996 JF851974:JG851996 TB851974:TC851996 ACX851974:ACY851996 AMT851974:AMU851996 AWP851974:AWQ851996 BGL851974:BGM851996 BQH851974:BQI851996 CAD851974:CAE851996 CJZ851974:CKA851996 CTV851974:CTW851996 DDR851974:DDS851996 DNN851974:DNO851996 DXJ851974:DXK851996 EHF851974:EHG851996 ERB851974:ERC851996 FAX851974:FAY851996 FKT851974:FKU851996 FUP851974:FUQ851996 GEL851974:GEM851996 GOH851974:GOI851996 GYD851974:GYE851996 HHZ851974:HIA851996 HRV851974:HRW851996 IBR851974:IBS851996 ILN851974:ILO851996 IVJ851974:IVK851996 JFF851974:JFG851996 JPB851974:JPC851996 JYX851974:JYY851996 KIT851974:KIU851996 KSP851974:KSQ851996 LCL851974:LCM851996 LMH851974:LMI851996 LWD851974:LWE851996 MFZ851974:MGA851996 MPV851974:MPW851996 MZR851974:MZS851996 NJN851974:NJO851996 NTJ851974:NTK851996 ODF851974:ODG851996 ONB851974:ONC851996 OWX851974:OWY851996 PGT851974:PGU851996 PQP851974:PQQ851996 QAL851974:QAM851996 QKH851974:QKI851996 QUD851974:QUE851996 RDZ851974:REA851996 RNV851974:RNW851996 RXR851974:RXS851996 SHN851974:SHO851996 SRJ851974:SRK851996 TBF851974:TBG851996 TLB851974:TLC851996 TUX851974:TUY851996 UET851974:UEU851996 UOP851974:UOQ851996 UYL851974:UYM851996 VIH851974:VII851996 VSD851974:VSE851996 WBZ851974:WCA851996 WLV851974:WLW851996 WVR851974:WVS851996 J917510:K917532 JF917510:JG917532 TB917510:TC917532 ACX917510:ACY917532 AMT917510:AMU917532 AWP917510:AWQ917532 BGL917510:BGM917532 BQH917510:BQI917532 CAD917510:CAE917532 CJZ917510:CKA917532 CTV917510:CTW917532 DDR917510:DDS917532 DNN917510:DNO917532 DXJ917510:DXK917532 EHF917510:EHG917532 ERB917510:ERC917532 FAX917510:FAY917532 FKT917510:FKU917532 FUP917510:FUQ917532 GEL917510:GEM917532 GOH917510:GOI917532 GYD917510:GYE917532 HHZ917510:HIA917532 HRV917510:HRW917532 IBR917510:IBS917532 ILN917510:ILO917532 IVJ917510:IVK917532 JFF917510:JFG917532 JPB917510:JPC917532 JYX917510:JYY917532 KIT917510:KIU917532 KSP917510:KSQ917532 LCL917510:LCM917532 LMH917510:LMI917532 LWD917510:LWE917532 MFZ917510:MGA917532 MPV917510:MPW917532 MZR917510:MZS917532 NJN917510:NJO917532 NTJ917510:NTK917532 ODF917510:ODG917532 ONB917510:ONC917532 OWX917510:OWY917532 PGT917510:PGU917532 PQP917510:PQQ917532 QAL917510:QAM917532 QKH917510:QKI917532 QUD917510:QUE917532 RDZ917510:REA917532 RNV917510:RNW917532 RXR917510:RXS917532 SHN917510:SHO917532 SRJ917510:SRK917532 TBF917510:TBG917532 TLB917510:TLC917532 TUX917510:TUY917532 UET917510:UEU917532 UOP917510:UOQ917532 UYL917510:UYM917532 VIH917510:VII917532 VSD917510:VSE917532 WBZ917510:WCA917532 WLV917510:WLW917532 WVR917510:WVS917532 J983046:K983068 JF983046:JG983068 TB983046:TC983068 ACX983046:ACY983068 AMT983046:AMU983068 AWP983046:AWQ983068 BGL983046:BGM983068 BQH983046:BQI983068 CAD983046:CAE983068 CJZ983046:CKA983068 CTV983046:CTW983068 DDR983046:DDS983068 DNN983046:DNO983068 DXJ983046:DXK983068 EHF983046:EHG983068 ERB983046:ERC983068 FAX983046:FAY983068 FKT983046:FKU983068 FUP983046:FUQ983068 GEL983046:GEM983068 GOH983046:GOI983068 GYD983046:GYE983068 HHZ983046:HIA983068 HRV983046:HRW983068 IBR983046:IBS983068 ILN983046:ILO983068 IVJ983046:IVK983068 JFF983046:JFG983068 JPB983046:JPC983068 JYX983046:JYY983068 KIT983046:KIU983068 KSP983046:KSQ983068 LCL983046:LCM983068 LMH983046:LMI983068 LWD983046:LWE983068 MFZ983046:MGA983068 MPV983046:MPW983068 MZR983046:MZS983068 NJN983046:NJO983068 NTJ983046:NTK983068 ODF983046:ODG983068 ONB983046:ONC983068 OWX983046:OWY983068 PGT983046:PGU983068 PQP983046:PQQ983068 QAL983046:QAM983068 QKH983046:QKI983068 QUD983046:QUE983068 RDZ983046:REA983068 RNV983046:RNW983068 RXR983046:RXS983068 SHN983046:SHO983068 SRJ983046:SRK983068 TBF983046:TBG983068 TLB983046:TLC983068 TUX983046:TUY983068 UET983046:UEU983068 UOP983046:UOQ983068 UYL983046:UYM983068 VIH983046:VII983068 VSD983046:VSE983068 WBZ983046:WCA983068 WLV983046:WLW983068 WVR983046:WVS983068 WVR983077:WVS983201 JF37:JG161 TB37:TC161 ACX37:ACY161 AMT37:AMU161 AWP37:AWQ161 BGL37:BGM161 BQH37:BQI161 CAD37:CAE161 CJZ37:CKA161 CTV37:CTW161 DDR37:DDS161 DNN37:DNO161 DXJ37:DXK161 EHF37:EHG161 ERB37:ERC161 FAX37:FAY161 FKT37:FKU161 FUP37:FUQ161 GEL37:GEM161 GOH37:GOI161 GYD37:GYE161 HHZ37:HIA161 HRV37:HRW161 IBR37:IBS161 ILN37:ILO161 IVJ37:IVK161 JFF37:JFG161 JPB37:JPC161 JYX37:JYY161 KIT37:KIU161 KSP37:KSQ161 LCL37:LCM161 LMH37:LMI161 LWD37:LWE161 MFZ37:MGA161 MPV37:MPW161 MZR37:MZS161 NJN37:NJO161 NTJ37:NTK161 ODF37:ODG161 ONB37:ONC161 OWX37:OWY161 PGT37:PGU161 PQP37:PQQ161 QAL37:QAM161 QKH37:QKI161 QUD37:QUE161 RDZ37:REA161 RNV37:RNW161 RXR37:RXS161 SHN37:SHO161 SRJ37:SRK161 TBF37:TBG161 TLB37:TLC161 TUX37:TUY161 UET37:UEU161 UOP37:UOQ161 UYL37:UYM161 VIH37:VII161 VSD37:VSE161 WBZ37:WCA161 WLV37:WLW161 WVR37:WVS161 J65573:K65697 JF65573:JG65697 TB65573:TC65697 ACX65573:ACY65697 AMT65573:AMU65697 AWP65573:AWQ65697 BGL65573:BGM65697 BQH65573:BQI65697 CAD65573:CAE65697 CJZ65573:CKA65697 CTV65573:CTW65697 DDR65573:DDS65697 DNN65573:DNO65697 DXJ65573:DXK65697 EHF65573:EHG65697 ERB65573:ERC65697 FAX65573:FAY65697 FKT65573:FKU65697 FUP65573:FUQ65697 GEL65573:GEM65697 GOH65573:GOI65697 GYD65573:GYE65697 HHZ65573:HIA65697 HRV65573:HRW65697 IBR65573:IBS65697 ILN65573:ILO65697 IVJ65573:IVK65697 JFF65573:JFG65697 JPB65573:JPC65697 JYX65573:JYY65697 KIT65573:KIU65697 KSP65573:KSQ65697 LCL65573:LCM65697 LMH65573:LMI65697 LWD65573:LWE65697 MFZ65573:MGA65697 MPV65573:MPW65697 MZR65573:MZS65697 NJN65573:NJO65697 NTJ65573:NTK65697 ODF65573:ODG65697 ONB65573:ONC65697 OWX65573:OWY65697 PGT65573:PGU65697 PQP65573:PQQ65697 QAL65573:QAM65697 QKH65573:QKI65697 QUD65573:QUE65697 RDZ65573:REA65697 RNV65573:RNW65697 RXR65573:RXS65697 SHN65573:SHO65697 SRJ65573:SRK65697 TBF65573:TBG65697 TLB65573:TLC65697 TUX65573:TUY65697 UET65573:UEU65697 UOP65573:UOQ65697 UYL65573:UYM65697 VIH65573:VII65697 VSD65573:VSE65697 WBZ65573:WCA65697 WLV65573:WLW65697 WVR65573:WVS65697 J131109:K131233 JF131109:JG131233 TB131109:TC131233 ACX131109:ACY131233 AMT131109:AMU131233 AWP131109:AWQ131233 BGL131109:BGM131233 BQH131109:BQI131233 CAD131109:CAE131233 CJZ131109:CKA131233 CTV131109:CTW131233 DDR131109:DDS131233 DNN131109:DNO131233 DXJ131109:DXK131233 EHF131109:EHG131233 ERB131109:ERC131233 FAX131109:FAY131233 FKT131109:FKU131233 FUP131109:FUQ131233 GEL131109:GEM131233 GOH131109:GOI131233 GYD131109:GYE131233 HHZ131109:HIA131233 HRV131109:HRW131233 IBR131109:IBS131233 ILN131109:ILO131233 IVJ131109:IVK131233 JFF131109:JFG131233 JPB131109:JPC131233 JYX131109:JYY131233 KIT131109:KIU131233 KSP131109:KSQ131233 LCL131109:LCM131233 LMH131109:LMI131233 LWD131109:LWE131233 MFZ131109:MGA131233 MPV131109:MPW131233 MZR131109:MZS131233 NJN131109:NJO131233 NTJ131109:NTK131233 ODF131109:ODG131233 ONB131109:ONC131233 OWX131109:OWY131233 PGT131109:PGU131233 PQP131109:PQQ131233 QAL131109:QAM131233 QKH131109:QKI131233 QUD131109:QUE131233 RDZ131109:REA131233 RNV131109:RNW131233 RXR131109:RXS131233 SHN131109:SHO131233 SRJ131109:SRK131233 TBF131109:TBG131233 TLB131109:TLC131233 TUX131109:TUY131233 UET131109:UEU131233 UOP131109:UOQ131233 UYL131109:UYM131233 VIH131109:VII131233 VSD131109:VSE131233 WBZ131109:WCA131233 WLV131109:WLW131233 WVR131109:WVS131233 J196645:K196769 JF196645:JG196769 TB196645:TC196769 ACX196645:ACY196769 AMT196645:AMU196769 AWP196645:AWQ196769 BGL196645:BGM196769 BQH196645:BQI196769 CAD196645:CAE196769 CJZ196645:CKA196769 CTV196645:CTW196769 DDR196645:DDS196769 DNN196645:DNO196769 DXJ196645:DXK196769 EHF196645:EHG196769 ERB196645:ERC196769 FAX196645:FAY196769 FKT196645:FKU196769 FUP196645:FUQ196769 GEL196645:GEM196769 GOH196645:GOI196769 GYD196645:GYE196769 HHZ196645:HIA196769 HRV196645:HRW196769 IBR196645:IBS196769 ILN196645:ILO196769 IVJ196645:IVK196769 JFF196645:JFG196769 JPB196645:JPC196769 JYX196645:JYY196769 KIT196645:KIU196769 KSP196645:KSQ196769 LCL196645:LCM196769 LMH196645:LMI196769 LWD196645:LWE196769 MFZ196645:MGA196769 MPV196645:MPW196769 MZR196645:MZS196769 NJN196645:NJO196769 NTJ196645:NTK196769 ODF196645:ODG196769 ONB196645:ONC196769 OWX196645:OWY196769 PGT196645:PGU196769 PQP196645:PQQ196769 QAL196645:QAM196769 QKH196645:QKI196769 QUD196645:QUE196769 RDZ196645:REA196769 RNV196645:RNW196769 RXR196645:RXS196769 SHN196645:SHO196769 SRJ196645:SRK196769 TBF196645:TBG196769 TLB196645:TLC196769 TUX196645:TUY196769 UET196645:UEU196769 UOP196645:UOQ196769 UYL196645:UYM196769 VIH196645:VII196769 VSD196645:VSE196769 WBZ196645:WCA196769 WLV196645:WLW196769 WVR196645:WVS196769 J262181:K262305 JF262181:JG262305 TB262181:TC262305 ACX262181:ACY262305 AMT262181:AMU262305 AWP262181:AWQ262305 BGL262181:BGM262305 BQH262181:BQI262305 CAD262181:CAE262305 CJZ262181:CKA262305 CTV262181:CTW262305 DDR262181:DDS262305 DNN262181:DNO262305 DXJ262181:DXK262305 EHF262181:EHG262305 ERB262181:ERC262305 FAX262181:FAY262305 FKT262181:FKU262305 FUP262181:FUQ262305 GEL262181:GEM262305 GOH262181:GOI262305 GYD262181:GYE262305 HHZ262181:HIA262305 HRV262181:HRW262305 IBR262181:IBS262305 ILN262181:ILO262305 IVJ262181:IVK262305 JFF262181:JFG262305 JPB262181:JPC262305 JYX262181:JYY262305 KIT262181:KIU262305 KSP262181:KSQ262305 LCL262181:LCM262305 LMH262181:LMI262305 LWD262181:LWE262305 MFZ262181:MGA262305 MPV262181:MPW262305 MZR262181:MZS262305 NJN262181:NJO262305 NTJ262181:NTK262305 ODF262181:ODG262305 ONB262181:ONC262305 OWX262181:OWY262305 PGT262181:PGU262305 PQP262181:PQQ262305 QAL262181:QAM262305 QKH262181:QKI262305 QUD262181:QUE262305 RDZ262181:REA262305 RNV262181:RNW262305 RXR262181:RXS262305 SHN262181:SHO262305 SRJ262181:SRK262305 TBF262181:TBG262305 TLB262181:TLC262305 TUX262181:TUY262305 UET262181:UEU262305 UOP262181:UOQ262305 UYL262181:UYM262305 VIH262181:VII262305 VSD262181:VSE262305 WBZ262181:WCA262305 WLV262181:WLW262305 WVR262181:WVS262305 J327717:K327841 JF327717:JG327841 TB327717:TC327841 ACX327717:ACY327841 AMT327717:AMU327841 AWP327717:AWQ327841 BGL327717:BGM327841 BQH327717:BQI327841 CAD327717:CAE327841 CJZ327717:CKA327841 CTV327717:CTW327841 DDR327717:DDS327841 DNN327717:DNO327841 DXJ327717:DXK327841 EHF327717:EHG327841 ERB327717:ERC327841 FAX327717:FAY327841 FKT327717:FKU327841 FUP327717:FUQ327841 GEL327717:GEM327841 GOH327717:GOI327841 GYD327717:GYE327841 HHZ327717:HIA327841 HRV327717:HRW327841 IBR327717:IBS327841 ILN327717:ILO327841 IVJ327717:IVK327841 JFF327717:JFG327841 JPB327717:JPC327841 JYX327717:JYY327841 KIT327717:KIU327841 KSP327717:KSQ327841 LCL327717:LCM327841 LMH327717:LMI327841 LWD327717:LWE327841 MFZ327717:MGA327841 MPV327717:MPW327841 MZR327717:MZS327841 NJN327717:NJO327841 NTJ327717:NTK327841 ODF327717:ODG327841 ONB327717:ONC327841 OWX327717:OWY327841 PGT327717:PGU327841 PQP327717:PQQ327841 QAL327717:QAM327841 QKH327717:QKI327841 QUD327717:QUE327841 RDZ327717:REA327841 RNV327717:RNW327841 RXR327717:RXS327841 SHN327717:SHO327841 SRJ327717:SRK327841 TBF327717:TBG327841 TLB327717:TLC327841 TUX327717:TUY327841 UET327717:UEU327841 UOP327717:UOQ327841 UYL327717:UYM327841 VIH327717:VII327841 VSD327717:VSE327841 WBZ327717:WCA327841 WLV327717:WLW327841 WVR327717:WVS327841 J393253:K393377 JF393253:JG393377 TB393253:TC393377 ACX393253:ACY393377 AMT393253:AMU393377 AWP393253:AWQ393377 BGL393253:BGM393377 BQH393253:BQI393377 CAD393253:CAE393377 CJZ393253:CKA393377 CTV393253:CTW393377 DDR393253:DDS393377 DNN393253:DNO393377 DXJ393253:DXK393377 EHF393253:EHG393377 ERB393253:ERC393377 FAX393253:FAY393377 FKT393253:FKU393377 FUP393253:FUQ393377 GEL393253:GEM393377 GOH393253:GOI393377 GYD393253:GYE393377 HHZ393253:HIA393377 HRV393253:HRW393377 IBR393253:IBS393377 ILN393253:ILO393377 IVJ393253:IVK393377 JFF393253:JFG393377 JPB393253:JPC393377 JYX393253:JYY393377 KIT393253:KIU393377 KSP393253:KSQ393377 LCL393253:LCM393377 LMH393253:LMI393377 LWD393253:LWE393377 MFZ393253:MGA393377 MPV393253:MPW393377 MZR393253:MZS393377 NJN393253:NJO393377 NTJ393253:NTK393377 ODF393253:ODG393377 ONB393253:ONC393377 OWX393253:OWY393377 PGT393253:PGU393377 PQP393253:PQQ393377 QAL393253:QAM393377 QKH393253:QKI393377 QUD393253:QUE393377 RDZ393253:REA393377 RNV393253:RNW393377 RXR393253:RXS393377 SHN393253:SHO393377 SRJ393253:SRK393377 TBF393253:TBG393377 TLB393253:TLC393377 TUX393253:TUY393377 UET393253:UEU393377 UOP393253:UOQ393377 UYL393253:UYM393377 VIH393253:VII393377 VSD393253:VSE393377 WBZ393253:WCA393377 WLV393253:WLW393377 WVR393253:WVS393377 J458789:K458913 JF458789:JG458913 TB458789:TC458913 ACX458789:ACY458913 AMT458789:AMU458913 AWP458789:AWQ458913 BGL458789:BGM458913 BQH458789:BQI458913 CAD458789:CAE458913 CJZ458789:CKA458913 CTV458789:CTW458913 DDR458789:DDS458913 DNN458789:DNO458913 DXJ458789:DXK458913 EHF458789:EHG458913 ERB458789:ERC458913 FAX458789:FAY458913 FKT458789:FKU458913 FUP458789:FUQ458913 GEL458789:GEM458913 GOH458789:GOI458913 GYD458789:GYE458913 HHZ458789:HIA458913 HRV458789:HRW458913 IBR458789:IBS458913 ILN458789:ILO458913 IVJ458789:IVK458913 JFF458789:JFG458913 JPB458789:JPC458913 JYX458789:JYY458913 KIT458789:KIU458913 KSP458789:KSQ458913 LCL458789:LCM458913 LMH458789:LMI458913 LWD458789:LWE458913 MFZ458789:MGA458913 MPV458789:MPW458913 MZR458789:MZS458913 NJN458789:NJO458913 NTJ458789:NTK458913 ODF458789:ODG458913 ONB458789:ONC458913 OWX458789:OWY458913 PGT458789:PGU458913 PQP458789:PQQ458913 QAL458789:QAM458913 QKH458789:QKI458913 QUD458789:QUE458913 RDZ458789:REA458913 RNV458789:RNW458913 RXR458789:RXS458913 SHN458789:SHO458913 SRJ458789:SRK458913 TBF458789:TBG458913 TLB458789:TLC458913 TUX458789:TUY458913 UET458789:UEU458913 UOP458789:UOQ458913 UYL458789:UYM458913 VIH458789:VII458913 VSD458789:VSE458913 WBZ458789:WCA458913 WLV458789:WLW458913 WVR458789:WVS458913 J524325:K524449 JF524325:JG524449 TB524325:TC524449 ACX524325:ACY524449 AMT524325:AMU524449 AWP524325:AWQ524449 BGL524325:BGM524449 BQH524325:BQI524449 CAD524325:CAE524449 CJZ524325:CKA524449 CTV524325:CTW524449 DDR524325:DDS524449 DNN524325:DNO524449 DXJ524325:DXK524449 EHF524325:EHG524449 ERB524325:ERC524449 FAX524325:FAY524449 FKT524325:FKU524449 FUP524325:FUQ524449 GEL524325:GEM524449 GOH524325:GOI524449 GYD524325:GYE524449 HHZ524325:HIA524449 HRV524325:HRW524449 IBR524325:IBS524449 ILN524325:ILO524449 IVJ524325:IVK524449 JFF524325:JFG524449 JPB524325:JPC524449 JYX524325:JYY524449 KIT524325:KIU524449 KSP524325:KSQ524449 LCL524325:LCM524449 LMH524325:LMI524449 LWD524325:LWE524449 MFZ524325:MGA524449 MPV524325:MPW524449 MZR524325:MZS524449 NJN524325:NJO524449 NTJ524325:NTK524449 ODF524325:ODG524449 ONB524325:ONC524449 OWX524325:OWY524449 PGT524325:PGU524449 PQP524325:PQQ524449 QAL524325:QAM524449 QKH524325:QKI524449 QUD524325:QUE524449 RDZ524325:REA524449 RNV524325:RNW524449 RXR524325:RXS524449 SHN524325:SHO524449 SRJ524325:SRK524449 TBF524325:TBG524449 TLB524325:TLC524449 TUX524325:TUY524449 UET524325:UEU524449 UOP524325:UOQ524449 UYL524325:UYM524449 VIH524325:VII524449 VSD524325:VSE524449 WBZ524325:WCA524449 WLV524325:WLW524449 WVR524325:WVS524449 J589861:K589985 JF589861:JG589985 TB589861:TC589985 ACX589861:ACY589985 AMT589861:AMU589985 AWP589861:AWQ589985 BGL589861:BGM589985 BQH589861:BQI589985 CAD589861:CAE589985 CJZ589861:CKA589985 CTV589861:CTW589985 DDR589861:DDS589985 DNN589861:DNO589985 DXJ589861:DXK589985 EHF589861:EHG589985 ERB589861:ERC589985 FAX589861:FAY589985 FKT589861:FKU589985 FUP589861:FUQ589985 GEL589861:GEM589985 GOH589861:GOI589985 GYD589861:GYE589985 HHZ589861:HIA589985 HRV589861:HRW589985 IBR589861:IBS589985 ILN589861:ILO589985 IVJ589861:IVK589985 JFF589861:JFG589985 JPB589861:JPC589985 JYX589861:JYY589985 KIT589861:KIU589985 KSP589861:KSQ589985 LCL589861:LCM589985 LMH589861:LMI589985 LWD589861:LWE589985 MFZ589861:MGA589985 MPV589861:MPW589985 MZR589861:MZS589985 NJN589861:NJO589985 NTJ589861:NTK589985 ODF589861:ODG589985 ONB589861:ONC589985 OWX589861:OWY589985 PGT589861:PGU589985 PQP589861:PQQ589985 QAL589861:QAM589985 QKH589861:QKI589985 QUD589861:QUE589985 RDZ589861:REA589985 RNV589861:RNW589985 RXR589861:RXS589985 SHN589861:SHO589985 SRJ589861:SRK589985 TBF589861:TBG589985 TLB589861:TLC589985 TUX589861:TUY589985 UET589861:UEU589985 UOP589861:UOQ589985 UYL589861:UYM589985 VIH589861:VII589985 VSD589861:VSE589985 WBZ589861:WCA589985 WLV589861:WLW589985 WVR589861:WVS589985 J655397:K655521 JF655397:JG655521 TB655397:TC655521 ACX655397:ACY655521 AMT655397:AMU655521 AWP655397:AWQ655521 BGL655397:BGM655521 BQH655397:BQI655521 CAD655397:CAE655521 CJZ655397:CKA655521 CTV655397:CTW655521 DDR655397:DDS655521 DNN655397:DNO655521 DXJ655397:DXK655521 EHF655397:EHG655521 ERB655397:ERC655521 FAX655397:FAY655521 FKT655397:FKU655521 FUP655397:FUQ655521 GEL655397:GEM655521 GOH655397:GOI655521 GYD655397:GYE655521 HHZ655397:HIA655521 HRV655397:HRW655521 IBR655397:IBS655521 ILN655397:ILO655521 IVJ655397:IVK655521 JFF655397:JFG655521 JPB655397:JPC655521 JYX655397:JYY655521 KIT655397:KIU655521 KSP655397:KSQ655521 LCL655397:LCM655521 LMH655397:LMI655521 LWD655397:LWE655521 MFZ655397:MGA655521 MPV655397:MPW655521 MZR655397:MZS655521 NJN655397:NJO655521 NTJ655397:NTK655521 ODF655397:ODG655521 ONB655397:ONC655521 OWX655397:OWY655521 PGT655397:PGU655521 PQP655397:PQQ655521 QAL655397:QAM655521 QKH655397:QKI655521 QUD655397:QUE655521 RDZ655397:REA655521 RNV655397:RNW655521 RXR655397:RXS655521 SHN655397:SHO655521 SRJ655397:SRK655521 TBF655397:TBG655521 TLB655397:TLC655521 TUX655397:TUY655521 UET655397:UEU655521 UOP655397:UOQ655521 UYL655397:UYM655521 VIH655397:VII655521 VSD655397:VSE655521 WBZ655397:WCA655521 WLV655397:WLW655521 WVR655397:WVS655521 J720933:K721057 JF720933:JG721057 TB720933:TC721057 ACX720933:ACY721057 AMT720933:AMU721057 AWP720933:AWQ721057 BGL720933:BGM721057 BQH720933:BQI721057 CAD720933:CAE721057 CJZ720933:CKA721057 CTV720933:CTW721057 DDR720933:DDS721057 DNN720933:DNO721057 DXJ720933:DXK721057 EHF720933:EHG721057 ERB720933:ERC721057 FAX720933:FAY721057 FKT720933:FKU721057 FUP720933:FUQ721057 GEL720933:GEM721057 GOH720933:GOI721057 GYD720933:GYE721057 HHZ720933:HIA721057 HRV720933:HRW721057 IBR720933:IBS721057 ILN720933:ILO721057 IVJ720933:IVK721057 JFF720933:JFG721057 JPB720933:JPC721057 JYX720933:JYY721057 KIT720933:KIU721057 KSP720933:KSQ721057 LCL720933:LCM721057 LMH720933:LMI721057 LWD720933:LWE721057 MFZ720933:MGA721057 MPV720933:MPW721057 MZR720933:MZS721057 NJN720933:NJO721057 NTJ720933:NTK721057 ODF720933:ODG721057 ONB720933:ONC721057 OWX720933:OWY721057 PGT720933:PGU721057 PQP720933:PQQ721057 QAL720933:QAM721057 QKH720933:QKI721057 QUD720933:QUE721057 RDZ720933:REA721057 RNV720933:RNW721057 RXR720933:RXS721057 SHN720933:SHO721057 SRJ720933:SRK721057 TBF720933:TBG721057 TLB720933:TLC721057 TUX720933:TUY721057 UET720933:UEU721057 UOP720933:UOQ721057 UYL720933:UYM721057 VIH720933:VII721057 VSD720933:VSE721057 WBZ720933:WCA721057 WLV720933:WLW721057 WVR720933:WVS721057 J786469:K786593 JF786469:JG786593 TB786469:TC786593 ACX786469:ACY786593 AMT786469:AMU786593 AWP786469:AWQ786593 BGL786469:BGM786593 BQH786469:BQI786593 CAD786469:CAE786593 CJZ786469:CKA786593 CTV786469:CTW786593 DDR786469:DDS786593 DNN786469:DNO786593 DXJ786469:DXK786593 EHF786469:EHG786593 ERB786469:ERC786593 FAX786469:FAY786593 FKT786469:FKU786593 FUP786469:FUQ786593 GEL786469:GEM786593 GOH786469:GOI786593 GYD786469:GYE786593 HHZ786469:HIA786593 HRV786469:HRW786593 IBR786469:IBS786593 ILN786469:ILO786593 IVJ786469:IVK786593 JFF786469:JFG786593 JPB786469:JPC786593 JYX786469:JYY786593 KIT786469:KIU786593 KSP786469:KSQ786593 LCL786469:LCM786593 LMH786469:LMI786593 LWD786469:LWE786593 MFZ786469:MGA786593 MPV786469:MPW786593 MZR786469:MZS786593 NJN786469:NJO786593 NTJ786469:NTK786593 ODF786469:ODG786593 ONB786469:ONC786593 OWX786469:OWY786593 PGT786469:PGU786593 PQP786469:PQQ786593 QAL786469:QAM786593 QKH786469:QKI786593 QUD786469:QUE786593 RDZ786469:REA786593 RNV786469:RNW786593 RXR786469:RXS786593 SHN786469:SHO786593 SRJ786469:SRK786593 TBF786469:TBG786593 TLB786469:TLC786593 TUX786469:TUY786593 UET786469:UEU786593 UOP786469:UOQ786593 UYL786469:UYM786593 VIH786469:VII786593 VSD786469:VSE786593 WBZ786469:WCA786593 WLV786469:WLW786593 WVR786469:WVS786593 J852005:K852129 JF852005:JG852129 TB852005:TC852129 ACX852005:ACY852129 AMT852005:AMU852129 AWP852005:AWQ852129 BGL852005:BGM852129 BQH852005:BQI852129 CAD852005:CAE852129 CJZ852005:CKA852129 CTV852005:CTW852129 DDR852005:DDS852129 DNN852005:DNO852129 DXJ852005:DXK852129 EHF852005:EHG852129 ERB852005:ERC852129 FAX852005:FAY852129 FKT852005:FKU852129 FUP852005:FUQ852129 GEL852005:GEM852129 GOH852005:GOI852129 GYD852005:GYE852129 HHZ852005:HIA852129 HRV852005:HRW852129 IBR852005:IBS852129 ILN852005:ILO852129 IVJ852005:IVK852129 JFF852005:JFG852129 JPB852005:JPC852129 JYX852005:JYY852129 KIT852005:KIU852129 KSP852005:KSQ852129 LCL852005:LCM852129 LMH852005:LMI852129 LWD852005:LWE852129 MFZ852005:MGA852129 MPV852005:MPW852129 MZR852005:MZS852129 NJN852005:NJO852129 NTJ852005:NTK852129 ODF852005:ODG852129 ONB852005:ONC852129 OWX852005:OWY852129 PGT852005:PGU852129 PQP852005:PQQ852129 QAL852005:QAM852129 QKH852005:QKI852129 QUD852005:QUE852129 RDZ852005:REA852129 RNV852005:RNW852129 RXR852005:RXS852129 SHN852005:SHO852129 SRJ852005:SRK852129 TBF852005:TBG852129 TLB852005:TLC852129 TUX852005:TUY852129 UET852005:UEU852129 UOP852005:UOQ852129 UYL852005:UYM852129 VIH852005:VII852129 VSD852005:VSE852129 WBZ852005:WCA852129 WLV852005:WLW852129 WVR852005:WVS852129 J917541:K917665 JF917541:JG917665 TB917541:TC917665 ACX917541:ACY917665 AMT917541:AMU917665 AWP917541:AWQ917665 BGL917541:BGM917665 BQH917541:BQI917665 CAD917541:CAE917665 CJZ917541:CKA917665 CTV917541:CTW917665 DDR917541:DDS917665 DNN917541:DNO917665 DXJ917541:DXK917665 EHF917541:EHG917665 ERB917541:ERC917665 FAX917541:FAY917665 FKT917541:FKU917665 FUP917541:FUQ917665 GEL917541:GEM917665 GOH917541:GOI917665 GYD917541:GYE917665 HHZ917541:HIA917665 HRV917541:HRW917665 IBR917541:IBS917665 ILN917541:ILO917665 IVJ917541:IVK917665 JFF917541:JFG917665 JPB917541:JPC917665 JYX917541:JYY917665 KIT917541:KIU917665 KSP917541:KSQ917665 LCL917541:LCM917665 LMH917541:LMI917665 LWD917541:LWE917665 MFZ917541:MGA917665 MPV917541:MPW917665 MZR917541:MZS917665 NJN917541:NJO917665 NTJ917541:NTK917665 ODF917541:ODG917665 ONB917541:ONC917665 OWX917541:OWY917665 PGT917541:PGU917665 PQP917541:PQQ917665 QAL917541:QAM917665 QKH917541:QKI917665 QUD917541:QUE917665 RDZ917541:REA917665 RNV917541:RNW917665 RXR917541:RXS917665 SHN917541:SHO917665 SRJ917541:SRK917665 TBF917541:TBG917665 TLB917541:TLC917665 TUX917541:TUY917665 UET917541:UEU917665 UOP917541:UOQ917665 UYL917541:UYM917665 VIH917541:VII917665 VSD917541:VSE917665 WBZ917541:WCA917665 WLV917541:WLW917665 WVR917541:WVS917665 J983077:K983201 JF983077:JG983201 TB983077:TC983201 ACX983077:ACY983201 AMT983077:AMU983201 AWP983077:AWQ983201 BGL983077:BGM983201 BQH983077:BQI983201 CAD983077:CAE983201 CJZ983077:CKA983201 CTV983077:CTW983201 DDR983077:DDS983201 DNN983077:DNO983201 DXJ983077:DXK983201 EHF983077:EHG983201 ERB983077:ERC983201 FAX983077:FAY983201 FKT983077:FKU983201 FUP983077:FUQ983201 GEL983077:GEM983201 GOH983077:GOI983201 GYD983077:GYE983201 HHZ983077:HIA983201 HRV983077:HRW983201 IBR983077:IBS983201 ILN983077:ILO983201 IVJ983077:IVK983201 JFF983077:JFG983201 JPB983077:JPC983201 JYX983077:JYY983201 KIT983077:KIU983201 KSP983077:KSQ983201 LCL983077:LCM983201 LMH983077:LMI983201 LWD983077:LWE983201 MFZ983077:MGA983201 MPV983077:MPW983201 MZR983077:MZS983201 NJN983077:NJO983201 NTJ983077:NTK983201 ODF983077:ODG983201 ONB983077:ONC983201 OWX983077:OWY983201 PGT983077:PGU983201 PQP983077:PQQ983201 QAL983077:QAM983201 QKH983077:QKI983201 QUD983077:QUE983201 RDZ983077:REA983201 RNV983077:RNW983201 RXR983077:RXS983201 SHN983077:SHO983201 SRJ983077:SRK983201 TBF983077:TBG983201 TLB983077:TLC983201 TUX983077:TUY983201 UET983077:UEU983201 UOP983077:UOQ983201 UYL983077:UYM983201 VIH983077:VII983201 J29:J36 K30:K36 J6:K28 J37:K162"/>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O53"/>
  <sheetViews>
    <sheetView view="pageBreakPreview" zoomScale="59" zoomScaleNormal="75" zoomScaleSheetLayoutView="59" workbookViewId="0">
      <pane ySplit="6" topLeftCell="A19" activePane="bottomLeft" state="frozen"/>
      <selection pane="bottomLeft" activeCell="N4" sqref="N4:N6"/>
    </sheetView>
  </sheetViews>
  <sheetFormatPr defaultColWidth="10.6640625" defaultRowHeight="39.9" customHeight="1" x14ac:dyDescent="0.2"/>
  <cols>
    <col min="1" max="1" width="6.21875" style="270" customWidth="1"/>
    <col min="2" max="2" width="40.88671875" style="270" customWidth="1"/>
    <col min="3" max="3" width="2.6640625" style="270" customWidth="1"/>
    <col min="4" max="4" width="34.44140625" style="270" customWidth="1"/>
    <col min="5" max="5" width="13.21875" style="270" customWidth="1"/>
    <col min="6" max="7" width="12.21875" style="270" customWidth="1"/>
    <col min="8" max="8" width="8.77734375" style="270" bestFit="1" customWidth="1"/>
    <col min="9" max="9" width="12.88671875" style="270" customWidth="1"/>
    <col min="10" max="10" width="42" style="270" customWidth="1"/>
    <col min="11" max="11" width="19.77734375" style="309" customWidth="1"/>
    <col min="12" max="12" width="19.21875" style="270" customWidth="1"/>
    <col min="13" max="13" width="10" style="270" bestFit="1" customWidth="1"/>
    <col min="14" max="14" width="8.6640625" style="270" customWidth="1"/>
    <col min="15" max="15" width="9.44140625" style="270" customWidth="1"/>
    <col min="16" max="16384" width="10.6640625" style="270"/>
  </cols>
  <sheetData>
    <row r="1" spans="1:15" s="267" customFormat="1" ht="22.5" customHeight="1" x14ac:dyDescent="0.2">
      <c r="A1" s="443" t="s">
        <v>629</v>
      </c>
      <c r="B1" s="443"/>
      <c r="C1" s="443"/>
      <c r="D1" s="443"/>
      <c r="E1" s="443"/>
      <c r="F1" s="443"/>
      <c r="G1" s="443"/>
      <c r="H1" s="443"/>
      <c r="I1" s="443"/>
      <c r="J1" s="443"/>
      <c r="K1" s="443"/>
      <c r="L1" s="443"/>
      <c r="M1" s="443"/>
      <c r="N1" s="443"/>
      <c r="O1" s="443"/>
    </row>
    <row r="2" spans="1:15" s="267" customFormat="1" ht="22.5" customHeight="1" x14ac:dyDescent="0.2">
      <c r="A2" s="443"/>
      <c r="B2" s="443"/>
      <c r="C2" s="443"/>
      <c r="D2" s="443"/>
      <c r="E2" s="443"/>
      <c r="F2" s="443"/>
      <c r="G2" s="443"/>
      <c r="H2" s="443"/>
      <c r="I2" s="443"/>
      <c r="J2" s="443"/>
      <c r="K2" s="443"/>
      <c r="L2" s="443"/>
      <c r="M2" s="443"/>
      <c r="N2" s="443"/>
      <c r="O2" s="443"/>
    </row>
    <row r="3" spans="1:15" s="269" customFormat="1" ht="22.5" customHeight="1" x14ac:dyDescent="0.2">
      <c r="A3" s="268"/>
      <c r="B3" s="268"/>
      <c r="C3" s="268"/>
      <c r="D3" s="268"/>
      <c r="E3" s="268"/>
      <c r="F3" s="268"/>
      <c r="G3" s="268"/>
      <c r="H3" s="268"/>
      <c r="I3" s="268"/>
      <c r="J3" s="268"/>
      <c r="K3" s="268"/>
      <c r="L3" s="268"/>
      <c r="M3" s="268"/>
      <c r="N3" s="444" t="s">
        <v>3037</v>
      </c>
      <c r="O3" s="444"/>
    </row>
    <row r="4" spans="1:15" ht="27" customHeight="1" x14ac:dyDescent="0.2">
      <c r="A4" s="445" t="s">
        <v>134</v>
      </c>
      <c r="B4" s="437" t="s">
        <v>133</v>
      </c>
      <c r="C4" s="437" t="s">
        <v>95</v>
      </c>
      <c r="D4" s="437"/>
      <c r="E4" s="437" t="s">
        <v>628</v>
      </c>
      <c r="F4" s="442" t="s">
        <v>627</v>
      </c>
      <c r="G4" s="446" t="s">
        <v>626</v>
      </c>
      <c r="H4" s="437" t="s">
        <v>625</v>
      </c>
      <c r="I4" s="437" t="s">
        <v>84</v>
      </c>
      <c r="J4" s="437" t="s">
        <v>85</v>
      </c>
      <c r="K4" s="437" t="s">
        <v>86</v>
      </c>
      <c r="L4" s="437" t="s">
        <v>87</v>
      </c>
      <c r="M4" s="442" t="s">
        <v>624</v>
      </c>
      <c r="N4" s="442" t="s">
        <v>623</v>
      </c>
      <c r="O4" s="442" t="s">
        <v>622</v>
      </c>
    </row>
    <row r="5" spans="1:15" ht="27" customHeight="1" x14ac:dyDescent="0.2">
      <c r="A5" s="445"/>
      <c r="B5" s="437"/>
      <c r="C5" s="271" t="s">
        <v>82</v>
      </c>
      <c r="D5" s="437" t="s">
        <v>83</v>
      </c>
      <c r="E5" s="437"/>
      <c r="F5" s="442"/>
      <c r="G5" s="447"/>
      <c r="H5" s="437"/>
      <c r="I5" s="437"/>
      <c r="J5" s="437"/>
      <c r="K5" s="437"/>
      <c r="L5" s="437"/>
      <c r="M5" s="442"/>
      <c r="N5" s="442"/>
      <c r="O5" s="442"/>
    </row>
    <row r="6" spans="1:15" ht="27" customHeight="1" x14ac:dyDescent="0.2">
      <c r="A6" s="445"/>
      <c r="B6" s="437"/>
      <c r="C6" s="272" t="s">
        <v>88</v>
      </c>
      <c r="D6" s="437"/>
      <c r="E6" s="437"/>
      <c r="F6" s="442"/>
      <c r="G6" s="448"/>
      <c r="H6" s="437"/>
      <c r="I6" s="437"/>
      <c r="J6" s="437"/>
      <c r="K6" s="437"/>
      <c r="L6" s="437"/>
      <c r="M6" s="442"/>
      <c r="N6" s="442"/>
      <c r="O6" s="442"/>
    </row>
    <row r="7" spans="1:15" s="279" customFormat="1" ht="36" customHeight="1" x14ac:dyDescent="0.2">
      <c r="A7" s="360" t="s">
        <v>135</v>
      </c>
      <c r="B7" s="273" t="s">
        <v>621</v>
      </c>
      <c r="C7" s="273" t="s">
        <v>584</v>
      </c>
      <c r="D7" s="274" t="s">
        <v>620</v>
      </c>
      <c r="E7" s="275">
        <v>40989</v>
      </c>
      <c r="F7" s="275">
        <v>40989</v>
      </c>
      <c r="G7" s="275">
        <v>42815</v>
      </c>
      <c r="H7" s="276">
        <v>27</v>
      </c>
      <c r="I7" s="277" t="s">
        <v>1361</v>
      </c>
      <c r="J7" s="278" t="s">
        <v>619</v>
      </c>
      <c r="K7" s="277" t="s">
        <v>618</v>
      </c>
      <c r="L7" s="277" t="s">
        <v>617</v>
      </c>
      <c r="M7" s="277" t="s">
        <v>644</v>
      </c>
      <c r="N7" s="277" t="s">
        <v>591</v>
      </c>
      <c r="O7" s="277" t="s">
        <v>508</v>
      </c>
    </row>
    <row r="8" spans="1:15" s="279" customFormat="1" ht="36" customHeight="1" x14ac:dyDescent="0.2">
      <c r="A8" s="360" t="s">
        <v>135</v>
      </c>
      <c r="B8" s="280" t="s">
        <v>616</v>
      </c>
      <c r="C8" s="273" t="s">
        <v>608</v>
      </c>
      <c r="D8" s="274" t="s">
        <v>703</v>
      </c>
      <c r="E8" s="275">
        <v>41359</v>
      </c>
      <c r="F8" s="275">
        <v>41614</v>
      </c>
      <c r="G8" s="275">
        <v>43185</v>
      </c>
      <c r="H8" s="276">
        <v>32</v>
      </c>
      <c r="I8" s="277" t="s">
        <v>704</v>
      </c>
      <c r="J8" s="278" t="s">
        <v>615</v>
      </c>
      <c r="K8" s="277" t="s">
        <v>614</v>
      </c>
      <c r="L8" s="277" t="s">
        <v>613</v>
      </c>
      <c r="M8" s="277" t="s">
        <v>644</v>
      </c>
      <c r="N8" s="277" t="s">
        <v>530</v>
      </c>
      <c r="O8" s="277" t="s">
        <v>705</v>
      </c>
    </row>
    <row r="9" spans="1:15" s="279" customFormat="1" ht="36" customHeight="1" x14ac:dyDescent="0.2">
      <c r="A9" s="360" t="s">
        <v>135</v>
      </c>
      <c r="B9" s="273" t="s">
        <v>612</v>
      </c>
      <c r="C9" s="273" t="s">
        <v>606</v>
      </c>
      <c r="D9" s="274" t="s">
        <v>706</v>
      </c>
      <c r="E9" s="275">
        <v>41011</v>
      </c>
      <c r="F9" s="275">
        <v>41011</v>
      </c>
      <c r="G9" s="275">
        <v>42837</v>
      </c>
      <c r="H9" s="276">
        <v>15</v>
      </c>
      <c r="I9" s="277" t="s">
        <v>707</v>
      </c>
      <c r="J9" s="278" t="s">
        <v>611</v>
      </c>
      <c r="K9" s="277" t="s">
        <v>610</v>
      </c>
      <c r="L9" s="277" t="s">
        <v>610</v>
      </c>
      <c r="M9" s="277" t="s">
        <v>644</v>
      </c>
      <c r="N9" s="277" t="s">
        <v>591</v>
      </c>
      <c r="O9" s="277" t="s">
        <v>508</v>
      </c>
    </row>
    <row r="10" spans="1:15" s="279" customFormat="1" ht="36" customHeight="1" x14ac:dyDescent="0.2">
      <c r="A10" s="360" t="s">
        <v>135</v>
      </c>
      <c r="B10" s="280" t="s">
        <v>609</v>
      </c>
      <c r="C10" s="273" t="s">
        <v>608</v>
      </c>
      <c r="D10" s="274" t="s">
        <v>708</v>
      </c>
      <c r="E10" s="275">
        <v>41026</v>
      </c>
      <c r="F10" s="275">
        <v>41026</v>
      </c>
      <c r="G10" s="275">
        <v>42852</v>
      </c>
      <c r="H10" s="276">
        <v>14</v>
      </c>
      <c r="I10" s="277" t="s">
        <v>709</v>
      </c>
      <c r="J10" s="278" t="s">
        <v>607</v>
      </c>
      <c r="K10" s="281" t="s">
        <v>710</v>
      </c>
      <c r="L10" s="277" t="s">
        <v>710</v>
      </c>
      <c r="M10" s="277" t="s">
        <v>644</v>
      </c>
      <c r="N10" s="277" t="s">
        <v>591</v>
      </c>
      <c r="O10" s="277" t="s">
        <v>508</v>
      </c>
    </row>
    <row r="11" spans="1:15" s="279" customFormat="1" ht="36" customHeight="1" x14ac:dyDescent="0.2">
      <c r="A11" s="360" t="s">
        <v>135</v>
      </c>
      <c r="B11" s="280" t="s">
        <v>605</v>
      </c>
      <c r="C11" s="273" t="s">
        <v>584</v>
      </c>
      <c r="D11" s="274" t="s">
        <v>712</v>
      </c>
      <c r="E11" s="275">
        <v>42507</v>
      </c>
      <c r="F11" s="275">
        <v>42767</v>
      </c>
      <c r="G11" s="275"/>
      <c r="H11" s="276">
        <v>36</v>
      </c>
      <c r="I11" s="277" t="s">
        <v>713</v>
      </c>
      <c r="J11" s="280" t="s">
        <v>700</v>
      </c>
      <c r="K11" s="277" t="s">
        <v>604</v>
      </c>
      <c r="L11" s="277" t="s">
        <v>603</v>
      </c>
      <c r="M11" s="277" t="s">
        <v>644</v>
      </c>
      <c r="N11" s="277" t="s">
        <v>530</v>
      </c>
      <c r="O11" s="277" t="s">
        <v>705</v>
      </c>
    </row>
    <row r="12" spans="1:15" s="279" customFormat="1" ht="36" customHeight="1" x14ac:dyDescent="0.2">
      <c r="A12" s="360" t="s">
        <v>135</v>
      </c>
      <c r="B12" s="280" t="s">
        <v>602</v>
      </c>
      <c r="C12" s="273" t="s">
        <v>137</v>
      </c>
      <c r="D12" s="274" t="s">
        <v>714</v>
      </c>
      <c r="E12" s="275">
        <v>42375</v>
      </c>
      <c r="F12" s="275">
        <v>42491</v>
      </c>
      <c r="G12" s="275"/>
      <c r="H12" s="276">
        <v>5</v>
      </c>
      <c r="I12" s="277" t="s">
        <v>715</v>
      </c>
      <c r="J12" s="278" t="s">
        <v>601</v>
      </c>
      <c r="K12" s="277" t="s">
        <v>600</v>
      </c>
      <c r="L12" s="277" t="s">
        <v>599</v>
      </c>
      <c r="M12" s="277" t="s">
        <v>644</v>
      </c>
      <c r="N12" s="277" t="s">
        <v>530</v>
      </c>
      <c r="O12" s="277" t="s">
        <v>705</v>
      </c>
    </row>
    <row r="13" spans="1:15" s="279" customFormat="1" ht="36" customHeight="1" x14ac:dyDescent="0.2">
      <c r="A13" s="360" t="s">
        <v>135</v>
      </c>
      <c r="B13" s="280" t="s">
        <v>598</v>
      </c>
      <c r="C13" s="273" t="s">
        <v>137</v>
      </c>
      <c r="D13" s="274" t="s">
        <v>716</v>
      </c>
      <c r="E13" s="275">
        <v>41358</v>
      </c>
      <c r="F13" s="275">
        <v>41600</v>
      </c>
      <c r="G13" s="275">
        <v>43184</v>
      </c>
      <c r="H13" s="276">
        <v>20</v>
      </c>
      <c r="I13" s="277" t="s">
        <v>717</v>
      </c>
      <c r="J13" s="278" t="s">
        <v>597</v>
      </c>
      <c r="K13" s="281" t="s">
        <v>718</v>
      </c>
      <c r="L13" s="277" t="s">
        <v>719</v>
      </c>
      <c r="M13" s="277" t="s">
        <v>644</v>
      </c>
      <c r="N13" s="277" t="s">
        <v>530</v>
      </c>
      <c r="O13" s="277" t="s">
        <v>705</v>
      </c>
    </row>
    <row r="14" spans="1:15" s="279" customFormat="1" ht="36" customHeight="1" x14ac:dyDescent="0.2">
      <c r="A14" s="360" t="s">
        <v>135</v>
      </c>
      <c r="B14" s="280" t="s">
        <v>720</v>
      </c>
      <c r="C14" s="273" t="s">
        <v>137</v>
      </c>
      <c r="D14" s="274" t="s">
        <v>714</v>
      </c>
      <c r="E14" s="275">
        <v>42507</v>
      </c>
      <c r="F14" s="275">
        <v>42552</v>
      </c>
      <c r="G14" s="275"/>
      <c r="H14" s="276">
        <v>11</v>
      </c>
      <c r="I14" s="277" t="s">
        <v>721</v>
      </c>
      <c r="J14" s="278" t="s">
        <v>722</v>
      </c>
      <c r="K14" s="281" t="s">
        <v>723</v>
      </c>
      <c r="L14" s="277" t="s">
        <v>724</v>
      </c>
      <c r="M14" s="277" t="s">
        <v>644</v>
      </c>
      <c r="N14" s="277" t="s">
        <v>530</v>
      </c>
      <c r="O14" s="277" t="s">
        <v>705</v>
      </c>
    </row>
    <row r="15" spans="1:15" s="279" customFormat="1" ht="36" customHeight="1" x14ac:dyDescent="0.2">
      <c r="A15" s="360" t="s">
        <v>135</v>
      </c>
      <c r="B15" s="280" t="s">
        <v>725</v>
      </c>
      <c r="C15" s="273" t="s">
        <v>137</v>
      </c>
      <c r="D15" s="274" t="s">
        <v>596</v>
      </c>
      <c r="E15" s="275">
        <v>42164</v>
      </c>
      <c r="F15" s="275">
        <v>42446</v>
      </c>
      <c r="G15" s="275"/>
      <c r="H15" s="276">
        <v>12</v>
      </c>
      <c r="I15" s="277" t="s">
        <v>726</v>
      </c>
      <c r="J15" s="282" t="s">
        <v>1370</v>
      </c>
      <c r="K15" s="281" t="s">
        <v>595</v>
      </c>
      <c r="L15" s="277"/>
      <c r="M15" s="277" t="s">
        <v>705</v>
      </c>
      <c r="N15" s="277" t="s">
        <v>530</v>
      </c>
      <c r="O15" s="277" t="s">
        <v>705</v>
      </c>
    </row>
    <row r="16" spans="1:15" s="279" customFormat="1" ht="36" customHeight="1" x14ac:dyDescent="0.2">
      <c r="A16" s="360" t="s">
        <v>1315</v>
      </c>
      <c r="B16" s="280" t="s">
        <v>1323</v>
      </c>
      <c r="C16" s="273" t="s">
        <v>81</v>
      </c>
      <c r="D16" s="274" t="s">
        <v>1324</v>
      </c>
      <c r="E16" s="275">
        <v>44616</v>
      </c>
      <c r="F16" s="275">
        <v>44958</v>
      </c>
      <c r="G16" s="275"/>
      <c r="H16" s="276">
        <v>30</v>
      </c>
      <c r="I16" s="277" t="s">
        <v>1325</v>
      </c>
      <c r="J16" s="282" t="s">
        <v>1326</v>
      </c>
      <c r="K16" s="281" t="s">
        <v>1327</v>
      </c>
      <c r="L16" s="277"/>
      <c r="M16" s="277" t="s">
        <v>705</v>
      </c>
      <c r="N16" s="277" t="s">
        <v>530</v>
      </c>
      <c r="O16" s="277" t="s">
        <v>705</v>
      </c>
    </row>
    <row r="17" spans="1:15" s="291" customFormat="1" ht="36" customHeight="1" x14ac:dyDescent="0.2">
      <c r="A17" s="283"/>
      <c r="B17" s="438" t="s">
        <v>594</v>
      </c>
      <c r="C17" s="439"/>
      <c r="D17" s="439"/>
      <c r="E17" s="439"/>
      <c r="F17" s="284">
        <f>COUNT(H7:H16)</f>
        <v>10</v>
      </c>
      <c r="G17" s="284" t="s">
        <v>252</v>
      </c>
      <c r="H17" s="285">
        <f>SUM(H7:H16)</f>
        <v>202</v>
      </c>
      <c r="I17" s="286" t="s">
        <v>503</v>
      </c>
      <c r="J17" s="287"/>
      <c r="K17" s="288"/>
      <c r="L17" s="289"/>
      <c r="M17" s="289"/>
      <c r="N17" s="289"/>
      <c r="O17" s="290"/>
    </row>
    <row r="18" spans="1:15" ht="36" customHeight="1" x14ac:dyDescent="0.2">
      <c r="A18" s="360" t="s">
        <v>139</v>
      </c>
      <c r="B18" s="280" t="s">
        <v>727</v>
      </c>
      <c r="C18" s="273" t="s">
        <v>137</v>
      </c>
      <c r="D18" s="274" t="s">
        <v>728</v>
      </c>
      <c r="E18" s="275">
        <v>40955</v>
      </c>
      <c r="F18" s="275">
        <v>40955</v>
      </c>
      <c r="G18" s="275">
        <v>42782</v>
      </c>
      <c r="H18" s="276">
        <v>37</v>
      </c>
      <c r="I18" s="277" t="s">
        <v>592</v>
      </c>
      <c r="J18" s="278" t="s">
        <v>729</v>
      </c>
      <c r="K18" s="277" t="s">
        <v>64</v>
      </c>
      <c r="L18" s="277" t="s">
        <v>65</v>
      </c>
      <c r="M18" s="277" t="s">
        <v>141</v>
      </c>
      <c r="N18" s="277" t="s">
        <v>546</v>
      </c>
      <c r="O18" s="277" t="s">
        <v>141</v>
      </c>
    </row>
    <row r="19" spans="1:15" s="279" customFormat="1" ht="36" customHeight="1" x14ac:dyDescent="0.2">
      <c r="A19" s="360" t="s">
        <v>139</v>
      </c>
      <c r="B19" s="280" t="s">
        <v>593</v>
      </c>
      <c r="C19" s="273" t="s">
        <v>137</v>
      </c>
      <c r="D19" s="274" t="s">
        <v>728</v>
      </c>
      <c r="E19" s="275">
        <v>41043</v>
      </c>
      <c r="F19" s="275">
        <v>41091</v>
      </c>
      <c r="G19" s="275">
        <v>42869</v>
      </c>
      <c r="H19" s="276">
        <v>26</v>
      </c>
      <c r="I19" s="277" t="s">
        <v>592</v>
      </c>
      <c r="J19" s="280" t="s">
        <v>701</v>
      </c>
      <c r="K19" s="277" t="s">
        <v>730</v>
      </c>
      <c r="L19" s="277" t="s">
        <v>731</v>
      </c>
      <c r="M19" s="277" t="s">
        <v>644</v>
      </c>
      <c r="N19" s="277" t="s">
        <v>591</v>
      </c>
      <c r="O19" s="277" t="s">
        <v>705</v>
      </c>
    </row>
    <row r="20" spans="1:15" s="291" customFormat="1" ht="36" customHeight="1" x14ac:dyDescent="0.2">
      <c r="A20" s="283"/>
      <c r="B20" s="438" t="s">
        <v>590</v>
      </c>
      <c r="C20" s="439"/>
      <c r="D20" s="439"/>
      <c r="E20" s="439"/>
      <c r="F20" s="284">
        <f>COUNT(H18:H19)</f>
        <v>2</v>
      </c>
      <c r="G20" s="284" t="s">
        <v>252</v>
      </c>
      <c r="H20" s="285">
        <f>SUM(H18:H19)</f>
        <v>63</v>
      </c>
      <c r="I20" s="286" t="s">
        <v>503</v>
      </c>
      <c r="J20" s="287"/>
      <c r="K20" s="289"/>
      <c r="L20" s="289"/>
      <c r="M20" s="289"/>
      <c r="N20" s="289"/>
      <c r="O20" s="290"/>
    </row>
    <row r="21" spans="1:15" s="279" customFormat="1" ht="47.25" customHeight="1" x14ac:dyDescent="0.2">
      <c r="A21" s="281" t="s">
        <v>582</v>
      </c>
      <c r="B21" s="280" t="s">
        <v>589</v>
      </c>
      <c r="C21" s="280" t="s">
        <v>588</v>
      </c>
      <c r="D21" s="273" t="s">
        <v>587</v>
      </c>
      <c r="E21" s="275">
        <v>41669</v>
      </c>
      <c r="F21" s="275">
        <v>41932</v>
      </c>
      <c r="G21" s="275">
        <v>43630</v>
      </c>
      <c r="H21" s="276">
        <v>35</v>
      </c>
      <c r="I21" s="277" t="s">
        <v>732</v>
      </c>
      <c r="J21" s="278" t="s">
        <v>586</v>
      </c>
      <c r="K21" s="277" t="s">
        <v>733</v>
      </c>
      <c r="L21" s="277" t="s">
        <v>734</v>
      </c>
      <c r="M21" s="277" t="s">
        <v>644</v>
      </c>
      <c r="N21" s="277" t="s">
        <v>530</v>
      </c>
      <c r="O21" s="277" t="s">
        <v>705</v>
      </c>
    </row>
    <row r="22" spans="1:15" s="279" customFormat="1" ht="36" customHeight="1" x14ac:dyDescent="0.2">
      <c r="A22" s="281" t="s">
        <v>582</v>
      </c>
      <c r="B22" s="273" t="s">
        <v>585</v>
      </c>
      <c r="C22" s="273" t="s">
        <v>584</v>
      </c>
      <c r="D22" s="273" t="s">
        <v>716</v>
      </c>
      <c r="E22" s="275">
        <v>41670</v>
      </c>
      <c r="F22" s="275">
        <v>41852</v>
      </c>
      <c r="G22" s="275">
        <v>43630</v>
      </c>
      <c r="H22" s="276">
        <v>19</v>
      </c>
      <c r="I22" s="277" t="s">
        <v>735</v>
      </c>
      <c r="J22" s="278" t="s">
        <v>583</v>
      </c>
      <c r="K22" s="277" t="s">
        <v>736</v>
      </c>
      <c r="L22" s="277" t="s">
        <v>737</v>
      </c>
      <c r="M22" s="277" t="s">
        <v>644</v>
      </c>
      <c r="N22" s="277" t="s">
        <v>530</v>
      </c>
      <c r="O22" s="277" t="s">
        <v>705</v>
      </c>
    </row>
    <row r="23" spans="1:15" s="279" customFormat="1" ht="36" customHeight="1" x14ac:dyDescent="0.2">
      <c r="A23" s="281" t="s">
        <v>582</v>
      </c>
      <c r="B23" s="274" t="s">
        <v>581</v>
      </c>
      <c r="C23" s="273" t="s">
        <v>142</v>
      </c>
      <c r="D23" s="273" t="s">
        <v>738</v>
      </c>
      <c r="E23" s="275">
        <v>41907</v>
      </c>
      <c r="F23" s="275">
        <v>42195</v>
      </c>
      <c r="G23" s="275">
        <v>43804</v>
      </c>
      <c r="H23" s="276">
        <v>29</v>
      </c>
      <c r="I23" s="277" t="s">
        <v>739</v>
      </c>
      <c r="J23" s="278" t="s">
        <v>580</v>
      </c>
      <c r="K23" s="281" t="s">
        <v>740</v>
      </c>
      <c r="L23" s="277" t="s">
        <v>741</v>
      </c>
      <c r="M23" s="277" t="s">
        <v>644</v>
      </c>
      <c r="N23" s="277" t="s">
        <v>530</v>
      </c>
      <c r="O23" s="277" t="s">
        <v>705</v>
      </c>
    </row>
    <row r="24" spans="1:15" s="279" customFormat="1" ht="36" customHeight="1" x14ac:dyDescent="0.2">
      <c r="A24" s="281" t="s">
        <v>579</v>
      </c>
      <c r="B24" s="274" t="s">
        <v>742</v>
      </c>
      <c r="C24" s="273" t="s">
        <v>137</v>
      </c>
      <c r="D24" s="273" t="s">
        <v>743</v>
      </c>
      <c r="E24" s="275">
        <v>42481</v>
      </c>
      <c r="F24" s="275">
        <v>42506</v>
      </c>
      <c r="G24" s="275"/>
      <c r="H24" s="276">
        <v>38</v>
      </c>
      <c r="I24" s="277" t="s">
        <v>744</v>
      </c>
      <c r="J24" s="278" t="s">
        <v>578</v>
      </c>
      <c r="K24" s="281" t="s">
        <v>745</v>
      </c>
      <c r="L24" s="277"/>
      <c r="M24" s="277" t="s">
        <v>644</v>
      </c>
      <c r="N24" s="277" t="s">
        <v>530</v>
      </c>
      <c r="O24" s="277" t="s">
        <v>705</v>
      </c>
    </row>
    <row r="25" spans="1:15" s="279" customFormat="1" ht="36" customHeight="1" x14ac:dyDescent="0.2">
      <c r="A25" s="281" t="s">
        <v>1351</v>
      </c>
      <c r="B25" s="324" t="s">
        <v>1352</v>
      </c>
      <c r="C25" s="294" t="s">
        <v>166</v>
      </c>
      <c r="D25" s="325" t="s">
        <v>968</v>
      </c>
      <c r="E25" s="275">
        <v>45419</v>
      </c>
      <c r="F25" s="275">
        <v>45627</v>
      </c>
      <c r="G25" s="275"/>
      <c r="H25" s="276">
        <v>20</v>
      </c>
      <c r="I25" s="277" t="s">
        <v>977</v>
      </c>
      <c r="J25" s="278" t="s">
        <v>1353</v>
      </c>
      <c r="K25" s="281" t="s">
        <v>970</v>
      </c>
      <c r="L25" s="277" t="s">
        <v>971</v>
      </c>
      <c r="M25" s="277" t="s">
        <v>1354</v>
      </c>
      <c r="N25" s="277" t="s">
        <v>1355</v>
      </c>
      <c r="O25" s="277" t="s">
        <v>705</v>
      </c>
    </row>
    <row r="26" spans="1:15" s="291" customFormat="1" ht="36" customHeight="1" x14ac:dyDescent="0.2">
      <c r="A26" s="292"/>
      <c r="B26" s="438" t="s">
        <v>577</v>
      </c>
      <c r="C26" s="439"/>
      <c r="D26" s="439"/>
      <c r="E26" s="439"/>
      <c r="F26" s="284">
        <f>COUNT(H21:H25)</f>
        <v>5</v>
      </c>
      <c r="G26" s="284" t="s">
        <v>252</v>
      </c>
      <c r="H26" s="285">
        <f>SUM(H21:H25)</f>
        <v>141</v>
      </c>
      <c r="I26" s="286" t="s">
        <v>503</v>
      </c>
      <c r="J26" s="287"/>
      <c r="K26" s="289"/>
      <c r="L26" s="289"/>
      <c r="M26" s="289"/>
      <c r="N26" s="289"/>
      <c r="O26" s="290"/>
    </row>
    <row r="27" spans="1:15" ht="36" customHeight="1" x14ac:dyDescent="0.2">
      <c r="A27" s="360" t="s">
        <v>143</v>
      </c>
      <c r="B27" s="280" t="s">
        <v>576</v>
      </c>
      <c r="C27" s="273" t="s">
        <v>144</v>
      </c>
      <c r="D27" s="274" t="s">
        <v>562</v>
      </c>
      <c r="E27" s="275">
        <v>40903</v>
      </c>
      <c r="F27" s="275">
        <v>40903</v>
      </c>
      <c r="G27" s="275">
        <v>42730</v>
      </c>
      <c r="H27" s="276">
        <v>60</v>
      </c>
      <c r="I27" s="277" t="s">
        <v>561</v>
      </c>
      <c r="J27" s="278" t="s">
        <v>560</v>
      </c>
      <c r="K27" s="277" t="s">
        <v>559</v>
      </c>
      <c r="L27" s="277" t="s">
        <v>558</v>
      </c>
      <c r="M27" s="359" t="s">
        <v>141</v>
      </c>
      <c r="N27" s="359" t="s">
        <v>546</v>
      </c>
      <c r="O27" s="359" t="s">
        <v>508</v>
      </c>
    </row>
    <row r="28" spans="1:15" ht="36" customHeight="1" x14ac:dyDescent="0.2">
      <c r="A28" s="360" t="s">
        <v>143</v>
      </c>
      <c r="B28" s="273" t="s">
        <v>572</v>
      </c>
      <c r="C28" s="273" t="s">
        <v>137</v>
      </c>
      <c r="D28" s="280" t="s">
        <v>575</v>
      </c>
      <c r="E28" s="275">
        <v>40975</v>
      </c>
      <c r="F28" s="275">
        <v>41000</v>
      </c>
      <c r="G28" s="275">
        <v>42801</v>
      </c>
      <c r="H28" s="276">
        <v>10</v>
      </c>
      <c r="I28" s="277" t="s">
        <v>574</v>
      </c>
      <c r="J28" s="278" t="s">
        <v>573</v>
      </c>
      <c r="K28" s="277" t="s">
        <v>63</v>
      </c>
      <c r="L28" s="277" t="s">
        <v>746</v>
      </c>
      <c r="M28" s="277" t="s">
        <v>141</v>
      </c>
      <c r="N28" s="277" t="s">
        <v>546</v>
      </c>
      <c r="O28" s="277" t="s">
        <v>508</v>
      </c>
    </row>
    <row r="29" spans="1:15" ht="36" customHeight="1" x14ac:dyDescent="0.2">
      <c r="A29" s="360" t="s">
        <v>143</v>
      </c>
      <c r="B29" s="280" t="s">
        <v>747</v>
      </c>
      <c r="C29" s="273" t="s">
        <v>144</v>
      </c>
      <c r="D29" s="274" t="s">
        <v>562</v>
      </c>
      <c r="E29" s="275">
        <v>41079</v>
      </c>
      <c r="F29" s="275">
        <v>41202</v>
      </c>
      <c r="G29" s="275">
        <v>44729</v>
      </c>
      <c r="H29" s="276">
        <v>22</v>
      </c>
      <c r="I29" s="277" t="s">
        <v>561</v>
      </c>
      <c r="J29" s="278" t="s">
        <v>560</v>
      </c>
      <c r="K29" s="277" t="s">
        <v>559</v>
      </c>
      <c r="L29" s="277" t="s">
        <v>558</v>
      </c>
      <c r="M29" s="277" t="s">
        <v>141</v>
      </c>
      <c r="N29" s="277" t="s">
        <v>546</v>
      </c>
      <c r="O29" s="277" t="s">
        <v>508</v>
      </c>
    </row>
    <row r="30" spans="1:15" ht="36" customHeight="1" x14ac:dyDescent="0.2">
      <c r="A30" s="360" t="s">
        <v>143</v>
      </c>
      <c r="B30" s="280" t="s">
        <v>571</v>
      </c>
      <c r="C30" s="273" t="s">
        <v>513</v>
      </c>
      <c r="D30" s="274" t="s">
        <v>512</v>
      </c>
      <c r="E30" s="275">
        <v>41144</v>
      </c>
      <c r="F30" s="275">
        <v>41256</v>
      </c>
      <c r="G30" s="275">
        <v>44838</v>
      </c>
      <c r="H30" s="276">
        <v>20</v>
      </c>
      <c r="I30" s="277" t="s">
        <v>570</v>
      </c>
      <c r="J30" s="278" t="s">
        <v>569</v>
      </c>
      <c r="K30" s="277" t="s">
        <v>748</v>
      </c>
      <c r="L30" s="277" t="s">
        <v>749</v>
      </c>
      <c r="M30" s="277" t="s">
        <v>141</v>
      </c>
      <c r="N30" s="277" t="s">
        <v>546</v>
      </c>
      <c r="O30" s="277" t="s">
        <v>508</v>
      </c>
    </row>
    <row r="31" spans="1:15" ht="36" customHeight="1" x14ac:dyDescent="0.2">
      <c r="A31" s="360" t="s">
        <v>143</v>
      </c>
      <c r="B31" s="280" t="s">
        <v>566</v>
      </c>
      <c r="C31" s="273" t="s">
        <v>513</v>
      </c>
      <c r="D31" s="274" t="s">
        <v>512</v>
      </c>
      <c r="E31" s="275">
        <v>41149</v>
      </c>
      <c r="F31" s="275">
        <v>41149</v>
      </c>
      <c r="G31" s="275">
        <v>44838</v>
      </c>
      <c r="H31" s="276">
        <v>20</v>
      </c>
      <c r="I31" s="277" t="s">
        <v>570</v>
      </c>
      <c r="J31" s="278" t="s">
        <v>569</v>
      </c>
      <c r="K31" s="277" t="s">
        <v>568</v>
      </c>
      <c r="L31" s="277" t="s">
        <v>567</v>
      </c>
      <c r="M31" s="277" t="s">
        <v>141</v>
      </c>
      <c r="N31" s="277" t="s">
        <v>546</v>
      </c>
      <c r="O31" s="277" t="s">
        <v>508</v>
      </c>
    </row>
    <row r="32" spans="1:15" ht="36" customHeight="1" x14ac:dyDescent="0.2">
      <c r="A32" s="360" t="s">
        <v>143</v>
      </c>
      <c r="B32" s="280" t="s">
        <v>563</v>
      </c>
      <c r="C32" s="273" t="s">
        <v>513</v>
      </c>
      <c r="D32" s="274" t="s">
        <v>512</v>
      </c>
      <c r="E32" s="275">
        <v>41149</v>
      </c>
      <c r="F32" s="275">
        <v>41149</v>
      </c>
      <c r="G32" s="275">
        <v>44838</v>
      </c>
      <c r="H32" s="276">
        <v>22</v>
      </c>
      <c r="I32" s="277" t="s">
        <v>511</v>
      </c>
      <c r="J32" s="278" t="s">
        <v>565</v>
      </c>
      <c r="K32" s="277" t="s">
        <v>750</v>
      </c>
      <c r="L32" s="277" t="s">
        <v>564</v>
      </c>
      <c r="M32" s="277" t="s">
        <v>141</v>
      </c>
      <c r="N32" s="277" t="s">
        <v>546</v>
      </c>
      <c r="O32" s="277" t="s">
        <v>508</v>
      </c>
    </row>
    <row r="33" spans="1:15" ht="36" customHeight="1" x14ac:dyDescent="0.2">
      <c r="A33" s="360" t="s">
        <v>143</v>
      </c>
      <c r="B33" s="280" t="s">
        <v>557</v>
      </c>
      <c r="C33" s="273" t="s">
        <v>144</v>
      </c>
      <c r="D33" s="274" t="s">
        <v>562</v>
      </c>
      <c r="E33" s="275">
        <v>41171</v>
      </c>
      <c r="F33" s="275">
        <v>41487</v>
      </c>
      <c r="G33" s="310" t="s">
        <v>751</v>
      </c>
      <c r="H33" s="276">
        <v>22</v>
      </c>
      <c r="I33" s="277" t="s">
        <v>561</v>
      </c>
      <c r="J33" s="278" t="s">
        <v>560</v>
      </c>
      <c r="K33" s="277" t="s">
        <v>559</v>
      </c>
      <c r="L33" s="277" t="s">
        <v>558</v>
      </c>
      <c r="M33" s="277" t="s">
        <v>141</v>
      </c>
      <c r="N33" s="277" t="s">
        <v>546</v>
      </c>
      <c r="O33" s="277" t="s">
        <v>508</v>
      </c>
    </row>
    <row r="34" spans="1:15" ht="36" customHeight="1" x14ac:dyDescent="0.2">
      <c r="A34" s="360" t="s">
        <v>143</v>
      </c>
      <c r="B34" s="280" t="s">
        <v>752</v>
      </c>
      <c r="C34" s="273" t="s">
        <v>144</v>
      </c>
      <c r="D34" s="274" t="s">
        <v>556</v>
      </c>
      <c r="E34" s="275">
        <v>41311</v>
      </c>
      <c r="F34" s="275">
        <v>41518</v>
      </c>
      <c r="G34" s="275">
        <v>44987</v>
      </c>
      <c r="H34" s="276">
        <v>24</v>
      </c>
      <c r="I34" s="277" t="s">
        <v>555</v>
      </c>
      <c r="J34" s="293" t="s">
        <v>753</v>
      </c>
      <c r="K34" s="277" t="s">
        <v>554</v>
      </c>
      <c r="L34" s="277" t="s">
        <v>754</v>
      </c>
      <c r="M34" s="277" t="s">
        <v>141</v>
      </c>
      <c r="N34" s="277" t="s">
        <v>546</v>
      </c>
      <c r="O34" s="277" t="s">
        <v>508</v>
      </c>
    </row>
    <row r="35" spans="1:15" ht="36" customHeight="1" x14ac:dyDescent="0.2">
      <c r="A35" s="360" t="s">
        <v>143</v>
      </c>
      <c r="B35" s="280" t="s">
        <v>552</v>
      </c>
      <c r="C35" s="273" t="s">
        <v>513</v>
      </c>
      <c r="D35" s="274" t="s">
        <v>512</v>
      </c>
      <c r="E35" s="275">
        <v>41331</v>
      </c>
      <c r="F35" s="275">
        <v>41331</v>
      </c>
      <c r="G35" s="275">
        <v>44981</v>
      </c>
      <c r="H35" s="276">
        <v>17</v>
      </c>
      <c r="I35" s="277" t="s">
        <v>511</v>
      </c>
      <c r="J35" s="293" t="s">
        <v>553</v>
      </c>
      <c r="K35" s="277" t="s">
        <v>755</v>
      </c>
      <c r="L35" s="277" t="s">
        <v>145</v>
      </c>
      <c r="M35" s="277" t="s">
        <v>141</v>
      </c>
      <c r="N35" s="277" t="s">
        <v>546</v>
      </c>
      <c r="O35" s="277" t="s">
        <v>508</v>
      </c>
    </row>
    <row r="36" spans="1:15" s="279" customFormat="1" ht="36" customHeight="1" x14ac:dyDescent="0.2">
      <c r="A36" s="360" t="s">
        <v>143</v>
      </c>
      <c r="B36" s="280" t="s">
        <v>551</v>
      </c>
      <c r="C36" s="273" t="s">
        <v>513</v>
      </c>
      <c r="D36" s="274" t="s">
        <v>512</v>
      </c>
      <c r="E36" s="275">
        <v>41527</v>
      </c>
      <c r="F36" s="275">
        <v>41603</v>
      </c>
      <c r="G36" s="275">
        <v>43353</v>
      </c>
      <c r="H36" s="276">
        <v>30</v>
      </c>
      <c r="I36" s="277" t="s">
        <v>756</v>
      </c>
      <c r="J36" s="293" t="s">
        <v>550</v>
      </c>
      <c r="K36" s="277" t="s">
        <v>757</v>
      </c>
      <c r="L36" s="277" t="s">
        <v>758</v>
      </c>
      <c r="M36" s="277" t="s">
        <v>141</v>
      </c>
      <c r="N36" s="277" t="s">
        <v>546</v>
      </c>
      <c r="O36" s="277" t="s">
        <v>508</v>
      </c>
    </row>
    <row r="37" spans="1:15" s="279" customFormat="1" ht="36" customHeight="1" x14ac:dyDescent="0.2">
      <c r="A37" s="360" t="s">
        <v>143</v>
      </c>
      <c r="B37" s="280" t="s">
        <v>549</v>
      </c>
      <c r="C37" s="273" t="s">
        <v>759</v>
      </c>
      <c r="D37" s="280" t="s">
        <v>548</v>
      </c>
      <c r="E37" s="275">
        <v>41696</v>
      </c>
      <c r="F37" s="275">
        <v>41852</v>
      </c>
      <c r="G37" s="275">
        <v>43522</v>
      </c>
      <c r="H37" s="276">
        <v>27</v>
      </c>
      <c r="I37" s="277" t="s">
        <v>760</v>
      </c>
      <c r="J37" s="293" t="s">
        <v>547</v>
      </c>
      <c r="K37" s="277" t="s">
        <v>761</v>
      </c>
      <c r="L37" s="277" t="s">
        <v>762</v>
      </c>
      <c r="M37" s="277" t="s">
        <v>141</v>
      </c>
      <c r="N37" s="277" t="s">
        <v>546</v>
      </c>
      <c r="O37" s="277" t="s">
        <v>508</v>
      </c>
    </row>
    <row r="38" spans="1:15" s="279" customFormat="1" ht="36" customHeight="1" x14ac:dyDescent="0.2">
      <c r="A38" s="360" t="s">
        <v>143</v>
      </c>
      <c r="B38" s="280" t="s">
        <v>763</v>
      </c>
      <c r="C38" s="273" t="s">
        <v>142</v>
      </c>
      <c r="D38" s="274" t="s">
        <v>764</v>
      </c>
      <c r="E38" s="275">
        <v>42039</v>
      </c>
      <c r="F38" s="275">
        <v>42278</v>
      </c>
      <c r="G38" s="275">
        <v>43865</v>
      </c>
      <c r="H38" s="276">
        <v>20</v>
      </c>
      <c r="I38" s="277" t="s">
        <v>765</v>
      </c>
      <c r="J38" s="293" t="s">
        <v>634</v>
      </c>
      <c r="K38" s="281" t="s">
        <v>766</v>
      </c>
      <c r="L38" s="277" t="s">
        <v>767</v>
      </c>
      <c r="M38" s="277" t="s">
        <v>644</v>
      </c>
      <c r="N38" s="277" t="s">
        <v>530</v>
      </c>
      <c r="O38" s="277" t="s">
        <v>705</v>
      </c>
    </row>
    <row r="39" spans="1:15" s="279" customFormat="1" ht="42" customHeight="1" x14ac:dyDescent="0.2">
      <c r="A39" s="360" t="s">
        <v>143</v>
      </c>
      <c r="B39" s="280" t="s">
        <v>768</v>
      </c>
      <c r="C39" s="273" t="s">
        <v>137</v>
      </c>
      <c r="D39" s="280" t="s">
        <v>545</v>
      </c>
      <c r="E39" s="275">
        <v>42192</v>
      </c>
      <c r="F39" s="275">
        <v>42522</v>
      </c>
      <c r="G39" s="275"/>
      <c r="H39" s="276">
        <v>25</v>
      </c>
      <c r="I39" s="277" t="s">
        <v>769</v>
      </c>
      <c r="J39" s="293" t="s">
        <v>544</v>
      </c>
      <c r="K39" s="281" t="s">
        <v>543</v>
      </c>
      <c r="L39" s="277" t="s">
        <v>542</v>
      </c>
      <c r="M39" s="277" t="s">
        <v>644</v>
      </c>
      <c r="N39" s="277" t="s">
        <v>530</v>
      </c>
      <c r="O39" s="277" t="s">
        <v>705</v>
      </c>
    </row>
    <row r="40" spans="1:15" s="279" customFormat="1" ht="42" customHeight="1" x14ac:dyDescent="0.2">
      <c r="A40" s="360" t="s">
        <v>143</v>
      </c>
      <c r="B40" s="280" t="s">
        <v>541</v>
      </c>
      <c r="C40" s="273" t="s">
        <v>137</v>
      </c>
      <c r="D40" s="280" t="s">
        <v>540</v>
      </c>
      <c r="E40" s="275">
        <v>42305</v>
      </c>
      <c r="F40" s="275">
        <v>42461</v>
      </c>
      <c r="G40" s="275"/>
      <c r="H40" s="276">
        <v>10</v>
      </c>
      <c r="I40" s="277" t="s">
        <v>770</v>
      </c>
      <c r="J40" s="293" t="s">
        <v>539</v>
      </c>
      <c r="K40" s="281" t="s">
        <v>771</v>
      </c>
      <c r="L40" s="277"/>
      <c r="M40" s="277" t="s">
        <v>705</v>
      </c>
      <c r="N40" s="277" t="s">
        <v>530</v>
      </c>
      <c r="O40" s="277" t="s">
        <v>705</v>
      </c>
    </row>
    <row r="41" spans="1:15" s="279" customFormat="1" ht="42" customHeight="1" x14ac:dyDescent="0.2">
      <c r="A41" s="360" t="s">
        <v>143</v>
      </c>
      <c r="B41" s="280" t="s">
        <v>772</v>
      </c>
      <c r="C41" s="273" t="s">
        <v>81</v>
      </c>
      <c r="D41" s="274" t="s">
        <v>773</v>
      </c>
      <c r="E41" s="275">
        <v>42353</v>
      </c>
      <c r="F41" s="275">
        <v>42646</v>
      </c>
      <c r="G41" s="275"/>
      <c r="H41" s="276">
        <v>19</v>
      </c>
      <c r="I41" s="277" t="s">
        <v>774</v>
      </c>
      <c r="J41" s="293" t="s">
        <v>538</v>
      </c>
      <c r="K41" s="281" t="s">
        <v>537</v>
      </c>
      <c r="L41" s="277" t="s">
        <v>536</v>
      </c>
      <c r="M41" s="277" t="s">
        <v>644</v>
      </c>
      <c r="N41" s="277" t="s">
        <v>530</v>
      </c>
      <c r="O41" s="277" t="s">
        <v>705</v>
      </c>
    </row>
    <row r="42" spans="1:15" s="279" customFormat="1" ht="42" customHeight="1" x14ac:dyDescent="0.2">
      <c r="A42" s="360" t="s">
        <v>143</v>
      </c>
      <c r="B42" s="280" t="s">
        <v>535</v>
      </c>
      <c r="C42" s="273" t="s">
        <v>137</v>
      </c>
      <c r="D42" s="274" t="s">
        <v>534</v>
      </c>
      <c r="E42" s="275">
        <v>42403</v>
      </c>
      <c r="F42" s="275">
        <v>42309</v>
      </c>
      <c r="G42" s="275"/>
      <c r="H42" s="276">
        <v>20</v>
      </c>
      <c r="I42" s="277" t="s">
        <v>775</v>
      </c>
      <c r="J42" s="293" t="s">
        <v>533</v>
      </c>
      <c r="K42" s="281" t="s">
        <v>532</v>
      </c>
      <c r="L42" s="277" t="s">
        <v>531</v>
      </c>
      <c r="M42" s="277" t="s">
        <v>644</v>
      </c>
      <c r="N42" s="277" t="s">
        <v>530</v>
      </c>
      <c r="O42" s="277" t="s">
        <v>705</v>
      </c>
    </row>
    <row r="43" spans="1:15" s="279" customFormat="1" ht="42" customHeight="1" x14ac:dyDescent="0.2">
      <c r="A43" s="360" t="s">
        <v>143</v>
      </c>
      <c r="B43" s="280" t="s">
        <v>529</v>
      </c>
      <c r="C43" s="294" t="s">
        <v>81</v>
      </c>
      <c r="D43" s="295" t="s">
        <v>528</v>
      </c>
      <c r="E43" s="275">
        <v>42585</v>
      </c>
      <c r="F43" s="296">
        <v>42826</v>
      </c>
      <c r="G43" s="296"/>
      <c r="H43" s="276">
        <v>18</v>
      </c>
      <c r="I43" s="277" t="s">
        <v>527</v>
      </c>
      <c r="J43" s="293" t="s">
        <v>526</v>
      </c>
      <c r="K43" s="281" t="s">
        <v>525</v>
      </c>
      <c r="L43" s="277" t="s">
        <v>524</v>
      </c>
      <c r="M43" s="277" t="s">
        <v>141</v>
      </c>
      <c r="N43" s="277" t="s">
        <v>523</v>
      </c>
      <c r="O43" s="277" t="s">
        <v>508</v>
      </c>
    </row>
    <row r="44" spans="1:15" s="279" customFormat="1" ht="42" customHeight="1" x14ac:dyDescent="0.2">
      <c r="A44" s="360" t="s">
        <v>143</v>
      </c>
      <c r="B44" s="280" t="s">
        <v>522</v>
      </c>
      <c r="C44" s="273" t="s">
        <v>776</v>
      </c>
      <c r="D44" s="274" t="s">
        <v>521</v>
      </c>
      <c r="E44" s="275">
        <v>42741</v>
      </c>
      <c r="F44" s="296">
        <v>42973</v>
      </c>
      <c r="G44" s="296"/>
      <c r="H44" s="276">
        <v>26</v>
      </c>
      <c r="I44" s="277" t="s">
        <v>777</v>
      </c>
      <c r="J44" s="293" t="s">
        <v>520</v>
      </c>
      <c r="K44" s="281" t="s">
        <v>519</v>
      </c>
      <c r="L44" s="277" t="s">
        <v>518</v>
      </c>
      <c r="M44" s="277" t="s">
        <v>141</v>
      </c>
      <c r="N44" s="277" t="s">
        <v>509</v>
      </c>
      <c r="O44" s="277" t="s">
        <v>508</v>
      </c>
    </row>
    <row r="45" spans="1:15" s="279" customFormat="1" ht="42" customHeight="1" x14ac:dyDescent="0.2">
      <c r="A45" s="360" t="s">
        <v>143</v>
      </c>
      <c r="B45" s="280" t="s">
        <v>702</v>
      </c>
      <c r="C45" s="273" t="s">
        <v>137</v>
      </c>
      <c r="D45" s="274" t="s">
        <v>517</v>
      </c>
      <c r="E45" s="275">
        <v>42817</v>
      </c>
      <c r="F45" s="296">
        <v>42817</v>
      </c>
      <c r="G45" s="296">
        <v>44665</v>
      </c>
      <c r="H45" s="276">
        <v>12</v>
      </c>
      <c r="I45" s="277" t="s">
        <v>516</v>
      </c>
      <c r="J45" s="293" t="s">
        <v>515</v>
      </c>
      <c r="K45" s="281" t="s">
        <v>514</v>
      </c>
      <c r="L45" s="277" t="s">
        <v>145</v>
      </c>
      <c r="M45" s="277" t="s">
        <v>141</v>
      </c>
      <c r="N45" s="277" t="s">
        <v>509</v>
      </c>
      <c r="O45" s="277" t="s">
        <v>508</v>
      </c>
    </row>
    <row r="46" spans="1:15" s="279" customFormat="1" ht="42" customHeight="1" x14ac:dyDescent="0.2">
      <c r="A46" s="360" t="s">
        <v>143</v>
      </c>
      <c r="B46" s="280" t="s">
        <v>660</v>
      </c>
      <c r="C46" s="273" t="s">
        <v>513</v>
      </c>
      <c r="D46" s="274" t="s">
        <v>512</v>
      </c>
      <c r="E46" s="275">
        <v>43887</v>
      </c>
      <c r="F46" s="296">
        <v>44137</v>
      </c>
      <c r="G46" s="296"/>
      <c r="H46" s="276">
        <v>70</v>
      </c>
      <c r="I46" s="277" t="s">
        <v>511</v>
      </c>
      <c r="J46" s="293" t="s">
        <v>661</v>
      </c>
      <c r="K46" s="281" t="s">
        <v>778</v>
      </c>
      <c r="L46" s="281" t="s">
        <v>510</v>
      </c>
      <c r="M46" s="277" t="s">
        <v>141</v>
      </c>
      <c r="N46" s="277" t="s">
        <v>509</v>
      </c>
      <c r="O46" s="277" t="s">
        <v>508</v>
      </c>
    </row>
    <row r="47" spans="1:15" s="291" customFormat="1" ht="36" customHeight="1" x14ac:dyDescent="0.2">
      <c r="A47" s="283"/>
      <c r="B47" s="438" t="s">
        <v>507</v>
      </c>
      <c r="C47" s="439"/>
      <c r="D47" s="439"/>
      <c r="E47" s="439"/>
      <c r="F47" s="284">
        <f>COUNT(H27:H46)</f>
        <v>20</v>
      </c>
      <c r="G47" s="284" t="s">
        <v>506</v>
      </c>
      <c r="H47" s="285">
        <f>SUM(H27:H46)</f>
        <v>494</v>
      </c>
      <c r="I47" s="286" t="s">
        <v>505</v>
      </c>
      <c r="J47" s="297"/>
      <c r="K47" s="289"/>
      <c r="L47" s="289"/>
      <c r="M47" s="289"/>
      <c r="N47" s="289"/>
      <c r="O47" s="290"/>
    </row>
    <row r="48" spans="1:15" s="291" customFormat="1" ht="36" customHeight="1" x14ac:dyDescent="0.2">
      <c r="A48" s="440" t="s">
        <v>504</v>
      </c>
      <c r="B48" s="441"/>
      <c r="C48" s="441"/>
      <c r="D48" s="441"/>
      <c r="E48" s="441"/>
      <c r="F48" s="298">
        <f>F47+F26+F20+F17</f>
        <v>37</v>
      </c>
      <c r="G48" s="299" t="s">
        <v>252</v>
      </c>
      <c r="H48" s="300">
        <f>H17+H20+H26+H47</f>
        <v>900</v>
      </c>
      <c r="I48" s="286" t="s">
        <v>503</v>
      </c>
      <c r="J48" s="297"/>
      <c r="K48" s="289"/>
      <c r="L48" s="289"/>
      <c r="M48" s="289"/>
      <c r="N48" s="289"/>
      <c r="O48" s="290"/>
    </row>
    <row r="49" spans="1:15" s="301" customFormat="1" ht="24" customHeight="1" x14ac:dyDescent="0.2">
      <c r="B49" s="302" t="s">
        <v>502</v>
      </c>
      <c r="C49" s="303"/>
      <c r="D49" s="303"/>
      <c r="E49" s="303"/>
      <c r="F49" s="303"/>
      <c r="G49" s="303"/>
      <c r="H49" s="303"/>
      <c r="I49" s="303"/>
      <c r="J49" s="303"/>
      <c r="K49" s="303"/>
      <c r="L49" s="303"/>
      <c r="O49" s="303"/>
    </row>
    <row r="50" spans="1:15" s="301" customFormat="1" ht="24" customHeight="1" x14ac:dyDescent="0.2">
      <c r="A50" s="304"/>
      <c r="B50" s="302" t="s">
        <v>501</v>
      </c>
      <c r="C50" s="305"/>
      <c r="D50" s="305"/>
      <c r="E50" s="305"/>
      <c r="F50" s="305"/>
      <c r="G50" s="305"/>
      <c r="H50" s="305"/>
      <c r="I50" s="305"/>
      <c r="J50" s="305"/>
      <c r="K50" s="305"/>
      <c r="L50" s="305"/>
      <c r="O50" s="305"/>
    </row>
    <row r="51" spans="1:15" s="307" customFormat="1" ht="68.25" customHeight="1" x14ac:dyDescent="0.2">
      <c r="A51" s="306"/>
      <c r="B51" s="435" t="s">
        <v>500</v>
      </c>
      <c r="C51" s="435"/>
      <c r="D51" s="435"/>
      <c r="E51" s="435"/>
      <c r="F51" s="435"/>
      <c r="G51" s="435"/>
      <c r="H51" s="435"/>
      <c r="I51" s="435"/>
      <c r="J51" s="435"/>
      <c r="K51" s="305"/>
      <c r="L51" s="305"/>
      <c r="O51" s="305"/>
    </row>
    <row r="52" spans="1:15" ht="24.75" customHeight="1" x14ac:dyDescent="0.2">
      <c r="A52" s="436"/>
      <c r="B52" s="436"/>
      <c r="C52" s="436"/>
      <c r="D52" s="436"/>
      <c r="E52" s="436"/>
      <c r="F52" s="436"/>
      <c r="G52" s="436"/>
      <c r="H52" s="436"/>
      <c r="I52" s="436"/>
      <c r="J52" s="436"/>
      <c r="K52" s="436"/>
      <c r="L52" s="436"/>
      <c r="M52" s="436"/>
      <c r="N52" s="436"/>
      <c r="O52" s="436"/>
    </row>
    <row r="53" spans="1:15" ht="39.9" customHeight="1" x14ac:dyDescent="0.2">
      <c r="E53" s="270" t="s">
        <v>662</v>
      </c>
      <c r="F53" s="308">
        <f>COUNTA(H7:H47)-4</f>
        <v>37</v>
      </c>
      <c r="G53" s="308"/>
    </row>
  </sheetData>
  <autoFilter ref="A6:O51"/>
  <mergeCells count="24">
    <mergeCell ref="A1:O2"/>
    <mergeCell ref="N3:O3"/>
    <mergeCell ref="A4:A6"/>
    <mergeCell ref="B4:B6"/>
    <mergeCell ref="C4:D4"/>
    <mergeCell ref="E4:E6"/>
    <mergeCell ref="F4:F6"/>
    <mergeCell ref="G4:G6"/>
    <mergeCell ref="H4:H6"/>
    <mergeCell ref="I4:I6"/>
    <mergeCell ref="B51:J51"/>
    <mergeCell ref="A52:O52"/>
    <mergeCell ref="D5:D6"/>
    <mergeCell ref="B17:E17"/>
    <mergeCell ref="B20:E20"/>
    <mergeCell ref="B26:E26"/>
    <mergeCell ref="B47:E47"/>
    <mergeCell ref="A48:E48"/>
    <mergeCell ref="J4:J6"/>
    <mergeCell ref="K4:K6"/>
    <mergeCell ref="L4:L6"/>
    <mergeCell ref="M4:M6"/>
    <mergeCell ref="N4:N6"/>
    <mergeCell ref="O4:O6"/>
  </mergeCells>
  <phoneticPr fontId="8"/>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pageSetUpPr fitToPage="1"/>
  </sheetPr>
  <dimension ref="A1:J74"/>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L15" sqref="L15"/>
    </sheetView>
  </sheetViews>
  <sheetFormatPr defaultRowHeight="13.2" x14ac:dyDescent="0.2"/>
  <cols>
    <col min="1" max="1" width="4.6640625" customWidth="1"/>
    <col min="2" max="2" width="11.21875" customWidth="1"/>
    <col min="3" max="3" width="37.44140625" customWidth="1"/>
    <col min="4" max="4" width="35.6640625" customWidth="1"/>
    <col min="5" max="5" width="37.44140625" customWidth="1"/>
    <col min="6" max="7" width="13.77734375" customWidth="1"/>
    <col min="8" max="8" width="13.33203125" style="37" customWidth="1"/>
    <col min="9" max="9" width="4.6640625" style="31" customWidth="1"/>
  </cols>
  <sheetData>
    <row r="1" spans="1:10" ht="24.75" customHeight="1" x14ac:dyDescent="0.2">
      <c r="A1" s="367" t="s">
        <v>122</v>
      </c>
      <c r="B1" s="367"/>
      <c r="C1" s="367"/>
      <c r="D1" s="367"/>
      <c r="E1" s="367"/>
      <c r="F1" s="367"/>
      <c r="G1" s="367"/>
      <c r="H1" s="367"/>
      <c r="I1" s="367"/>
    </row>
    <row r="2" spans="1:10" ht="24.75" customHeight="1" x14ac:dyDescent="0.2">
      <c r="A2" s="368"/>
      <c r="B2" s="368"/>
      <c r="C2" s="368"/>
      <c r="D2" s="368"/>
      <c r="E2" s="368"/>
      <c r="F2" s="368"/>
      <c r="G2" s="368"/>
      <c r="H2" s="368"/>
      <c r="I2" s="368"/>
    </row>
    <row r="3" spans="1:10" x14ac:dyDescent="0.2">
      <c r="A3" s="66" t="s">
        <v>62</v>
      </c>
      <c r="B3" s="66" t="s">
        <v>54</v>
      </c>
      <c r="C3" s="66" t="s">
        <v>66</v>
      </c>
      <c r="D3" s="66" t="s">
        <v>55</v>
      </c>
      <c r="E3" s="66" t="s">
        <v>59</v>
      </c>
      <c r="F3" s="66" t="s">
        <v>56</v>
      </c>
      <c r="G3" s="66" t="s">
        <v>50</v>
      </c>
      <c r="H3" s="66" t="s">
        <v>57</v>
      </c>
      <c r="I3" s="66" t="s">
        <v>49</v>
      </c>
    </row>
    <row r="4" spans="1:10" x14ac:dyDescent="0.2">
      <c r="A4" s="68">
        <v>1</v>
      </c>
      <c r="B4" s="68">
        <v>690100078</v>
      </c>
      <c r="C4" s="68" t="s">
        <v>1832</v>
      </c>
      <c r="D4" s="68" t="s">
        <v>1386</v>
      </c>
      <c r="E4" s="68" t="s">
        <v>1833</v>
      </c>
      <c r="F4" s="68" t="s">
        <v>1834</v>
      </c>
      <c r="G4" s="68" t="s">
        <v>1835</v>
      </c>
      <c r="H4" s="355">
        <v>39197</v>
      </c>
      <c r="I4" s="357">
        <v>29</v>
      </c>
      <c r="J4" s="37"/>
    </row>
    <row r="5" spans="1:10" x14ac:dyDescent="0.2">
      <c r="A5" s="68">
        <v>2</v>
      </c>
      <c r="B5" s="68">
        <v>690100136</v>
      </c>
      <c r="C5" s="68" t="s">
        <v>1836</v>
      </c>
      <c r="D5" s="68" t="s">
        <v>1837</v>
      </c>
      <c r="E5" s="68" t="s">
        <v>1838</v>
      </c>
      <c r="F5" s="68" t="s">
        <v>1839</v>
      </c>
      <c r="G5" s="68" t="s">
        <v>1840</v>
      </c>
      <c r="H5" s="355">
        <v>39539</v>
      </c>
      <c r="I5" s="357">
        <v>29</v>
      </c>
      <c r="J5" s="37"/>
    </row>
    <row r="6" spans="1:10" x14ac:dyDescent="0.2">
      <c r="A6" s="68">
        <v>3</v>
      </c>
      <c r="B6" s="68">
        <v>690100169</v>
      </c>
      <c r="C6" s="68" t="s">
        <v>1841</v>
      </c>
      <c r="D6" s="68" t="s">
        <v>1416</v>
      </c>
      <c r="E6" s="68" t="s">
        <v>1842</v>
      </c>
      <c r="F6" s="68" t="s">
        <v>1843</v>
      </c>
      <c r="G6" s="68" t="s">
        <v>1844</v>
      </c>
      <c r="H6" s="355">
        <v>39904</v>
      </c>
      <c r="I6" s="357">
        <v>29</v>
      </c>
      <c r="J6" s="37"/>
    </row>
    <row r="7" spans="1:10" x14ac:dyDescent="0.2">
      <c r="A7" s="68">
        <v>4</v>
      </c>
      <c r="B7" s="68">
        <v>690100201</v>
      </c>
      <c r="C7" s="68" t="s">
        <v>1845</v>
      </c>
      <c r="D7" s="68" t="s">
        <v>1416</v>
      </c>
      <c r="E7" s="68" t="s">
        <v>1846</v>
      </c>
      <c r="F7" s="68" t="s">
        <v>1847</v>
      </c>
      <c r="G7" s="68" t="s">
        <v>1848</v>
      </c>
      <c r="H7" s="355">
        <v>40284</v>
      </c>
      <c r="I7" s="357">
        <v>29</v>
      </c>
      <c r="J7" s="37"/>
    </row>
    <row r="8" spans="1:10" x14ac:dyDescent="0.2">
      <c r="A8" s="68">
        <v>5</v>
      </c>
      <c r="B8" s="68">
        <v>690100292</v>
      </c>
      <c r="C8" s="68" t="s">
        <v>1849</v>
      </c>
      <c r="D8" s="68" t="s">
        <v>1850</v>
      </c>
      <c r="E8" s="68" t="s">
        <v>1851</v>
      </c>
      <c r="F8" s="68" t="s">
        <v>1852</v>
      </c>
      <c r="G8" s="68" t="s">
        <v>1853</v>
      </c>
      <c r="H8" s="355">
        <v>40634</v>
      </c>
      <c r="I8" s="357">
        <v>29</v>
      </c>
      <c r="J8" s="37"/>
    </row>
    <row r="9" spans="1:10" x14ac:dyDescent="0.2">
      <c r="A9" s="68">
        <v>6</v>
      </c>
      <c r="B9" s="68">
        <v>690100300</v>
      </c>
      <c r="C9" s="68" t="s">
        <v>1854</v>
      </c>
      <c r="D9" s="68" t="s">
        <v>1440</v>
      </c>
      <c r="E9" s="68" t="s">
        <v>1855</v>
      </c>
      <c r="F9" s="68" t="s">
        <v>1856</v>
      </c>
      <c r="G9" s="68" t="s">
        <v>1857</v>
      </c>
      <c r="H9" s="355">
        <v>40634</v>
      </c>
      <c r="I9" s="357">
        <v>29</v>
      </c>
      <c r="J9" s="37"/>
    </row>
    <row r="10" spans="1:10" x14ac:dyDescent="0.2">
      <c r="A10" s="68">
        <v>7</v>
      </c>
      <c r="B10" s="68">
        <v>690100359</v>
      </c>
      <c r="C10" s="68" t="s">
        <v>1858</v>
      </c>
      <c r="D10" s="68" t="s">
        <v>1636</v>
      </c>
      <c r="E10" s="68" t="s">
        <v>1859</v>
      </c>
      <c r="F10" s="68" t="s">
        <v>1860</v>
      </c>
      <c r="G10" s="68" t="s">
        <v>1861</v>
      </c>
      <c r="H10" s="355">
        <v>41000</v>
      </c>
      <c r="I10" s="357">
        <v>29</v>
      </c>
      <c r="J10" s="37"/>
    </row>
    <row r="11" spans="1:10" x14ac:dyDescent="0.2">
      <c r="A11" s="68">
        <v>8</v>
      </c>
      <c r="B11" s="68">
        <v>690100375</v>
      </c>
      <c r="C11" s="68" t="s">
        <v>1862</v>
      </c>
      <c r="D11" s="68" t="s">
        <v>1863</v>
      </c>
      <c r="E11" s="68" t="s">
        <v>1864</v>
      </c>
      <c r="F11" s="68" t="s">
        <v>1865</v>
      </c>
      <c r="G11" s="68" t="s">
        <v>1866</v>
      </c>
      <c r="H11" s="355">
        <v>41000</v>
      </c>
      <c r="I11" s="357">
        <v>29</v>
      </c>
      <c r="J11" s="37"/>
    </row>
    <row r="12" spans="1:10" x14ac:dyDescent="0.2">
      <c r="A12" s="68">
        <v>9</v>
      </c>
      <c r="B12" s="68">
        <v>690100391</v>
      </c>
      <c r="C12" s="68" t="s">
        <v>1867</v>
      </c>
      <c r="D12" s="68" t="s">
        <v>1868</v>
      </c>
      <c r="E12" s="68" t="s">
        <v>1869</v>
      </c>
      <c r="F12" s="68" t="s">
        <v>1870</v>
      </c>
      <c r="G12" s="68" t="s">
        <v>1871</v>
      </c>
      <c r="H12" s="355">
        <v>41000</v>
      </c>
      <c r="I12" s="357">
        <v>29</v>
      </c>
      <c r="J12" s="37"/>
    </row>
    <row r="13" spans="1:10" x14ac:dyDescent="0.2">
      <c r="A13" s="68">
        <v>10</v>
      </c>
      <c r="B13" s="68">
        <v>690100532</v>
      </c>
      <c r="C13" s="68" t="s">
        <v>1872</v>
      </c>
      <c r="D13" s="68" t="s">
        <v>1873</v>
      </c>
      <c r="E13" s="68" t="s">
        <v>1874</v>
      </c>
      <c r="F13" s="68" t="s">
        <v>1408</v>
      </c>
      <c r="G13" s="68"/>
      <c r="H13" s="355">
        <v>41730</v>
      </c>
      <c r="I13" s="357">
        <v>20</v>
      </c>
      <c r="J13" s="37"/>
    </row>
    <row r="14" spans="1:10" x14ac:dyDescent="0.2">
      <c r="A14" s="68">
        <v>11</v>
      </c>
      <c r="B14" s="68">
        <v>690100540</v>
      </c>
      <c r="C14" s="68" t="s">
        <v>1875</v>
      </c>
      <c r="D14" s="68" t="s">
        <v>1850</v>
      </c>
      <c r="E14" s="68" t="s">
        <v>1876</v>
      </c>
      <c r="F14" s="68" t="s">
        <v>1877</v>
      </c>
      <c r="G14" s="68" t="s">
        <v>1878</v>
      </c>
      <c r="H14" s="355">
        <v>41730</v>
      </c>
      <c r="I14" s="357">
        <v>29</v>
      </c>
      <c r="J14" s="37"/>
    </row>
    <row r="15" spans="1:10" x14ac:dyDescent="0.2">
      <c r="A15" s="68">
        <v>12</v>
      </c>
      <c r="B15" s="68">
        <v>690100557</v>
      </c>
      <c r="C15" s="68" t="s">
        <v>1879</v>
      </c>
      <c r="D15" s="68" t="s">
        <v>1880</v>
      </c>
      <c r="E15" s="68" t="s">
        <v>1881</v>
      </c>
      <c r="F15" s="68" t="s">
        <v>1882</v>
      </c>
      <c r="G15" s="68"/>
      <c r="H15" s="355">
        <v>41730</v>
      </c>
      <c r="I15" s="357">
        <v>29</v>
      </c>
      <c r="J15" s="37"/>
    </row>
    <row r="16" spans="1:10" x14ac:dyDescent="0.2">
      <c r="A16" s="68">
        <v>13</v>
      </c>
      <c r="B16" s="68">
        <v>690100565</v>
      </c>
      <c r="C16" s="68" t="s">
        <v>1883</v>
      </c>
      <c r="D16" s="68" t="s">
        <v>1377</v>
      </c>
      <c r="E16" s="68" t="s">
        <v>1884</v>
      </c>
      <c r="F16" s="68" t="s">
        <v>1885</v>
      </c>
      <c r="G16" s="68" t="s">
        <v>1886</v>
      </c>
      <c r="H16" s="355">
        <v>41730</v>
      </c>
      <c r="I16" s="357">
        <v>29</v>
      </c>
      <c r="J16" s="37"/>
    </row>
    <row r="17" spans="1:10" x14ac:dyDescent="0.2">
      <c r="A17" s="68">
        <v>14</v>
      </c>
      <c r="B17" s="68">
        <v>690100623</v>
      </c>
      <c r="C17" s="68" t="s">
        <v>1887</v>
      </c>
      <c r="D17" s="68" t="s">
        <v>1888</v>
      </c>
      <c r="E17" s="68" t="s">
        <v>1889</v>
      </c>
      <c r="F17" s="68" t="s">
        <v>1890</v>
      </c>
      <c r="G17" s="68" t="s">
        <v>1891</v>
      </c>
      <c r="H17" s="355">
        <v>42095</v>
      </c>
      <c r="I17" s="357">
        <v>29</v>
      </c>
      <c r="J17" s="37"/>
    </row>
    <row r="18" spans="1:10" x14ac:dyDescent="0.2">
      <c r="A18" s="68">
        <v>15</v>
      </c>
      <c r="B18" s="68">
        <v>690100649</v>
      </c>
      <c r="C18" s="68" t="s">
        <v>1892</v>
      </c>
      <c r="D18" s="68" t="s">
        <v>1893</v>
      </c>
      <c r="E18" s="68" t="s">
        <v>1894</v>
      </c>
      <c r="F18" s="68" t="s">
        <v>1895</v>
      </c>
      <c r="G18" s="68" t="s">
        <v>1896</v>
      </c>
      <c r="H18" s="355">
        <v>42095</v>
      </c>
      <c r="I18" s="357">
        <v>29</v>
      </c>
      <c r="J18" s="37"/>
    </row>
    <row r="19" spans="1:10" x14ac:dyDescent="0.2">
      <c r="A19" s="68">
        <v>16</v>
      </c>
      <c r="B19" s="68">
        <v>690100664</v>
      </c>
      <c r="C19" s="68" t="s">
        <v>1897</v>
      </c>
      <c r="D19" s="68" t="s">
        <v>1636</v>
      </c>
      <c r="E19" s="68" t="s">
        <v>1898</v>
      </c>
      <c r="F19" s="68" t="s">
        <v>1899</v>
      </c>
      <c r="G19" s="68" t="s">
        <v>1900</v>
      </c>
      <c r="H19" s="355">
        <v>42095</v>
      </c>
      <c r="I19" s="357">
        <v>29</v>
      </c>
      <c r="J19" s="37"/>
    </row>
    <row r="20" spans="1:10" x14ac:dyDescent="0.2">
      <c r="A20" s="68">
        <v>17</v>
      </c>
      <c r="B20" s="68">
        <v>690100805</v>
      </c>
      <c r="C20" s="68" t="s">
        <v>1901</v>
      </c>
      <c r="D20" s="68" t="s">
        <v>1401</v>
      </c>
      <c r="E20" s="68" t="s">
        <v>1902</v>
      </c>
      <c r="F20" s="68" t="s">
        <v>1903</v>
      </c>
      <c r="G20" s="68" t="s">
        <v>1904</v>
      </c>
      <c r="H20" s="355">
        <v>43282</v>
      </c>
      <c r="I20" s="357">
        <v>29</v>
      </c>
      <c r="J20" s="37"/>
    </row>
    <row r="21" spans="1:10" x14ac:dyDescent="0.2">
      <c r="A21" s="68">
        <v>18</v>
      </c>
      <c r="B21" s="68">
        <v>690400320</v>
      </c>
      <c r="C21" s="68" t="s">
        <v>1905</v>
      </c>
      <c r="D21" s="68" t="s">
        <v>1906</v>
      </c>
      <c r="E21" s="68" t="s">
        <v>1907</v>
      </c>
      <c r="F21" s="68" t="s">
        <v>1908</v>
      </c>
      <c r="G21" s="68"/>
      <c r="H21" s="355">
        <v>45078</v>
      </c>
      <c r="I21" s="357">
        <v>29</v>
      </c>
      <c r="J21" s="37"/>
    </row>
    <row r="22" spans="1:10" x14ac:dyDescent="0.2">
      <c r="A22" s="68">
        <v>19</v>
      </c>
      <c r="B22" s="68">
        <v>690400338</v>
      </c>
      <c r="C22" s="68" t="s">
        <v>1909</v>
      </c>
      <c r="D22" s="68" t="s">
        <v>1470</v>
      </c>
      <c r="E22" s="68" t="s">
        <v>1910</v>
      </c>
      <c r="F22" s="68" t="s">
        <v>1472</v>
      </c>
      <c r="G22" s="68" t="s">
        <v>1473</v>
      </c>
      <c r="H22" s="355">
        <v>45748</v>
      </c>
      <c r="I22" s="357">
        <v>20</v>
      </c>
      <c r="J22" s="37"/>
    </row>
    <row r="23" spans="1:10" x14ac:dyDescent="0.2">
      <c r="A23" s="68">
        <v>20</v>
      </c>
      <c r="B23" s="68">
        <v>690700083</v>
      </c>
      <c r="C23" s="68" t="s">
        <v>1911</v>
      </c>
      <c r="D23" s="68" t="s">
        <v>1495</v>
      </c>
      <c r="E23" s="68" t="s">
        <v>1912</v>
      </c>
      <c r="F23" s="68" t="s">
        <v>1913</v>
      </c>
      <c r="G23" s="68" t="s">
        <v>1914</v>
      </c>
      <c r="H23" s="355">
        <v>40633</v>
      </c>
      <c r="I23" s="357">
        <v>29</v>
      </c>
      <c r="J23" s="37"/>
    </row>
    <row r="24" spans="1:10" x14ac:dyDescent="0.2">
      <c r="A24" s="68">
        <v>21</v>
      </c>
      <c r="B24" s="68">
        <v>690700125</v>
      </c>
      <c r="C24" s="68" t="s">
        <v>1915</v>
      </c>
      <c r="D24" s="68" t="s">
        <v>1916</v>
      </c>
      <c r="E24" s="68" t="s">
        <v>1917</v>
      </c>
      <c r="F24" s="68" t="s">
        <v>1918</v>
      </c>
      <c r="G24" s="68" t="s">
        <v>1919</v>
      </c>
      <c r="H24" s="355">
        <v>40998</v>
      </c>
      <c r="I24" s="357">
        <v>29</v>
      </c>
      <c r="J24" s="37"/>
    </row>
    <row r="25" spans="1:10" x14ac:dyDescent="0.2">
      <c r="A25" s="68">
        <v>22</v>
      </c>
      <c r="B25" s="68">
        <v>690700232</v>
      </c>
      <c r="C25" s="68" t="s">
        <v>1920</v>
      </c>
      <c r="D25" s="68" t="s">
        <v>1921</v>
      </c>
      <c r="E25" s="68" t="s">
        <v>1922</v>
      </c>
      <c r="F25" s="68" t="s">
        <v>1923</v>
      </c>
      <c r="G25" s="68" t="s">
        <v>1924</v>
      </c>
      <c r="H25" s="355">
        <v>42094</v>
      </c>
      <c r="I25" s="357">
        <v>29</v>
      </c>
      <c r="J25" s="37"/>
    </row>
    <row r="26" spans="1:10" x14ac:dyDescent="0.2">
      <c r="A26" s="68">
        <v>23</v>
      </c>
      <c r="B26" s="68">
        <v>690700307</v>
      </c>
      <c r="C26" s="68" t="s">
        <v>1925</v>
      </c>
      <c r="D26" s="68" t="s">
        <v>1480</v>
      </c>
      <c r="E26" s="68" t="s">
        <v>1926</v>
      </c>
      <c r="F26" s="68" t="s">
        <v>1927</v>
      </c>
      <c r="G26" s="68" t="s">
        <v>1928</v>
      </c>
      <c r="H26" s="355">
        <v>42826</v>
      </c>
      <c r="I26" s="357">
        <v>29</v>
      </c>
      <c r="J26" s="37"/>
    </row>
    <row r="27" spans="1:10" x14ac:dyDescent="0.2">
      <c r="A27" s="68">
        <v>24</v>
      </c>
      <c r="B27" s="68">
        <v>690700380</v>
      </c>
      <c r="C27" s="68" t="s">
        <v>1929</v>
      </c>
      <c r="D27" s="68" t="s">
        <v>1485</v>
      </c>
      <c r="E27" s="68" t="s">
        <v>1930</v>
      </c>
      <c r="F27" s="68" t="s">
        <v>1931</v>
      </c>
      <c r="G27" s="68" t="s">
        <v>1932</v>
      </c>
      <c r="H27" s="355">
        <v>43459</v>
      </c>
      <c r="I27" s="357">
        <v>29</v>
      </c>
      <c r="J27" s="37"/>
    </row>
    <row r="28" spans="1:10" x14ac:dyDescent="0.2">
      <c r="A28" s="68">
        <v>25</v>
      </c>
      <c r="B28" s="68">
        <v>690700422</v>
      </c>
      <c r="C28" s="68" t="s">
        <v>1933</v>
      </c>
      <c r="D28" s="68" t="s">
        <v>1475</v>
      </c>
      <c r="E28" s="68" t="s">
        <v>1934</v>
      </c>
      <c r="F28" s="68" t="s">
        <v>667</v>
      </c>
      <c r="G28" s="68" t="s">
        <v>668</v>
      </c>
      <c r="H28" s="355">
        <v>44501</v>
      </c>
      <c r="I28" s="357">
        <v>20</v>
      </c>
      <c r="J28" s="37"/>
    </row>
    <row r="29" spans="1:10" x14ac:dyDescent="0.2">
      <c r="A29" s="68">
        <v>26</v>
      </c>
      <c r="B29" s="68">
        <v>690800206</v>
      </c>
      <c r="C29" s="68" t="s">
        <v>1935</v>
      </c>
      <c r="D29" s="68" t="s">
        <v>1514</v>
      </c>
      <c r="E29" s="68" t="s">
        <v>1936</v>
      </c>
      <c r="F29" s="68" t="s">
        <v>1937</v>
      </c>
      <c r="G29" s="68" t="s">
        <v>1938</v>
      </c>
      <c r="H29" s="355">
        <v>40633</v>
      </c>
      <c r="I29" s="357">
        <v>20</v>
      </c>
      <c r="J29" s="37"/>
    </row>
    <row r="30" spans="1:10" x14ac:dyDescent="0.2">
      <c r="A30" s="68">
        <v>27</v>
      </c>
      <c r="B30" s="68">
        <v>690800248</v>
      </c>
      <c r="C30" s="68" t="s">
        <v>1939</v>
      </c>
      <c r="D30" s="68" t="s">
        <v>1509</v>
      </c>
      <c r="E30" s="68" t="s">
        <v>1940</v>
      </c>
      <c r="F30" s="68" t="s">
        <v>1941</v>
      </c>
      <c r="G30" s="68" t="s">
        <v>1942</v>
      </c>
      <c r="H30" s="355">
        <v>41000</v>
      </c>
      <c r="I30" s="357">
        <v>29</v>
      </c>
      <c r="J30" s="37"/>
    </row>
    <row r="31" spans="1:10" x14ac:dyDescent="0.2">
      <c r="A31" s="68">
        <v>28</v>
      </c>
      <c r="B31" s="68">
        <v>690800289</v>
      </c>
      <c r="C31" s="68" t="s">
        <v>1943</v>
      </c>
      <c r="D31" s="68" t="s">
        <v>1519</v>
      </c>
      <c r="E31" s="68" t="s">
        <v>1944</v>
      </c>
      <c r="F31" s="68" t="s">
        <v>1945</v>
      </c>
      <c r="G31" s="68" t="s">
        <v>1946</v>
      </c>
      <c r="H31" s="355">
        <v>41730</v>
      </c>
      <c r="I31" s="357">
        <v>29</v>
      </c>
      <c r="J31" s="37"/>
    </row>
    <row r="32" spans="1:10" x14ac:dyDescent="0.2">
      <c r="A32" s="68">
        <v>29</v>
      </c>
      <c r="B32" s="68">
        <v>690800339</v>
      </c>
      <c r="C32" s="68" t="s">
        <v>1947</v>
      </c>
      <c r="D32" s="68" t="s">
        <v>1948</v>
      </c>
      <c r="E32" s="68" t="s">
        <v>1949</v>
      </c>
      <c r="F32" s="68" t="s">
        <v>1950</v>
      </c>
      <c r="G32" s="68" t="s">
        <v>1951</v>
      </c>
      <c r="H32" s="355">
        <v>42094</v>
      </c>
      <c r="I32" s="357">
        <v>29</v>
      </c>
      <c r="J32" s="37"/>
    </row>
    <row r="33" spans="1:10" x14ac:dyDescent="0.2">
      <c r="A33" s="68">
        <v>30</v>
      </c>
      <c r="B33" s="68">
        <v>690800396</v>
      </c>
      <c r="C33" s="68" t="s">
        <v>1952</v>
      </c>
      <c r="D33" s="68" t="s">
        <v>1953</v>
      </c>
      <c r="E33" s="68" t="s">
        <v>1954</v>
      </c>
      <c r="F33" s="68" t="s">
        <v>1955</v>
      </c>
      <c r="G33" s="68"/>
      <c r="H33" s="355">
        <v>44280</v>
      </c>
      <c r="I33" s="357">
        <v>29</v>
      </c>
      <c r="J33" s="37"/>
    </row>
    <row r="34" spans="1:10" x14ac:dyDescent="0.2">
      <c r="A34" s="68">
        <v>31</v>
      </c>
      <c r="B34" s="68">
        <v>691200091</v>
      </c>
      <c r="C34" s="68" t="s">
        <v>1956</v>
      </c>
      <c r="D34" s="68" t="s">
        <v>1957</v>
      </c>
      <c r="E34" s="68" t="s">
        <v>1958</v>
      </c>
      <c r="F34" s="68" t="s">
        <v>1959</v>
      </c>
      <c r="G34" s="68" t="s">
        <v>1960</v>
      </c>
      <c r="H34" s="355">
        <v>42873</v>
      </c>
      <c r="I34" s="357">
        <v>29</v>
      </c>
      <c r="J34" s="37"/>
    </row>
    <row r="35" spans="1:10" x14ac:dyDescent="0.2">
      <c r="A35" s="68">
        <v>32</v>
      </c>
      <c r="B35" s="68">
        <v>691200109</v>
      </c>
      <c r="C35" s="68" t="s">
        <v>1961</v>
      </c>
      <c r="D35" s="68" t="s">
        <v>1559</v>
      </c>
      <c r="E35" s="68" t="s">
        <v>1962</v>
      </c>
      <c r="F35" s="68" t="s">
        <v>1561</v>
      </c>
      <c r="G35" s="68" t="s">
        <v>1963</v>
      </c>
      <c r="H35" s="355">
        <v>42884</v>
      </c>
      <c r="I35" s="357">
        <v>29</v>
      </c>
      <c r="J35" s="37"/>
    </row>
    <row r="36" spans="1:10" x14ac:dyDescent="0.2">
      <c r="A36" s="68">
        <v>33</v>
      </c>
      <c r="B36" s="68">
        <v>691200133</v>
      </c>
      <c r="C36" s="68" t="s">
        <v>1964</v>
      </c>
      <c r="D36" s="68" t="s">
        <v>1554</v>
      </c>
      <c r="E36" s="68" t="s">
        <v>1555</v>
      </c>
      <c r="F36" s="68" t="s">
        <v>1556</v>
      </c>
      <c r="G36" s="68"/>
      <c r="H36" s="355">
        <v>44743</v>
      </c>
      <c r="I36" s="357">
        <v>29</v>
      </c>
      <c r="J36" s="37"/>
    </row>
    <row r="37" spans="1:10" x14ac:dyDescent="0.2">
      <c r="A37" s="68">
        <v>34</v>
      </c>
      <c r="B37" s="68">
        <v>691200158</v>
      </c>
      <c r="C37" s="68" t="s">
        <v>1965</v>
      </c>
      <c r="D37" s="68" t="s">
        <v>1957</v>
      </c>
      <c r="E37" s="68" t="s">
        <v>1966</v>
      </c>
      <c r="F37" s="68" t="s">
        <v>1967</v>
      </c>
      <c r="G37" s="68"/>
      <c r="H37" s="355">
        <v>45413</v>
      </c>
      <c r="I37" s="357">
        <v>29</v>
      </c>
      <c r="J37" s="37"/>
    </row>
    <row r="38" spans="1:10" x14ac:dyDescent="0.2">
      <c r="A38" s="68">
        <v>35</v>
      </c>
      <c r="B38" s="68">
        <v>691300040</v>
      </c>
      <c r="C38" s="68" t="s">
        <v>1968</v>
      </c>
      <c r="D38" s="68" t="s">
        <v>1575</v>
      </c>
      <c r="E38" s="68" t="s">
        <v>1969</v>
      </c>
      <c r="F38" s="68" t="s">
        <v>1970</v>
      </c>
      <c r="G38" s="68" t="s">
        <v>1971</v>
      </c>
      <c r="H38" s="355">
        <v>41729</v>
      </c>
      <c r="I38" s="357">
        <v>29</v>
      </c>
      <c r="J38" s="37"/>
    </row>
    <row r="39" spans="1:10" x14ac:dyDescent="0.2">
      <c r="A39" s="68">
        <v>36</v>
      </c>
      <c r="B39" s="68">
        <v>691300073</v>
      </c>
      <c r="C39" s="68" t="s">
        <v>1972</v>
      </c>
      <c r="D39" s="68" t="s">
        <v>1575</v>
      </c>
      <c r="E39" s="68" t="s">
        <v>1973</v>
      </c>
      <c r="F39" s="68" t="s">
        <v>1577</v>
      </c>
      <c r="G39" s="68"/>
      <c r="H39" s="355">
        <v>41723</v>
      </c>
      <c r="I39" s="357">
        <v>20</v>
      </c>
      <c r="J39" s="37"/>
    </row>
    <row r="40" spans="1:10" x14ac:dyDescent="0.2">
      <c r="A40" s="68">
        <v>37</v>
      </c>
      <c r="B40" s="68">
        <v>691400014</v>
      </c>
      <c r="C40" s="68" t="s">
        <v>1974</v>
      </c>
      <c r="D40" s="68" t="s">
        <v>1975</v>
      </c>
      <c r="E40" s="68" t="s">
        <v>1976</v>
      </c>
      <c r="F40" s="68" t="s">
        <v>1977</v>
      </c>
      <c r="G40" s="68"/>
      <c r="H40" s="355">
        <v>40634</v>
      </c>
      <c r="I40" s="357">
        <v>29</v>
      </c>
      <c r="J40" s="37"/>
    </row>
    <row r="41" spans="1:10" x14ac:dyDescent="0.2">
      <c r="A41" s="68">
        <v>38</v>
      </c>
      <c r="B41" s="68">
        <v>691400055</v>
      </c>
      <c r="C41" s="68" t="s">
        <v>1978</v>
      </c>
      <c r="D41" s="68" t="s">
        <v>1979</v>
      </c>
      <c r="E41" s="68" t="s">
        <v>1980</v>
      </c>
      <c r="F41" s="68" t="s">
        <v>1981</v>
      </c>
      <c r="G41" s="68"/>
      <c r="H41" s="355">
        <v>41723</v>
      </c>
      <c r="I41" s="357">
        <v>29</v>
      </c>
      <c r="J41" s="37"/>
    </row>
    <row r="42" spans="1:10" x14ac:dyDescent="0.2">
      <c r="A42" s="68">
        <v>39</v>
      </c>
      <c r="B42" s="68">
        <v>691400063</v>
      </c>
      <c r="C42" s="68" t="s">
        <v>1982</v>
      </c>
      <c r="D42" s="68" t="s">
        <v>1983</v>
      </c>
      <c r="E42" s="68" t="s">
        <v>1984</v>
      </c>
      <c r="F42" s="68" t="s">
        <v>1985</v>
      </c>
      <c r="G42" s="68"/>
      <c r="H42" s="355">
        <v>42094</v>
      </c>
      <c r="I42" s="357">
        <v>29</v>
      </c>
      <c r="J42" s="37"/>
    </row>
    <row r="43" spans="1:10" x14ac:dyDescent="0.2">
      <c r="A43" s="68">
        <v>40</v>
      </c>
      <c r="B43" s="68">
        <v>691500052</v>
      </c>
      <c r="C43" s="68" t="s">
        <v>1986</v>
      </c>
      <c r="D43" s="68" t="s">
        <v>1987</v>
      </c>
      <c r="E43" s="68" t="s">
        <v>1988</v>
      </c>
      <c r="F43" s="68" t="s">
        <v>1989</v>
      </c>
      <c r="G43" s="68" t="s">
        <v>1990</v>
      </c>
      <c r="H43" s="355">
        <v>41362</v>
      </c>
      <c r="I43" s="357">
        <v>29</v>
      </c>
      <c r="J43" s="37"/>
    </row>
    <row r="44" spans="1:10" x14ac:dyDescent="0.2">
      <c r="A44" s="68">
        <v>41</v>
      </c>
      <c r="B44" s="68">
        <v>691600084</v>
      </c>
      <c r="C44" s="68" t="s">
        <v>1991</v>
      </c>
      <c r="D44" s="68" t="s">
        <v>1992</v>
      </c>
      <c r="E44" s="68" t="s">
        <v>1993</v>
      </c>
      <c r="F44" s="68" t="s">
        <v>1994</v>
      </c>
      <c r="G44" s="68"/>
      <c r="H44" s="355">
        <v>42090</v>
      </c>
      <c r="I44" s="357">
        <v>29</v>
      </c>
      <c r="J44" s="37"/>
    </row>
    <row r="45" spans="1:10" x14ac:dyDescent="0.2">
      <c r="A45" s="68">
        <v>42</v>
      </c>
      <c r="B45" s="68">
        <v>691600092</v>
      </c>
      <c r="C45" s="68" t="s">
        <v>1995</v>
      </c>
      <c r="D45" s="68" t="s">
        <v>1600</v>
      </c>
      <c r="E45" s="68" t="s">
        <v>1601</v>
      </c>
      <c r="F45" s="68" t="s">
        <v>1602</v>
      </c>
      <c r="G45" s="68"/>
      <c r="H45" s="355">
        <v>42090</v>
      </c>
      <c r="I45" s="357">
        <v>20</v>
      </c>
      <c r="J45" s="37"/>
    </row>
    <row r="46" spans="1:10" x14ac:dyDescent="0.2">
      <c r="A46" s="68">
        <v>43</v>
      </c>
      <c r="B46" s="68">
        <v>691600118</v>
      </c>
      <c r="C46" s="68" t="s">
        <v>1996</v>
      </c>
      <c r="D46" s="68" t="s">
        <v>1997</v>
      </c>
      <c r="E46" s="68" t="s">
        <v>1998</v>
      </c>
      <c r="F46" s="68" t="s">
        <v>1999</v>
      </c>
      <c r="G46" s="68" t="s">
        <v>2000</v>
      </c>
      <c r="H46" s="355">
        <v>42538</v>
      </c>
      <c r="I46" s="357">
        <v>29</v>
      </c>
      <c r="J46" s="37"/>
    </row>
    <row r="47" spans="1:10" x14ac:dyDescent="0.2">
      <c r="A47" s="68">
        <v>44</v>
      </c>
      <c r="B47" s="68">
        <v>691600142</v>
      </c>
      <c r="C47" s="68" t="s">
        <v>2001</v>
      </c>
      <c r="D47" s="68" t="s">
        <v>2002</v>
      </c>
      <c r="E47" s="68" t="s">
        <v>2003</v>
      </c>
      <c r="F47" s="68" t="s">
        <v>2004</v>
      </c>
      <c r="G47" s="68" t="s">
        <v>2005</v>
      </c>
      <c r="H47" s="355">
        <v>43191</v>
      </c>
      <c r="I47" s="357">
        <v>29</v>
      </c>
      <c r="J47" s="37"/>
    </row>
    <row r="48" spans="1:10" x14ac:dyDescent="0.2">
      <c r="A48" s="68">
        <v>45</v>
      </c>
      <c r="B48" s="68">
        <v>691700025</v>
      </c>
      <c r="C48" s="68" t="s">
        <v>2006</v>
      </c>
      <c r="D48" s="68" t="s">
        <v>1617</v>
      </c>
      <c r="E48" s="68" t="s">
        <v>2007</v>
      </c>
      <c r="F48" s="68" t="s">
        <v>2008</v>
      </c>
      <c r="G48" s="68" t="s">
        <v>2009</v>
      </c>
      <c r="H48" s="355">
        <v>39387</v>
      </c>
      <c r="I48" s="357">
        <v>29</v>
      </c>
      <c r="J48" s="37"/>
    </row>
    <row r="49" spans="1:10" x14ac:dyDescent="0.2">
      <c r="A49" s="68">
        <v>46</v>
      </c>
      <c r="B49" s="68">
        <v>691900054</v>
      </c>
      <c r="C49" s="68" t="s">
        <v>2010</v>
      </c>
      <c r="D49" s="68" t="s">
        <v>1660</v>
      </c>
      <c r="E49" s="68" t="s">
        <v>2011</v>
      </c>
      <c r="F49" s="68" t="s">
        <v>2012</v>
      </c>
      <c r="G49" s="68" t="s">
        <v>2013</v>
      </c>
      <c r="H49" s="355">
        <v>40626</v>
      </c>
      <c r="I49" s="357">
        <v>29</v>
      </c>
      <c r="J49" s="37"/>
    </row>
    <row r="50" spans="1:10" x14ac:dyDescent="0.2">
      <c r="A50" s="68">
        <v>47</v>
      </c>
      <c r="B50" s="68">
        <v>691900104</v>
      </c>
      <c r="C50" s="68" t="s">
        <v>2014</v>
      </c>
      <c r="D50" s="68" t="s">
        <v>1893</v>
      </c>
      <c r="E50" s="68" t="s">
        <v>2015</v>
      </c>
      <c r="F50" s="68" t="s">
        <v>2016</v>
      </c>
      <c r="G50" s="68" t="s">
        <v>2017</v>
      </c>
      <c r="H50" s="355">
        <v>42873</v>
      </c>
      <c r="I50" s="357">
        <v>29</v>
      </c>
      <c r="J50" s="37"/>
    </row>
    <row r="51" spans="1:10" x14ac:dyDescent="0.2">
      <c r="A51" s="68">
        <v>48</v>
      </c>
      <c r="B51" s="68">
        <v>692200017</v>
      </c>
      <c r="C51" s="68" t="s">
        <v>2018</v>
      </c>
      <c r="D51" s="68" t="s">
        <v>1372</v>
      </c>
      <c r="E51" s="68" t="s">
        <v>2019</v>
      </c>
      <c r="F51" s="68" t="s">
        <v>1666</v>
      </c>
      <c r="G51" s="68" t="s">
        <v>1667</v>
      </c>
      <c r="H51" s="355">
        <v>41091</v>
      </c>
      <c r="I51" s="357">
        <v>20</v>
      </c>
      <c r="J51" s="37"/>
    </row>
    <row r="52" spans="1:10" x14ac:dyDescent="0.2">
      <c r="A52" s="68">
        <v>49</v>
      </c>
      <c r="B52" s="68">
        <v>692200025</v>
      </c>
      <c r="C52" s="68" t="s">
        <v>2020</v>
      </c>
      <c r="D52" s="68" t="s">
        <v>1669</v>
      </c>
      <c r="E52" s="68" t="s">
        <v>2021</v>
      </c>
      <c r="F52" s="68" t="s">
        <v>1671</v>
      </c>
      <c r="G52" s="68"/>
      <c r="H52" s="355">
        <v>41334</v>
      </c>
      <c r="I52" s="357">
        <v>20</v>
      </c>
      <c r="J52" s="37"/>
    </row>
    <row r="53" spans="1:10" x14ac:dyDescent="0.2">
      <c r="A53" s="68">
        <v>50</v>
      </c>
      <c r="B53" s="68">
        <v>692300023</v>
      </c>
      <c r="C53" s="68" t="s">
        <v>2022</v>
      </c>
      <c r="D53" s="68" t="s">
        <v>1575</v>
      </c>
      <c r="E53" s="68" t="s">
        <v>2023</v>
      </c>
      <c r="F53" s="68" t="s">
        <v>2024</v>
      </c>
      <c r="G53" s="68" t="s">
        <v>2025</v>
      </c>
      <c r="H53" s="355">
        <v>38870</v>
      </c>
      <c r="I53" s="357">
        <v>29</v>
      </c>
      <c r="J53" s="37"/>
    </row>
    <row r="54" spans="1:10" x14ac:dyDescent="0.2">
      <c r="A54" s="68">
        <v>51</v>
      </c>
      <c r="B54" s="68">
        <v>692300106</v>
      </c>
      <c r="C54" s="68" t="s">
        <v>2026</v>
      </c>
      <c r="D54" s="68" t="s">
        <v>1674</v>
      </c>
      <c r="E54" s="68" t="s">
        <v>2027</v>
      </c>
      <c r="F54" s="68" t="s">
        <v>2028</v>
      </c>
      <c r="G54" s="68"/>
      <c r="H54" s="355">
        <v>42842</v>
      </c>
      <c r="I54" s="357">
        <v>29</v>
      </c>
      <c r="J54" s="37"/>
    </row>
    <row r="55" spans="1:10" x14ac:dyDescent="0.2">
      <c r="A55" s="68">
        <v>52</v>
      </c>
      <c r="B55" s="68">
        <v>692400013</v>
      </c>
      <c r="C55" s="68" t="s">
        <v>2029</v>
      </c>
      <c r="D55" s="68" t="s">
        <v>1631</v>
      </c>
      <c r="E55" s="68" t="s">
        <v>2030</v>
      </c>
      <c r="F55" s="68" t="s">
        <v>2031</v>
      </c>
      <c r="G55" s="68" t="s">
        <v>2032</v>
      </c>
      <c r="H55" s="355">
        <v>41544</v>
      </c>
      <c r="I55" s="357">
        <v>29</v>
      </c>
      <c r="J55" s="37"/>
    </row>
    <row r="56" spans="1:10" x14ac:dyDescent="0.2">
      <c r="A56" s="68">
        <v>53</v>
      </c>
      <c r="B56" s="68">
        <v>692500044</v>
      </c>
      <c r="C56" s="68" t="s">
        <v>2033</v>
      </c>
      <c r="D56" s="68" t="s">
        <v>1709</v>
      </c>
      <c r="E56" s="68" t="s">
        <v>2034</v>
      </c>
      <c r="F56" s="68" t="s">
        <v>2035</v>
      </c>
      <c r="G56" s="68" t="s">
        <v>2036</v>
      </c>
      <c r="H56" s="355">
        <v>40267</v>
      </c>
      <c r="I56" s="357">
        <v>29</v>
      </c>
      <c r="J56" s="37"/>
    </row>
    <row r="57" spans="1:10" x14ac:dyDescent="0.2">
      <c r="A57" s="68">
        <v>54</v>
      </c>
      <c r="B57" s="68">
        <v>692500069</v>
      </c>
      <c r="C57" s="68" t="s">
        <v>2037</v>
      </c>
      <c r="D57" s="68" t="s">
        <v>2038</v>
      </c>
      <c r="E57" s="68" t="s">
        <v>1744</v>
      </c>
      <c r="F57" s="68" t="s">
        <v>1745</v>
      </c>
      <c r="G57" s="68" t="s">
        <v>1746</v>
      </c>
      <c r="H57" s="355">
        <v>41909</v>
      </c>
      <c r="I57" s="357">
        <v>20</v>
      </c>
      <c r="J57" s="37"/>
    </row>
    <row r="58" spans="1:10" x14ac:dyDescent="0.2">
      <c r="A58" s="68">
        <v>55</v>
      </c>
      <c r="B58" s="68">
        <v>692700032</v>
      </c>
      <c r="C58" s="68" t="s">
        <v>2039</v>
      </c>
      <c r="D58" s="68" t="s">
        <v>2040</v>
      </c>
      <c r="E58" s="68" t="s">
        <v>2041</v>
      </c>
      <c r="F58" s="68" t="s">
        <v>2042</v>
      </c>
      <c r="G58" s="68" t="s">
        <v>2043</v>
      </c>
      <c r="H58" s="355">
        <v>40977</v>
      </c>
      <c r="I58" s="357">
        <v>29</v>
      </c>
      <c r="J58" s="37"/>
    </row>
    <row r="59" spans="1:10" x14ac:dyDescent="0.2">
      <c r="A59" s="68">
        <v>56</v>
      </c>
      <c r="B59" s="68">
        <v>692700040</v>
      </c>
      <c r="C59" s="68" t="s">
        <v>2044</v>
      </c>
      <c r="D59" s="68" t="s">
        <v>1778</v>
      </c>
      <c r="E59" s="68" t="s">
        <v>1779</v>
      </c>
      <c r="F59" s="68" t="s">
        <v>2045</v>
      </c>
      <c r="G59" s="68" t="s">
        <v>2046</v>
      </c>
      <c r="H59" s="355">
        <v>41101</v>
      </c>
      <c r="I59" s="357">
        <v>29</v>
      </c>
      <c r="J59" s="37"/>
    </row>
    <row r="60" spans="1:10" x14ac:dyDescent="0.2">
      <c r="A60" s="68">
        <v>57</v>
      </c>
      <c r="B60" s="68">
        <v>693000069</v>
      </c>
      <c r="C60" s="68" t="s">
        <v>2047</v>
      </c>
      <c r="D60" s="68" t="s">
        <v>1802</v>
      </c>
      <c r="E60" s="68" t="s">
        <v>2048</v>
      </c>
      <c r="F60" s="68" t="s">
        <v>1804</v>
      </c>
      <c r="G60" s="68" t="s">
        <v>1805</v>
      </c>
      <c r="H60" s="355">
        <v>41730</v>
      </c>
      <c r="I60" s="357">
        <v>20</v>
      </c>
      <c r="J60" s="37"/>
    </row>
    <row r="61" spans="1:10" x14ac:dyDescent="0.2">
      <c r="A61" s="68">
        <v>58</v>
      </c>
      <c r="B61" s="68">
        <v>693000077</v>
      </c>
      <c r="C61" s="68" t="s">
        <v>2049</v>
      </c>
      <c r="D61" s="68" t="s">
        <v>1788</v>
      </c>
      <c r="E61" s="68" t="s">
        <v>2050</v>
      </c>
      <c r="F61" s="68" t="s">
        <v>2051</v>
      </c>
      <c r="G61" s="68"/>
      <c r="H61" s="355">
        <v>41730</v>
      </c>
      <c r="I61" s="357">
        <v>29</v>
      </c>
      <c r="J61" s="37"/>
    </row>
    <row r="62" spans="1:10" x14ac:dyDescent="0.2">
      <c r="A62" s="68">
        <v>59</v>
      </c>
      <c r="B62" s="68">
        <v>693200024</v>
      </c>
      <c r="C62" s="68" t="s">
        <v>1814</v>
      </c>
      <c r="D62" s="68" t="s">
        <v>1595</v>
      </c>
      <c r="E62" s="68" t="s">
        <v>2052</v>
      </c>
      <c r="F62" s="68" t="s">
        <v>1816</v>
      </c>
      <c r="G62" s="68" t="s">
        <v>2053</v>
      </c>
      <c r="H62" s="355">
        <v>41730</v>
      </c>
      <c r="I62" s="357">
        <v>20</v>
      </c>
      <c r="J62" s="37"/>
    </row>
    <row r="63" spans="1:10" x14ac:dyDescent="0.2">
      <c r="A63" s="68">
        <v>60</v>
      </c>
      <c r="B63" s="68">
        <v>693200032</v>
      </c>
      <c r="C63" s="68" t="s">
        <v>2054</v>
      </c>
      <c r="D63" s="68" t="s">
        <v>1818</v>
      </c>
      <c r="E63" s="68" t="s">
        <v>2055</v>
      </c>
      <c r="F63" s="68" t="s">
        <v>2056</v>
      </c>
      <c r="G63" s="68" t="s">
        <v>2057</v>
      </c>
      <c r="H63" s="355">
        <v>41730</v>
      </c>
      <c r="I63" s="357">
        <v>29</v>
      </c>
      <c r="J63" s="37"/>
    </row>
    <row r="64" spans="1:10" x14ac:dyDescent="0.2">
      <c r="J64" s="37"/>
    </row>
    <row r="65" spans="10:10" x14ac:dyDescent="0.2">
      <c r="J65" s="37"/>
    </row>
    <row r="66" spans="10:10" x14ac:dyDescent="0.2">
      <c r="J66" s="37"/>
    </row>
    <row r="67" spans="10:10" x14ac:dyDescent="0.2">
      <c r="J67" s="37"/>
    </row>
    <row r="68" spans="10:10" x14ac:dyDescent="0.2">
      <c r="J68" s="37"/>
    </row>
    <row r="69" spans="10:10" x14ac:dyDescent="0.2">
      <c r="J69" s="37"/>
    </row>
    <row r="70" spans="10:10" x14ac:dyDescent="0.2">
      <c r="J70" s="37"/>
    </row>
    <row r="71" spans="10:10" x14ac:dyDescent="0.2">
      <c r="J71" s="37"/>
    </row>
    <row r="72" spans="10:10" x14ac:dyDescent="0.2">
      <c r="J72" s="37"/>
    </row>
    <row r="73" spans="10:10" x14ac:dyDescent="0.2">
      <c r="J73" s="37"/>
    </row>
    <row r="74" spans="10:10" x14ac:dyDescent="0.2">
      <c r="J74" s="37"/>
    </row>
  </sheetData>
  <autoFilter ref="A3:J3"/>
  <mergeCells count="1">
    <mergeCell ref="A1:I2"/>
  </mergeCells>
  <phoneticPr fontId="8"/>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pageSetUpPr fitToPage="1"/>
  </sheetPr>
  <dimension ref="A1:J83"/>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H8" sqref="H8"/>
    </sheetView>
  </sheetViews>
  <sheetFormatPr defaultRowHeight="13.2" x14ac:dyDescent="0.2"/>
  <cols>
    <col min="1" max="1" width="4.6640625" customWidth="1"/>
    <col min="2" max="2" width="11.88671875" style="2" customWidth="1"/>
    <col min="3" max="3" width="37.44140625" customWidth="1"/>
    <col min="4" max="4" width="35.6640625" customWidth="1"/>
    <col min="5" max="5" width="37.44140625" customWidth="1"/>
    <col min="6" max="7" width="13.109375" customWidth="1"/>
    <col min="8" max="8" width="11.88671875" style="37" customWidth="1"/>
    <col min="9" max="9" width="4.88671875" customWidth="1"/>
  </cols>
  <sheetData>
    <row r="1" spans="1:10" ht="21" customHeight="1" x14ac:dyDescent="0.2">
      <c r="A1" s="369" t="s">
        <v>98</v>
      </c>
      <c r="B1" s="369"/>
      <c r="C1" s="369"/>
      <c r="D1" s="369"/>
      <c r="E1" s="369"/>
      <c r="F1" s="369"/>
      <c r="G1" s="369"/>
      <c r="H1" s="369"/>
      <c r="I1" s="369"/>
    </row>
    <row r="2" spans="1:10" ht="21" customHeight="1" x14ac:dyDescent="0.2">
      <c r="A2" s="370"/>
      <c r="B2" s="370"/>
      <c r="C2" s="370"/>
      <c r="D2" s="370"/>
      <c r="E2" s="370"/>
      <c r="F2" s="370"/>
      <c r="G2" s="370"/>
      <c r="H2" s="370"/>
      <c r="I2" s="370"/>
    </row>
    <row r="3" spans="1:10" s="33" customFormat="1" x14ac:dyDescent="0.2">
      <c r="A3" s="67" t="s">
        <v>92</v>
      </c>
      <c r="B3" s="67" t="s">
        <v>54</v>
      </c>
      <c r="C3" s="67" t="s">
        <v>93</v>
      </c>
      <c r="D3" s="67" t="s">
        <v>55</v>
      </c>
      <c r="E3" s="67" t="s">
        <v>59</v>
      </c>
      <c r="F3" s="67" t="s">
        <v>56</v>
      </c>
      <c r="G3" s="67" t="s">
        <v>50</v>
      </c>
      <c r="H3" s="67" t="s">
        <v>57</v>
      </c>
      <c r="I3" s="67" t="s">
        <v>49</v>
      </c>
    </row>
    <row r="4" spans="1:10" x14ac:dyDescent="0.2">
      <c r="A4" s="68">
        <v>1</v>
      </c>
      <c r="B4" s="68">
        <v>650180003</v>
      </c>
      <c r="C4" s="68" t="s">
        <v>2058</v>
      </c>
      <c r="D4" s="68" t="s">
        <v>2059</v>
      </c>
      <c r="E4" s="68" t="s">
        <v>2060</v>
      </c>
      <c r="F4" s="68" t="s">
        <v>2061</v>
      </c>
      <c r="G4" s="68" t="s">
        <v>2062</v>
      </c>
      <c r="H4" s="355">
        <v>36617</v>
      </c>
      <c r="I4" s="356">
        <v>100</v>
      </c>
      <c r="J4" s="37"/>
    </row>
    <row r="5" spans="1:10" x14ac:dyDescent="0.2">
      <c r="A5" s="68">
        <v>2</v>
      </c>
      <c r="B5" s="68">
        <v>650180011</v>
      </c>
      <c r="C5" s="68" t="s">
        <v>2063</v>
      </c>
      <c r="D5" s="68" t="s">
        <v>2064</v>
      </c>
      <c r="E5" s="68" t="s">
        <v>2065</v>
      </c>
      <c r="F5" s="68" t="s">
        <v>2066</v>
      </c>
      <c r="G5" s="68" t="s">
        <v>2067</v>
      </c>
      <c r="H5" s="355">
        <v>36617</v>
      </c>
      <c r="I5" s="356">
        <v>100</v>
      </c>
      <c r="J5" s="37"/>
    </row>
    <row r="6" spans="1:10" x14ac:dyDescent="0.2">
      <c r="A6" s="68">
        <v>3</v>
      </c>
      <c r="B6" s="68">
        <v>650180029</v>
      </c>
      <c r="C6" s="68" t="s">
        <v>2068</v>
      </c>
      <c r="D6" s="68" t="s">
        <v>1372</v>
      </c>
      <c r="E6" s="68" t="s">
        <v>2069</v>
      </c>
      <c r="F6" s="68" t="s">
        <v>2070</v>
      </c>
      <c r="G6" s="68" t="s">
        <v>2071</v>
      </c>
      <c r="H6" s="355">
        <v>36617</v>
      </c>
      <c r="I6" s="356">
        <v>100</v>
      </c>
      <c r="J6" s="37"/>
    </row>
    <row r="7" spans="1:10" x14ac:dyDescent="0.2">
      <c r="A7" s="68">
        <v>4</v>
      </c>
      <c r="B7" s="68">
        <v>650180037</v>
      </c>
      <c r="C7" s="68" t="s">
        <v>2072</v>
      </c>
      <c r="D7" s="68" t="s">
        <v>2059</v>
      </c>
      <c r="E7" s="68" t="s">
        <v>2073</v>
      </c>
      <c r="F7" s="68" t="s">
        <v>2074</v>
      </c>
      <c r="G7" s="68" t="s">
        <v>2075</v>
      </c>
      <c r="H7" s="355">
        <v>36617</v>
      </c>
      <c r="I7" s="356">
        <v>100</v>
      </c>
      <c r="J7" s="37"/>
    </row>
    <row r="8" spans="1:10" x14ac:dyDescent="0.2">
      <c r="A8" s="68">
        <v>5</v>
      </c>
      <c r="B8" s="68">
        <v>650180045</v>
      </c>
      <c r="C8" s="68" t="s">
        <v>2076</v>
      </c>
      <c r="D8" s="68" t="s">
        <v>2077</v>
      </c>
      <c r="E8" s="68" t="s">
        <v>2078</v>
      </c>
      <c r="F8" s="68" t="s">
        <v>2079</v>
      </c>
      <c r="G8" s="68" t="s">
        <v>2080</v>
      </c>
      <c r="H8" s="355">
        <v>40238</v>
      </c>
      <c r="I8" s="356">
        <v>29</v>
      </c>
      <c r="J8" s="37"/>
    </row>
    <row r="9" spans="1:10" x14ac:dyDescent="0.2">
      <c r="A9" s="68">
        <v>6</v>
      </c>
      <c r="B9" s="68">
        <v>650480007</v>
      </c>
      <c r="C9" s="68" t="s">
        <v>2081</v>
      </c>
      <c r="D9" s="68" t="s">
        <v>1465</v>
      </c>
      <c r="E9" s="68" t="s">
        <v>2082</v>
      </c>
      <c r="F9" s="68" t="s">
        <v>2083</v>
      </c>
      <c r="G9" s="68" t="s">
        <v>2084</v>
      </c>
      <c r="H9" s="355">
        <v>36617</v>
      </c>
      <c r="I9" s="356">
        <v>150</v>
      </c>
      <c r="J9" s="37"/>
    </row>
    <row r="10" spans="1:10" x14ac:dyDescent="0.2">
      <c r="A10" s="68">
        <v>7</v>
      </c>
      <c r="B10" s="68">
        <v>650480015</v>
      </c>
      <c r="C10" s="68" t="s">
        <v>2085</v>
      </c>
      <c r="D10" s="68" t="s">
        <v>1906</v>
      </c>
      <c r="E10" s="68" t="s">
        <v>2086</v>
      </c>
      <c r="F10" s="68" t="s">
        <v>1908</v>
      </c>
      <c r="G10" s="68" t="s">
        <v>2087</v>
      </c>
      <c r="H10" s="355">
        <v>36617</v>
      </c>
      <c r="I10" s="356">
        <v>119</v>
      </c>
      <c r="J10" s="37"/>
    </row>
    <row r="11" spans="1:10" x14ac:dyDescent="0.2">
      <c r="A11" s="68">
        <v>8</v>
      </c>
      <c r="B11" s="68">
        <v>650480023</v>
      </c>
      <c r="C11" s="68" t="s">
        <v>2088</v>
      </c>
      <c r="D11" s="68" t="s">
        <v>1465</v>
      </c>
      <c r="E11" s="68" t="s">
        <v>1466</v>
      </c>
      <c r="F11" s="68" t="s">
        <v>1467</v>
      </c>
      <c r="G11" s="68" t="s">
        <v>1468</v>
      </c>
      <c r="H11" s="355">
        <v>37589</v>
      </c>
      <c r="I11" s="356">
        <v>100</v>
      </c>
      <c r="J11" s="37"/>
    </row>
    <row r="12" spans="1:10" x14ac:dyDescent="0.2">
      <c r="A12" s="68">
        <v>9</v>
      </c>
      <c r="B12" s="68">
        <v>650780000</v>
      </c>
      <c r="C12" s="68" t="s">
        <v>2089</v>
      </c>
      <c r="D12" s="68" t="s">
        <v>2090</v>
      </c>
      <c r="E12" s="68" t="s">
        <v>2091</v>
      </c>
      <c r="F12" s="68" t="s">
        <v>2092</v>
      </c>
      <c r="G12" s="68" t="s">
        <v>2093</v>
      </c>
      <c r="H12" s="355">
        <v>36617</v>
      </c>
      <c r="I12" s="356">
        <v>100</v>
      </c>
      <c r="J12" s="37"/>
    </row>
    <row r="13" spans="1:10" x14ac:dyDescent="0.2">
      <c r="A13" s="68">
        <v>10</v>
      </c>
      <c r="B13" s="68">
        <v>650780018</v>
      </c>
      <c r="C13" s="68" t="s">
        <v>2094</v>
      </c>
      <c r="D13" s="68" t="s">
        <v>1916</v>
      </c>
      <c r="E13" s="68" t="s">
        <v>2095</v>
      </c>
      <c r="F13" s="68" t="s">
        <v>1918</v>
      </c>
      <c r="G13" s="68" t="s">
        <v>1919</v>
      </c>
      <c r="H13" s="355">
        <v>36617</v>
      </c>
      <c r="I13" s="356">
        <v>100</v>
      </c>
      <c r="J13" s="37"/>
    </row>
    <row r="14" spans="1:10" x14ac:dyDescent="0.2">
      <c r="A14" s="68">
        <v>11</v>
      </c>
      <c r="B14" s="68">
        <v>650780034</v>
      </c>
      <c r="C14" s="68" t="s">
        <v>2096</v>
      </c>
      <c r="D14" s="68" t="s">
        <v>2097</v>
      </c>
      <c r="E14" s="68" t="s">
        <v>2098</v>
      </c>
      <c r="F14" s="68" t="s">
        <v>2099</v>
      </c>
      <c r="G14" s="68" t="s">
        <v>2100</v>
      </c>
      <c r="H14" s="355">
        <v>40994</v>
      </c>
      <c r="I14" s="356">
        <v>29</v>
      </c>
      <c r="J14" s="37"/>
    </row>
    <row r="15" spans="1:10" x14ac:dyDescent="0.2">
      <c r="A15" s="68">
        <v>12</v>
      </c>
      <c r="B15" s="68">
        <v>650780042</v>
      </c>
      <c r="C15" s="68" t="s">
        <v>2101</v>
      </c>
      <c r="D15" s="68" t="s">
        <v>2090</v>
      </c>
      <c r="E15" s="68" t="s">
        <v>2102</v>
      </c>
      <c r="F15" s="68" t="s">
        <v>2103</v>
      </c>
      <c r="G15" s="68" t="s">
        <v>2104</v>
      </c>
      <c r="H15" s="355">
        <v>40997</v>
      </c>
      <c r="I15" s="356">
        <v>29</v>
      </c>
      <c r="J15" s="37"/>
    </row>
    <row r="16" spans="1:10" x14ac:dyDescent="0.2">
      <c r="A16" s="68">
        <v>13</v>
      </c>
      <c r="B16" s="68">
        <v>650780059</v>
      </c>
      <c r="C16" s="68" t="s">
        <v>2105</v>
      </c>
      <c r="D16" s="68" t="s">
        <v>2106</v>
      </c>
      <c r="E16" s="68" t="s">
        <v>2107</v>
      </c>
      <c r="F16" s="68" t="s">
        <v>2108</v>
      </c>
      <c r="G16" s="68" t="s">
        <v>2109</v>
      </c>
      <c r="H16" s="355">
        <v>41025</v>
      </c>
      <c r="I16" s="356">
        <v>40</v>
      </c>
      <c r="J16" s="37"/>
    </row>
    <row r="17" spans="1:10" x14ac:dyDescent="0.2">
      <c r="A17" s="68">
        <v>14</v>
      </c>
      <c r="B17" s="68">
        <v>650780067</v>
      </c>
      <c r="C17" s="68" t="s">
        <v>2110</v>
      </c>
      <c r="D17" s="68" t="s">
        <v>2090</v>
      </c>
      <c r="E17" s="68" t="s">
        <v>2111</v>
      </c>
      <c r="F17" s="68" t="s">
        <v>2112</v>
      </c>
      <c r="G17" s="68" t="s">
        <v>2113</v>
      </c>
      <c r="H17" s="355">
        <v>41098</v>
      </c>
      <c r="I17" s="356">
        <v>29</v>
      </c>
      <c r="J17" s="37"/>
    </row>
    <row r="18" spans="1:10" x14ac:dyDescent="0.2">
      <c r="A18" s="68">
        <v>15</v>
      </c>
      <c r="B18" s="68">
        <v>650880008</v>
      </c>
      <c r="C18" s="68" t="s">
        <v>2114</v>
      </c>
      <c r="D18" s="68" t="s">
        <v>1509</v>
      </c>
      <c r="E18" s="68" t="s">
        <v>2115</v>
      </c>
      <c r="F18" s="68" t="s">
        <v>2116</v>
      </c>
      <c r="G18" s="68" t="s">
        <v>2117</v>
      </c>
      <c r="H18" s="355">
        <v>36617</v>
      </c>
      <c r="I18" s="356">
        <v>100</v>
      </c>
      <c r="J18" s="37"/>
    </row>
    <row r="19" spans="1:10" x14ac:dyDescent="0.2">
      <c r="A19" s="68">
        <v>16</v>
      </c>
      <c r="B19" s="68">
        <v>650880016</v>
      </c>
      <c r="C19" s="68" t="s">
        <v>2118</v>
      </c>
      <c r="D19" s="68" t="s">
        <v>2119</v>
      </c>
      <c r="E19" s="68" t="s">
        <v>2120</v>
      </c>
      <c r="F19" s="68" t="s">
        <v>2121</v>
      </c>
      <c r="G19" s="68" t="s">
        <v>2122</v>
      </c>
      <c r="H19" s="355">
        <v>36617</v>
      </c>
      <c r="I19" s="356">
        <v>80</v>
      </c>
      <c r="J19" s="37"/>
    </row>
    <row r="20" spans="1:10" x14ac:dyDescent="0.2">
      <c r="A20" s="68">
        <v>17</v>
      </c>
      <c r="B20" s="68">
        <v>650880024</v>
      </c>
      <c r="C20" s="68" t="s">
        <v>2123</v>
      </c>
      <c r="D20" s="68" t="s">
        <v>2124</v>
      </c>
      <c r="E20" s="68" t="s">
        <v>2125</v>
      </c>
      <c r="F20" s="68" t="s">
        <v>2126</v>
      </c>
      <c r="G20" s="68" t="s">
        <v>2127</v>
      </c>
      <c r="H20" s="355">
        <v>36617</v>
      </c>
      <c r="I20" s="356">
        <v>100</v>
      </c>
      <c r="J20" s="37"/>
    </row>
    <row r="21" spans="1:10" x14ac:dyDescent="0.2">
      <c r="A21" s="68">
        <v>18</v>
      </c>
      <c r="B21" s="68">
        <v>650880032</v>
      </c>
      <c r="C21" s="68" t="s">
        <v>2128</v>
      </c>
      <c r="D21" s="68" t="s">
        <v>2129</v>
      </c>
      <c r="E21" s="68" t="s">
        <v>2130</v>
      </c>
      <c r="F21" s="68" t="s">
        <v>2131</v>
      </c>
      <c r="G21" s="68" t="s">
        <v>2132</v>
      </c>
      <c r="H21" s="355">
        <v>38289</v>
      </c>
      <c r="I21" s="356">
        <v>100</v>
      </c>
      <c r="J21" s="37"/>
    </row>
    <row r="22" spans="1:10" x14ac:dyDescent="0.2">
      <c r="A22" s="68">
        <v>19</v>
      </c>
      <c r="B22" s="68">
        <v>651180002</v>
      </c>
      <c r="C22" s="68" t="s">
        <v>2133</v>
      </c>
      <c r="D22" s="68" t="s">
        <v>2134</v>
      </c>
      <c r="E22" s="68" t="s">
        <v>2135</v>
      </c>
      <c r="F22" s="68" t="s">
        <v>2136</v>
      </c>
      <c r="G22" s="68" t="s">
        <v>2137</v>
      </c>
      <c r="H22" s="355">
        <v>36617</v>
      </c>
      <c r="I22" s="356">
        <v>80</v>
      </c>
      <c r="J22" s="37"/>
    </row>
    <row r="23" spans="1:10" x14ac:dyDescent="0.2">
      <c r="A23" s="68">
        <v>20</v>
      </c>
      <c r="B23" s="68">
        <v>651180010</v>
      </c>
      <c r="C23" s="68" t="s">
        <v>2138</v>
      </c>
      <c r="D23" s="68" t="s">
        <v>1543</v>
      </c>
      <c r="E23" s="68" t="s">
        <v>2139</v>
      </c>
      <c r="F23" s="68" t="s">
        <v>2140</v>
      </c>
      <c r="G23" s="68" t="s">
        <v>2141</v>
      </c>
      <c r="H23" s="355">
        <v>36617</v>
      </c>
      <c r="I23" s="356">
        <v>60</v>
      </c>
      <c r="J23" s="37"/>
    </row>
    <row r="24" spans="1:10" x14ac:dyDescent="0.2">
      <c r="A24" s="68">
        <v>21</v>
      </c>
      <c r="B24" s="68">
        <v>651280000</v>
      </c>
      <c r="C24" s="68" t="s">
        <v>2142</v>
      </c>
      <c r="D24" s="68" t="s">
        <v>1386</v>
      </c>
      <c r="E24" s="68" t="s">
        <v>2143</v>
      </c>
      <c r="F24" s="68" t="s">
        <v>2144</v>
      </c>
      <c r="G24" s="68" t="s">
        <v>2145</v>
      </c>
      <c r="H24" s="355">
        <v>36805</v>
      </c>
      <c r="I24" s="356">
        <v>100</v>
      </c>
      <c r="J24" s="37"/>
    </row>
    <row r="25" spans="1:10" x14ac:dyDescent="0.2">
      <c r="A25" s="68">
        <v>22</v>
      </c>
      <c r="B25" s="68">
        <v>651380008</v>
      </c>
      <c r="C25" s="68" t="s">
        <v>2146</v>
      </c>
      <c r="D25" s="68" t="s">
        <v>2147</v>
      </c>
      <c r="E25" s="68" t="s">
        <v>2148</v>
      </c>
      <c r="F25" s="68" t="s">
        <v>2149</v>
      </c>
      <c r="G25" s="68" t="s">
        <v>2150</v>
      </c>
      <c r="H25" s="355">
        <v>36617</v>
      </c>
      <c r="I25" s="356">
        <v>100</v>
      </c>
      <c r="J25" s="37"/>
    </row>
    <row r="26" spans="1:10" x14ac:dyDescent="0.2">
      <c r="A26" s="68">
        <v>23</v>
      </c>
      <c r="B26" s="68">
        <v>651480014</v>
      </c>
      <c r="C26" s="68" t="s">
        <v>2151</v>
      </c>
      <c r="D26" s="68" t="s">
        <v>2152</v>
      </c>
      <c r="E26" s="68" t="s">
        <v>2153</v>
      </c>
      <c r="F26" s="68" t="s">
        <v>2154</v>
      </c>
      <c r="G26" s="68"/>
      <c r="H26" s="355">
        <v>44440</v>
      </c>
      <c r="I26" s="356">
        <v>100</v>
      </c>
      <c r="J26" s="37"/>
    </row>
    <row r="27" spans="1:10" x14ac:dyDescent="0.2">
      <c r="A27" s="68">
        <v>24</v>
      </c>
      <c r="B27" s="68">
        <v>651580003</v>
      </c>
      <c r="C27" s="68" t="s">
        <v>2155</v>
      </c>
      <c r="D27" s="68" t="s">
        <v>2156</v>
      </c>
      <c r="E27" s="68" t="s">
        <v>2157</v>
      </c>
      <c r="F27" s="68" t="s">
        <v>2158</v>
      </c>
      <c r="G27" s="68" t="s">
        <v>2159</v>
      </c>
      <c r="H27" s="355">
        <v>36617</v>
      </c>
      <c r="I27" s="356">
        <v>120</v>
      </c>
      <c r="J27" s="37"/>
    </row>
    <row r="28" spans="1:10" x14ac:dyDescent="0.2">
      <c r="A28" s="68">
        <v>25</v>
      </c>
      <c r="B28" s="68">
        <v>651680001</v>
      </c>
      <c r="C28" s="68" t="s">
        <v>2160</v>
      </c>
      <c r="D28" s="68" t="s">
        <v>2161</v>
      </c>
      <c r="E28" s="68" t="s">
        <v>2162</v>
      </c>
      <c r="F28" s="68" t="s">
        <v>2163</v>
      </c>
      <c r="G28" s="68" t="s">
        <v>2164</v>
      </c>
      <c r="H28" s="355">
        <v>36617</v>
      </c>
      <c r="I28" s="356">
        <v>108</v>
      </c>
      <c r="J28" s="37"/>
    </row>
    <row r="29" spans="1:10" x14ac:dyDescent="0.2">
      <c r="A29" s="68">
        <v>26</v>
      </c>
      <c r="B29" s="68">
        <v>651680019</v>
      </c>
      <c r="C29" s="68" t="s">
        <v>2165</v>
      </c>
      <c r="D29" s="68" t="s">
        <v>2064</v>
      </c>
      <c r="E29" s="68" t="s">
        <v>2166</v>
      </c>
      <c r="F29" s="68" t="s">
        <v>2167</v>
      </c>
      <c r="G29" s="68" t="s">
        <v>2168</v>
      </c>
      <c r="H29" s="355">
        <v>37708</v>
      </c>
      <c r="I29" s="356">
        <v>100</v>
      </c>
      <c r="J29" s="37"/>
    </row>
    <row r="30" spans="1:10" x14ac:dyDescent="0.2">
      <c r="A30" s="68">
        <v>27</v>
      </c>
      <c r="B30" s="68">
        <v>651780009</v>
      </c>
      <c r="C30" s="68" t="s">
        <v>2169</v>
      </c>
      <c r="D30" s="68" t="s">
        <v>2170</v>
      </c>
      <c r="E30" s="68" t="s">
        <v>2171</v>
      </c>
      <c r="F30" s="68" t="s">
        <v>2172</v>
      </c>
      <c r="G30" s="68" t="s">
        <v>2173</v>
      </c>
      <c r="H30" s="355">
        <v>37494</v>
      </c>
      <c r="I30" s="356">
        <v>100</v>
      </c>
      <c r="J30" s="37"/>
    </row>
    <row r="31" spans="1:10" x14ac:dyDescent="0.2">
      <c r="A31" s="68">
        <v>28</v>
      </c>
      <c r="B31" s="68">
        <v>651880007</v>
      </c>
      <c r="C31" s="68" t="s">
        <v>2174</v>
      </c>
      <c r="D31" s="68" t="s">
        <v>1650</v>
      </c>
      <c r="E31" s="68" t="s">
        <v>2175</v>
      </c>
      <c r="F31" s="68" t="s">
        <v>2176</v>
      </c>
      <c r="G31" s="68" t="s">
        <v>2177</v>
      </c>
      <c r="H31" s="355">
        <v>36617</v>
      </c>
      <c r="I31" s="356">
        <v>100</v>
      </c>
      <c r="J31" s="37"/>
    </row>
    <row r="32" spans="1:10" x14ac:dyDescent="0.2">
      <c r="A32" s="68">
        <v>29</v>
      </c>
      <c r="B32" s="68">
        <v>651980005</v>
      </c>
      <c r="C32" s="68" t="s">
        <v>2178</v>
      </c>
      <c r="D32" s="68" t="s">
        <v>2179</v>
      </c>
      <c r="E32" s="68" t="s">
        <v>2180</v>
      </c>
      <c r="F32" s="68" t="s">
        <v>2181</v>
      </c>
      <c r="G32" s="68" t="s">
        <v>2182</v>
      </c>
      <c r="H32" s="355">
        <v>36617</v>
      </c>
      <c r="I32" s="356">
        <v>140</v>
      </c>
      <c r="J32" s="37"/>
    </row>
    <row r="33" spans="1:10" x14ac:dyDescent="0.2">
      <c r="A33" s="68">
        <v>30</v>
      </c>
      <c r="B33" s="68">
        <v>651980013</v>
      </c>
      <c r="C33" s="68" t="s">
        <v>2183</v>
      </c>
      <c r="D33" s="68" t="s">
        <v>2184</v>
      </c>
      <c r="E33" s="68" t="s">
        <v>2185</v>
      </c>
      <c r="F33" s="68" t="s">
        <v>2186</v>
      </c>
      <c r="G33" s="68" t="s">
        <v>2187</v>
      </c>
      <c r="H33" s="355">
        <v>36617</v>
      </c>
      <c r="I33" s="356">
        <v>88</v>
      </c>
      <c r="J33" s="37"/>
    </row>
    <row r="34" spans="1:10" x14ac:dyDescent="0.2">
      <c r="A34" s="68">
        <v>31</v>
      </c>
      <c r="B34" s="68">
        <v>652280009</v>
      </c>
      <c r="C34" s="68" t="s">
        <v>2188</v>
      </c>
      <c r="D34" s="68" t="s">
        <v>2064</v>
      </c>
      <c r="E34" s="68" t="s">
        <v>2189</v>
      </c>
      <c r="F34" s="68" t="s">
        <v>2190</v>
      </c>
      <c r="G34" s="68" t="s">
        <v>2191</v>
      </c>
      <c r="H34" s="355">
        <v>36617</v>
      </c>
      <c r="I34" s="356">
        <v>100</v>
      </c>
      <c r="J34" s="37"/>
    </row>
    <row r="35" spans="1:10" x14ac:dyDescent="0.2">
      <c r="A35" s="68">
        <v>32</v>
      </c>
      <c r="B35" s="68">
        <v>652380007</v>
      </c>
      <c r="C35" s="68" t="s">
        <v>2192</v>
      </c>
      <c r="D35" s="68" t="s">
        <v>2193</v>
      </c>
      <c r="E35" s="68" t="s">
        <v>2194</v>
      </c>
      <c r="F35" s="68" t="s">
        <v>2195</v>
      </c>
      <c r="G35" s="68" t="s">
        <v>2196</v>
      </c>
      <c r="H35" s="355">
        <v>36617</v>
      </c>
      <c r="I35" s="356">
        <v>93</v>
      </c>
      <c r="J35" s="37"/>
    </row>
    <row r="36" spans="1:10" x14ac:dyDescent="0.2">
      <c r="A36" s="68">
        <v>33</v>
      </c>
      <c r="B36" s="68">
        <v>652380023</v>
      </c>
      <c r="C36" s="68" t="s">
        <v>2197</v>
      </c>
      <c r="D36" s="68" t="s">
        <v>2147</v>
      </c>
      <c r="E36" s="68" t="s">
        <v>2198</v>
      </c>
      <c r="F36" s="68" t="s">
        <v>2199</v>
      </c>
      <c r="G36" s="68" t="s">
        <v>2200</v>
      </c>
      <c r="H36" s="355">
        <v>36900</v>
      </c>
      <c r="I36" s="356">
        <v>100</v>
      </c>
      <c r="J36" s="37"/>
    </row>
    <row r="37" spans="1:10" x14ac:dyDescent="0.2">
      <c r="A37" s="68">
        <v>34</v>
      </c>
      <c r="B37" s="68">
        <v>652580002</v>
      </c>
      <c r="C37" s="68" t="s">
        <v>2201</v>
      </c>
      <c r="D37" s="68" t="s">
        <v>2202</v>
      </c>
      <c r="E37" s="68" t="s">
        <v>2203</v>
      </c>
      <c r="F37" s="68" t="s">
        <v>2204</v>
      </c>
      <c r="G37" s="68" t="s">
        <v>2205</v>
      </c>
      <c r="H37" s="355">
        <v>36617</v>
      </c>
      <c r="I37" s="356">
        <v>50</v>
      </c>
      <c r="J37" s="37"/>
    </row>
    <row r="38" spans="1:10" x14ac:dyDescent="0.2">
      <c r="A38" s="68">
        <v>35</v>
      </c>
      <c r="B38" s="68">
        <v>652580010</v>
      </c>
      <c r="C38" s="68" t="s">
        <v>2206</v>
      </c>
      <c r="D38" s="68" t="s">
        <v>2207</v>
      </c>
      <c r="E38" s="68" t="s">
        <v>2208</v>
      </c>
      <c r="F38" s="68" t="s">
        <v>2209</v>
      </c>
      <c r="G38" s="68" t="s">
        <v>2210</v>
      </c>
      <c r="H38" s="355">
        <v>37600</v>
      </c>
      <c r="I38" s="356">
        <v>100</v>
      </c>
      <c r="J38" s="37"/>
    </row>
    <row r="39" spans="1:10" x14ac:dyDescent="0.2">
      <c r="A39" s="68">
        <v>36</v>
      </c>
      <c r="B39" s="68">
        <v>652580036</v>
      </c>
      <c r="C39" s="68" t="s">
        <v>2211</v>
      </c>
      <c r="D39" s="68" t="s">
        <v>2212</v>
      </c>
      <c r="E39" s="68" t="s">
        <v>2213</v>
      </c>
      <c r="F39" s="68" t="s">
        <v>2214</v>
      </c>
      <c r="G39" s="68" t="s">
        <v>2215</v>
      </c>
      <c r="H39" s="355">
        <v>43132</v>
      </c>
      <c r="I39" s="356">
        <v>100</v>
      </c>
      <c r="J39" s="37"/>
    </row>
    <row r="40" spans="1:10" x14ac:dyDescent="0.2">
      <c r="A40" s="68">
        <v>37</v>
      </c>
      <c r="B40" s="68">
        <v>652680000</v>
      </c>
      <c r="C40" s="68" t="s">
        <v>2216</v>
      </c>
      <c r="D40" s="68" t="s">
        <v>2217</v>
      </c>
      <c r="E40" s="68" t="s">
        <v>2218</v>
      </c>
      <c r="F40" s="68" t="s">
        <v>2219</v>
      </c>
      <c r="G40" s="68" t="s">
        <v>2220</v>
      </c>
      <c r="H40" s="355">
        <v>36617</v>
      </c>
      <c r="I40" s="356">
        <v>200</v>
      </c>
      <c r="J40" s="37"/>
    </row>
    <row r="41" spans="1:10" x14ac:dyDescent="0.2">
      <c r="A41" s="68">
        <v>38</v>
      </c>
      <c r="B41" s="68">
        <v>652780008</v>
      </c>
      <c r="C41" s="68" t="s">
        <v>2221</v>
      </c>
      <c r="D41" s="68" t="s">
        <v>2222</v>
      </c>
      <c r="E41" s="68" t="s">
        <v>2223</v>
      </c>
      <c r="F41" s="68" t="s">
        <v>2224</v>
      </c>
      <c r="G41" s="68" t="s">
        <v>2225</v>
      </c>
      <c r="H41" s="355">
        <v>36678</v>
      </c>
      <c r="I41" s="356">
        <v>50</v>
      </c>
      <c r="J41" s="37"/>
    </row>
    <row r="42" spans="1:10" x14ac:dyDescent="0.2">
      <c r="A42" s="68">
        <v>39</v>
      </c>
      <c r="B42" s="68">
        <v>652780016</v>
      </c>
      <c r="C42" s="68" t="s">
        <v>2226</v>
      </c>
      <c r="D42" s="68" t="s">
        <v>2227</v>
      </c>
      <c r="E42" s="68" t="s">
        <v>2228</v>
      </c>
      <c r="F42" s="68" t="s">
        <v>2229</v>
      </c>
      <c r="G42" s="68" t="s">
        <v>2230</v>
      </c>
      <c r="H42" s="355">
        <v>38167</v>
      </c>
      <c r="I42" s="356">
        <v>100</v>
      </c>
      <c r="J42" s="37"/>
    </row>
    <row r="43" spans="1:10" x14ac:dyDescent="0.2">
      <c r="A43" s="68">
        <v>40</v>
      </c>
      <c r="B43" s="68">
        <v>652780024</v>
      </c>
      <c r="C43" s="68" t="s">
        <v>2231</v>
      </c>
      <c r="D43" s="68" t="s">
        <v>2232</v>
      </c>
      <c r="E43" s="68" t="s">
        <v>2233</v>
      </c>
      <c r="F43" s="68" t="s">
        <v>2234</v>
      </c>
      <c r="G43" s="68" t="s">
        <v>2235</v>
      </c>
      <c r="H43" s="355">
        <v>38868</v>
      </c>
      <c r="I43" s="356">
        <v>23</v>
      </c>
      <c r="J43" s="37"/>
    </row>
    <row r="44" spans="1:10" x14ac:dyDescent="0.2">
      <c r="A44" s="68">
        <v>41</v>
      </c>
      <c r="B44" s="68">
        <v>653080002</v>
      </c>
      <c r="C44" s="68" t="s">
        <v>2236</v>
      </c>
      <c r="D44" s="68" t="s">
        <v>2212</v>
      </c>
      <c r="E44" s="68" t="s">
        <v>2237</v>
      </c>
      <c r="F44" s="68" t="s">
        <v>2238</v>
      </c>
      <c r="G44" s="68" t="s">
        <v>2239</v>
      </c>
      <c r="H44" s="355">
        <v>36617</v>
      </c>
      <c r="I44" s="356">
        <v>80</v>
      </c>
      <c r="J44" s="37"/>
    </row>
    <row r="45" spans="1:10" x14ac:dyDescent="0.2">
      <c r="A45" s="68">
        <v>42</v>
      </c>
      <c r="B45" s="68">
        <v>653080010</v>
      </c>
      <c r="C45" s="68" t="s">
        <v>2240</v>
      </c>
      <c r="D45" s="68" t="s">
        <v>2212</v>
      </c>
      <c r="E45" s="68" t="s">
        <v>2241</v>
      </c>
      <c r="F45" s="68" t="s">
        <v>2242</v>
      </c>
      <c r="G45" s="68" t="s">
        <v>2243</v>
      </c>
      <c r="H45" s="355">
        <v>36617</v>
      </c>
      <c r="I45" s="356">
        <v>80</v>
      </c>
      <c r="J45" s="37"/>
    </row>
    <row r="46" spans="1:10" x14ac:dyDescent="0.2">
      <c r="A46" s="68">
        <v>43</v>
      </c>
      <c r="B46" s="68">
        <v>653080044</v>
      </c>
      <c r="C46" s="68" t="s">
        <v>2244</v>
      </c>
      <c r="D46" s="68" t="s">
        <v>2245</v>
      </c>
      <c r="E46" s="68" t="s">
        <v>2246</v>
      </c>
      <c r="F46" s="68" t="s">
        <v>2247</v>
      </c>
      <c r="G46" s="68" t="s">
        <v>2248</v>
      </c>
      <c r="H46" s="355">
        <v>38474</v>
      </c>
      <c r="I46" s="356">
        <v>96</v>
      </c>
      <c r="J46" s="37"/>
    </row>
    <row r="47" spans="1:10" x14ac:dyDescent="0.2">
      <c r="A47" s="68">
        <v>44</v>
      </c>
      <c r="B47" s="68">
        <v>653080051</v>
      </c>
      <c r="C47" s="68" t="s">
        <v>2249</v>
      </c>
      <c r="D47" s="68" t="s">
        <v>2212</v>
      </c>
      <c r="E47" s="68" t="s">
        <v>2250</v>
      </c>
      <c r="F47" s="68" t="s">
        <v>2251</v>
      </c>
      <c r="G47" s="68" t="s">
        <v>2252</v>
      </c>
      <c r="H47" s="355">
        <v>43130</v>
      </c>
      <c r="I47" s="356">
        <v>100</v>
      </c>
      <c r="J47" s="37"/>
    </row>
    <row r="48" spans="1:10" x14ac:dyDescent="0.2">
      <c r="A48" s="68">
        <v>45</v>
      </c>
      <c r="B48" s="68">
        <v>653280008</v>
      </c>
      <c r="C48" s="68" t="s">
        <v>2253</v>
      </c>
      <c r="D48" s="68" t="s">
        <v>2212</v>
      </c>
      <c r="E48" s="68" t="s">
        <v>2254</v>
      </c>
      <c r="F48" s="68" t="s">
        <v>2255</v>
      </c>
      <c r="G48" s="68" t="s">
        <v>2256</v>
      </c>
      <c r="H48" s="355">
        <v>36617</v>
      </c>
      <c r="I48" s="356">
        <v>100</v>
      </c>
      <c r="J48" s="37"/>
    </row>
    <row r="49" spans="1:10" x14ac:dyDescent="0.2">
      <c r="A49" s="68">
        <v>46</v>
      </c>
      <c r="B49" s="68">
        <v>671300580</v>
      </c>
      <c r="C49" s="68" t="s">
        <v>2257</v>
      </c>
      <c r="D49" s="68" t="s">
        <v>2258</v>
      </c>
      <c r="E49" s="68" t="s">
        <v>2259</v>
      </c>
      <c r="F49" s="68" t="s">
        <v>2260</v>
      </c>
      <c r="G49" s="68"/>
      <c r="H49" s="355">
        <v>42824</v>
      </c>
      <c r="I49" s="356">
        <v>60</v>
      </c>
      <c r="J49" s="37"/>
    </row>
    <row r="50" spans="1:10" x14ac:dyDescent="0.2">
      <c r="J50" s="37"/>
    </row>
    <row r="51" spans="1:10" x14ac:dyDescent="0.2">
      <c r="J51" s="37"/>
    </row>
    <row r="52" spans="1:10" x14ac:dyDescent="0.2">
      <c r="J52" s="37"/>
    </row>
    <row r="53" spans="1:10" x14ac:dyDescent="0.2">
      <c r="J53" s="37"/>
    </row>
    <row r="54" spans="1:10" x14ac:dyDescent="0.2">
      <c r="J54" s="37"/>
    </row>
    <row r="55" spans="1:10" x14ac:dyDescent="0.2">
      <c r="J55" s="37"/>
    </row>
    <row r="56" spans="1:10" x14ac:dyDescent="0.2">
      <c r="J56" s="37"/>
    </row>
    <row r="57" spans="1:10" x14ac:dyDescent="0.2">
      <c r="J57" s="37"/>
    </row>
    <row r="58" spans="1:10" x14ac:dyDescent="0.2">
      <c r="J58" s="37"/>
    </row>
    <row r="59" spans="1:10" x14ac:dyDescent="0.2">
      <c r="J59" s="37"/>
    </row>
    <row r="60" spans="1:10" x14ac:dyDescent="0.2">
      <c r="J60" s="37"/>
    </row>
    <row r="61" spans="1:10" x14ac:dyDescent="0.2">
      <c r="J61" s="37"/>
    </row>
    <row r="62" spans="1:10" x14ac:dyDescent="0.2">
      <c r="J62" s="37"/>
    </row>
    <row r="63" spans="1:10" x14ac:dyDescent="0.2">
      <c r="J63" s="37"/>
    </row>
    <row r="64" spans="1:10" x14ac:dyDescent="0.2">
      <c r="J64" s="37"/>
    </row>
    <row r="65" spans="10:10" x14ac:dyDescent="0.2">
      <c r="J65" s="37"/>
    </row>
    <row r="66" spans="10:10" x14ac:dyDescent="0.2">
      <c r="J66" s="37"/>
    </row>
    <row r="67" spans="10:10" x14ac:dyDescent="0.2">
      <c r="J67" s="37"/>
    </row>
    <row r="68" spans="10:10" x14ac:dyDescent="0.2">
      <c r="J68" s="37"/>
    </row>
    <row r="69" spans="10:10" x14ac:dyDescent="0.2">
      <c r="J69" s="37"/>
    </row>
    <row r="70" spans="10:10" x14ac:dyDescent="0.2">
      <c r="J70" s="37"/>
    </row>
    <row r="71" spans="10:10" x14ac:dyDescent="0.2">
      <c r="J71" s="37"/>
    </row>
    <row r="72" spans="10:10" x14ac:dyDescent="0.2">
      <c r="J72" s="37"/>
    </row>
    <row r="73" spans="10:10" x14ac:dyDescent="0.2">
      <c r="J73" s="37"/>
    </row>
    <row r="74" spans="10:10" x14ac:dyDescent="0.2">
      <c r="J74" s="37"/>
    </row>
    <row r="75" spans="10:10" x14ac:dyDescent="0.2">
      <c r="J75" s="37"/>
    </row>
    <row r="76" spans="10:10" x14ac:dyDescent="0.2">
      <c r="J76" s="37"/>
    </row>
    <row r="77" spans="10:10" x14ac:dyDescent="0.2">
      <c r="J77" s="37"/>
    </row>
    <row r="78" spans="10:10" x14ac:dyDescent="0.2">
      <c r="J78" s="37"/>
    </row>
    <row r="79" spans="10:10" x14ac:dyDescent="0.2">
      <c r="J79" s="37"/>
    </row>
    <row r="80" spans="10:10" x14ac:dyDescent="0.2">
      <c r="J80" s="37"/>
    </row>
    <row r="81" spans="10:10" x14ac:dyDescent="0.2">
      <c r="J81" s="37"/>
    </row>
    <row r="82" spans="10:10" x14ac:dyDescent="0.2">
      <c r="J82" s="37"/>
    </row>
    <row r="83" spans="10:10" x14ac:dyDescent="0.2">
      <c r="J83" s="37"/>
    </row>
  </sheetData>
  <mergeCells count="1">
    <mergeCell ref="A1:I2"/>
  </mergeCells>
  <phoneticPr fontId="8"/>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22"/>
  <sheetViews>
    <sheetView view="pageBreakPreview" zoomScaleNormal="100" zoomScaleSheetLayoutView="100" workbookViewId="0">
      <selection activeCell="E18" sqref="E18"/>
    </sheetView>
  </sheetViews>
  <sheetFormatPr defaultRowHeight="13.2" x14ac:dyDescent="0.2"/>
  <cols>
    <col min="1" max="1" width="4.33203125" customWidth="1"/>
    <col min="2" max="2" width="11.88671875" style="2" customWidth="1"/>
    <col min="3" max="3" width="37.44140625" customWidth="1"/>
    <col min="4" max="4" width="35.6640625" customWidth="1"/>
    <col min="5" max="5" width="37.44140625" customWidth="1"/>
    <col min="6" max="7" width="13.109375" customWidth="1"/>
    <col min="8" max="8" width="11.88671875" style="37" customWidth="1"/>
    <col min="9" max="9" width="4.77734375" customWidth="1"/>
  </cols>
  <sheetData>
    <row r="1" spans="1:10" ht="21" customHeight="1" x14ac:dyDescent="0.2">
      <c r="A1" s="64" t="s">
        <v>129</v>
      </c>
      <c r="B1" s="70"/>
      <c r="C1" s="70"/>
      <c r="D1" s="70"/>
      <c r="E1" s="70"/>
      <c r="F1" s="70"/>
      <c r="G1" s="70"/>
      <c r="H1" s="70"/>
      <c r="I1" s="3"/>
    </row>
    <row r="2" spans="1:10" ht="21" customHeight="1" x14ac:dyDescent="0.2">
      <c r="A2" s="71"/>
      <c r="B2" s="71"/>
      <c r="C2" s="71"/>
      <c r="D2" s="71"/>
      <c r="E2" s="71"/>
      <c r="F2" s="71"/>
      <c r="G2" s="71"/>
      <c r="H2" s="71"/>
      <c r="I2" s="3"/>
    </row>
    <row r="3" spans="1:10" x14ac:dyDescent="0.2">
      <c r="A3" s="66" t="s">
        <v>51</v>
      </c>
      <c r="B3" s="66" t="s">
        <v>54</v>
      </c>
      <c r="C3" s="66" t="s">
        <v>52</v>
      </c>
      <c r="D3" s="66" t="s">
        <v>55</v>
      </c>
      <c r="E3" s="66" t="s">
        <v>59</v>
      </c>
      <c r="F3" s="66" t="s">
        <v>56</v>
      </c>
      <c r="G3" s="66" t="s">
        <v>50</v>
      </c>
      <c r="H3" s="66" t="s">
        <v>57</v>
      </c>
      <c r="I3" s="66" t="s">
        <v>49</v>
      </c>
    </row>
    <row r="4" spans="1:10" x14ac:dyDescent="0.2">
      <c r="A4" s="68">
        <v>1</v>
      </c>
      <c r="B4" s="68" t="s">
        <v>2261</v>
      </c>
      <c r="C4" s="68" t="s">
        <v>2262</v>
      </c>
      <c r="D4" s="68" t="s">
        <v>2263</v>
      </c>
      <c r="E4" s="68" t="s">
        <v>2264</v>
      </c>
      <c r="F4" s="68" t="s">
        <v>2265</v>
      </c>
      <c r="G4" s="68" t="s">
        <v>2266</v>
      </c>
      <c r="H4" s="355">
        <v>43497</v>
      </c>
      <c r="I4" s="356">
        <v>18</v>
      </c>
      <c r="J4" s="37"/>
    </row>
    <row r="5" spans="1:10" x14ac:dyDescent="0.2">
      <c r="A5" s="68">
        <v>2</v>
      </c>
      <c r="B5" s="68" t="s">
        <v>2267</v>
      </c>
      <c r="C5" s="68" t="s">
        <v>2268</v>
      </c>
      <c r="D5" s="68" t="s">
        <v>2269</v>
      </c>
      <c r="E5" s="68" t="s">
        <v>2270</v>
      </c>
      <c r="F5" s="68" t="s">
        <v>2271</v>
      </c>
      <c r="G5" s="68" t="s">
        <v>2272</v>
      </c>
      <c r="H5" s="355">
        <v>43922</v>
      </c>
      <c r="I5" s="356">
        <v>18</v>
      </c>
      <c r="J5" s="37"/>
    </row>
    <row r="6" spans="1:10" x14ac:dyDescent="0.2">
      <c r="A6" s="68">
        <v>3</v>
      </c>
      <c r="B6" s="68" t="s">
        <v>2273</v>
      </c>
      <c r="C6" s="68" t="s">
        <v>2274</v>
      </c>
      <c r="D6" s="68" t="s">
        <v>2275</v>
      </c>
      <c r="E6" s="68" t="s">
        <v>2276</v>
      </c>
      <c r="F6" s="68" t="s">
        <v>2277</v>
      </c>
      <c r="G6" s="68" t="s">
        <v>2278</v>
      </c>
      <c r="H6" s="355">
        <v>45323</v>
      </c>
      <c r="I6" s="356">
        <v>60</v>
      </c>
      <c r="J6" s="37"/>
    </row>
    <row r="7" spans="1:10" x14ac:dyDescent="0.2">
      <c r="A7" s="68">
        <v>4</v>
      </c>
      <c r="B7" s="364" t="s">
        <v>2279</v>
      </c>
      <c r="C7" s="364" t="s">
        <v>2280</v>
      </c>
      <c r="D7" s="364" t="s">
        <v>2281</v>
      </c>
      <c r="E7" s="364" t="s">
        <v>2282</v>
      </c>
      <c r="F7" s="364" t="s">
        <v>2283</v>
      </c>
      <c r="G7" s="364"/>
      <c r="H7" s="365">
        <v>44713</v>
      </c>
      <c r="I7" s="356">
        <v>10</v>
      </c>
      <c r="J7" s="37"/>
    </row>
    <row r="8" spans="1:10" x14ac:dyDescent="0.2">
      <c r="A8" s="68">
        <v>5</v>
      </c>
      <c r="B8" s="68" t="s">
        <v>2284</v>
      </c>
      <c r="C8" s="68" t="s">
        <v>2285</v>
      </c>
      <c r="D8" s="68" t="s">
        <v>2286</v>
      </c>
      <c r="E8" s="68" t="s">
        <v>2287</v>
      </c>
      <c r="F8" s="68" t="s">
        <v>2288</v>
      </c>
      <c r="G8" s="68" t="s">
        <v>2289</v>
      </c>
      <c r="H8" s="355">
        <v>45376</v>
      </c>
      <c r="I8" s="356">
        <v>20</v>
      </c>
      <c r="J8" s="37"/>
    </row>
    <row r="9" spans="1:10" x14ac:dyDescent="0.2">
      <c r="A9" s="68">
        <v>6</v>
      </c>
      <c r="B9" s="68" t="s">
        <v>2290</v>
      </c>
      <c r="C9" s="68" t="s">
        <v>2291</v>
      </c>
      <c r="D9" s="68" t="s">
        <v>2292</v>
      </c>
      <c r="E9" s="68" t="s">
        <v>2293</v>
      </c>
      <c r="F9" s="68" t="s">
        <v>2294</v>
      </c>
      <c r="G9" s="68"/>
      <c r="H9" s="355">
        <v>45536</v>
      </c>
      <c r="I9" s="356">
        <v>60</v>
      </c>
      <c r="J9" s="37"/>
    </row>
    <row r="10" spans="1:10" x14ac:dyDescent="0.2">
      <c r="A10" s="68">
        <v>7</v>
      </c>
      <c r="B10" s="68" t="s">
        <v>2295</v>
      </c>
      <c r="C10" s="68" t="s">
        <v>2296</v>
      </c>
      <c r="D10" s="68" t="s">
        <v>2297</v>
      </c>
      <c r="E10" s="68" t="s">
        <v>2298</v>
      </c>
      <c r="F10" s="68" t="s">
        <v>2299</v>
      </c>
      <c r="G10" s="68" t="s">
        <v>2300</v>
      </c>
      <c r="H10" s="355">
        <v>45380</v>
      </c>
      <c r="I10" s="356">
        <v>19</v>
      </c>
      <c r="J10" s="37"/>
    </row>
    <row r="11" spans="1:10" x14ac:dyDescent="0.2">
      <c r="A11" s="68">
        <v>8</v>
      </c>
      <c r="B11" s="68" t="s">
        <v>2301</v>
      </c>
      <c r="C11" s="68" t="s">
        <v>2302</v>
      </c>
      <c r="D11" s="68" t="s">
        <v>2303</v>
      </c>
      <c r="E11" s="68" t="s">
        <v>2304</v>
      </c>
      <c r="F11" s="68" t="s">
        <v>2305</v>
      </c>
      <c r="G11" s="68" t="s">
        <v>2306</v>
      </c>
      <c r="H11" s="355">
        <v>45352</v>
      </c>
      <c r="I11" s="356">
        <v>48</v>
      </c>
      <c r="J11" s="37"/>
    </row>
    <row r="12" spans="1:10" x14ac:dyDescent="0.2">
      <c r="A12" s="247"/>
      <c r="B12" s="362"/>
      <c r="C12" s="362"/>
      <c r="D12" s="362"/>
      <c r="E12" s="362"/>
      <c r="F12" s="362"/>
      <c r="G12" s="362"/>
      <c r="H12" s="248"/>
      <c r="I12" s="361"/>
      <c r="J12" s="37"/>
    </row>
    <row r="13" spans="1:10" x14ac:dyDescent="0.2">
      <c r="A13" s="37"/>
      <c r="B13" s="63"/>
      <c r="C13" s="37"/>
      <c r="D13" s="37"/>
      <c r="E13" s="37"/>
      <c r="F13" s="37"/>
      <c r="G13" s="37"/>
      <c r="I13" s="37"/>
      <c r="J13" s="37"/>
    </row>
    <row r="14" spans="1:10" x14ac:dyDescent="0.2">
      <c r="A14" s="37"/>
      <c r="B14" s="63"/>
      <c r="C14" s="37"/>
      <c r="D14" s="37"/>
      <c r="E14" s="37"/>
      <c r="F14" s="37"/>
      <c r="G14" s="37"/>
      <c r="I14" s="37"/>
      <c r="J14" s="37"/>
    </row>
    <row r="15" spans="1:10" x14ac:dyDescent="0.2">
      <c r="A15" s="37"/>
      <c r="B15" s="63"/>
      <c r="C15" s="37"/>
      <c r="D15" s="37"/>
      <c r="E15" s="37"/>
      <c r="F15" s="37"/>
      <c r="G15" s="37"/>
      <c r="I15" s="37"/>
      <c r="J15" s="37"/>
    </row>
    <row r="16" spans="1:10" x14ac:dyDescent="0.2">
      <c r="A16" s="37"/>
      <c r="B16" s="63"/>
      <c r="C16" s="37"/>
      <c r="D16" s="37"/>
      <c r="E16" s="37"/>
      <c r="F16" s="37"/>
      <c r="G16" s="37"/>
      <c r="I16" s="37"/>
      <c r="J16" s="37"/>
    </row>
    <row r="17" spans="1:10" x14ac:dyDescent="0.2">
      <c r="A17" s="37"/>
      <c r="B17" s="63"/>
      <c r="C17" s="37"/>
      <c r="D17" s="37"/>
      <c r="E17" s="37"/>
      <c r="F17" s="37"/>
      <c r="G17" s="37"/>
      <c r="I17" s="37"/>
      <c r="J17" s="37"/>
    </row>
    <row r="18" spans="1:10" x14ac:dyDescent="0.2">
      <c r="A18" s="37"/>
      <c r="B18" s="63"/>
      <c r="C18" s="37"/>
      <c r="D18" s="37"/>
      <c r="E18" s="37"/>
      <c r="F18" s="37"/>
      <c r="G18" s="37"/>
      <c r="I18" s="37"/>
      <c r="J18" s="37"/>
    </row>
    <row r="19" spans="1:10" x14ac:dyDescent="0.2">
      <c r="A19" s="37"/>
      <c r="B19" s="63"/>
      <c r="C19" s="37"/>
      <c r="D19" s="37"/>
      <c r="E19" s="37"/>
      <c r="F19" s="37"/>
      <c r="G19" s="37"/>
      <c r="I19" s="37"/>
      <c r="J19" s="37"/>
    </row>
    <row r="20" spans="1:10" x14ac:dyDescent="0.2">
      <c r="A20" s="37"/>
      <c r="B20" s="63"/>
      <c r="C20" s="37"/>
      <c r="D20" s="37"/>
      <c r="E20" s="37"/>
      <c r="F20" s="37"/>
      <c r="G20" s="37"/>
      <c r="I20" s="37"/>
      <c r="J20" s="37"/>
    </row>
    <row r="21" spans="1:10" x14ac:dyDescent="0.2">
      <c r="A21" s="37"/>
      <c r="B21" s="63"/>
      <c r="C21" s="37"/>
      <c r="D21" s="37"/>
      <c r="E21" s="37"/>
      <c r="F21" s="37"/>
      <c r="G21" s="37"/>
      <c r="I21" s="37"/>
      <c r="J21" s="37"/>
    </row>
    <row r="22" spans="1:10" x14ac:dyDescent="0.2">
      <c r="A22" s="37"/>
      <c r="B22" s="63"/>
      <c r="C22" s="37"/>
      <c r="D22" s="37"/>
      <c r="E22" s="37"/>
      <c r="F22" s="37"/>
      <c r="G22" s="37"/>
      <c r="I22" s="37"/>
      <c r="J22" s="37"/>
    </row>
    <row r="23" spans="1:10" x14ac:dyDescent="0.2">
      <c r="A23" s="37"/>
      <c r="B23" s="63"/>
      <c r="C23" s="37"/>
      <c r="D23" s="37"/>
      <c r="E23" s="37"/>
      <c r="F23" s="37"/>
      <c r="G23" s="37"/>
      <c r="I23" s="37"/>
      <c r="J23" s="37"/>
    </row>
    <row r="24" spans="1:10" x14ac:dyDescent="0.2">
      <c r="A24" s="37"/>
      <c r="B24" s="63"/>
      <c r="C24" s="37"/>
      <c r="D24" s="37"/>
      <c r="E24" s="37"/>
      <c r="F24" s="37"/>
      <c r="G24" s="37"/>
      <c r="I24" s="37"/>
      <c r="J24" s="37"/>
    </row>
    <row r="25" spans="1:10" x14ac:dyDescent="0.2">
      <c r="A25" s="37"/>
      <c r="B25" s="63"/>
      <c r="C25" s="37"/>
      <c r="D25" s="37"/>
      <c r="E25" s="37"/>
      <c r="F25" s="37"/>
      <c r="G25" s="37"/>
      <c r="I25" s="37"/>
      <c r="J25" s="37"/>
    </row>
    <row r="26" spans="1:10" x14ac:dyDescent="0.2">
      <c r="A26" s="37"/>
      <c r="B26" s="63"/>
      <c r="C26" s="37"/>
      <c r="D26" s="37"/>
      <c r="E26" s="37"/>
      <c r="F26" s="37"/>
      <c r="G26" s="37"/>
      <c r="I26" s="37"/>
      <c r="J26" s="37"/>
    </row>
    <row r="27" spans="1:10" x14ac:dyDescent="0.2">
      <c r="A27" s="37"/>
      <c r="B27" s="63"/>
      <c r="C27" s="37"/>
      <c r="D27" s="37"/>
      <c r="E27" s="37"/>
      <c r="F27" s="37"/>
      <c r="G27" s="37"/>
      <c r="I27" s="37"/>
      <c r="J27" s="37"/>
    </row>
    <row r="28" spans="1:10" x14ac:dyDescent="0.2">
      <c r="A28" s="37"/>
      <c r="B28" s="63"/>
      <c r="C28" s="37"/>
      <c r="D28" s="37"/>
      <c r="E28" s="37"/>
      <c r="F28" s="37"/>
      <c r="G28" s="37"/>
      <c r="I28" s="37"/>
      <c r="J28" s="37"/>
    </row>
    <row r="29" spans="1:10" x14ac:dyDescent="0.2">
      <c r="A29" s="37"/>
      <c r="B29" s="63"/>
      <c r="C29" s="37"/>
      <c r="D29" s="37"/>
      <c r="E29" s="37"/>
      <c r="F29" s="37"/>
      <c r="G29" s="37"/>
      <c r="I29" s="37"/>
      <c r="J29" s="37"/>
    </row>
    <row r="30" spans="1:10" x14ac:dyDescent="0.2">
      <c r="A30" s="37"/>
      <c r="B30" s="63"/>
      <c r="C30" s="37"/>
      <c r="D30" s="37"/>
      <c r="E30" s="37"/>
      <c r="F30" s="37"/>
      <c r="G30" s="37"/>
      <c r="I30" s="37"/>
      <c r="J30" s="37"/>
    </row>
    <row r="31" spans="1:10" x14ac:dyDescent="0.2">
      <c r="A31" s="37"/>
      <c r="B31" s="63"/>
      <c r="C31" s="37"/>
      <c r="D31" s="37"/>
      <c r="E31" s="37"/>
      <c r="F31" s="37"/>
      <c r="G31" s="37"/>
      <c r="I31" s="37"/>
      <c r="J31" s="37"/>
    </row>
    <row r="32" spans="1:10" x14ac:dyDescent="0.2">
      <c r="A32" s="37"/>
      <c r="B32" s="63"/>
      <c r="C32" s="37"/>
      <c r="D32" s="37"/>
      <c r="E32" s="37"/>
      <c r="F32" s="37"/>
      <c r="G32" s="37"/>
      <c r="I32" s="37"/>
      <c r="J32" s="37"/>
    </row>
    <row r="33" spans="1:10" x14ac:dyDescent="0.2">
      <c r="A33" s="37"/>
      <c r="B33" s="63"/>
      <c r="C33" s="37"/>
      <c r="D33" s="37"/>
      <c r="E33" s="37"/>
      <c r="F33" s="37"/>
      <c r="G33" s="37"/>
      <c r="I33" s="37"/>
      <c r="J33" s="37"/>
    </row>
    <row r="34" spans="1:10" x14ac:dyDescent="0.2">
      <c r="A34" s="37"/>
      <c r="B34" s="63"/>
      <c r="C34" s="37"/>
      <c r="D34" s="37"/>
      <c r="E34" s="37"/>
      <c r="F34" s="37"/>
      <c r="G34" s="37"/>
      <c r="I34" s="37"/>
      <c r="J34" s="37"/>
    </row>
    <row r="35" spans="1:10" x14ac:dyDescent="0.2">
      <c r="A35" s="37"/>
      <c r="B35" s="63"/>
      <c r="C35" s="37"/>
      <c r="D35" s="37"/>
      <c r="E35" s="37"/>
      <c r="F35" s="37"/>
      <c r="G35" s="37"/>
      <c r="I35" s="37"/>
      <c r="J35" s="37"/>
    </row>
    <row r="36" spans="1:10" x14ac:dyDescent="0.2">
      <c r="A36" s="37"/>
      <c r="B36" s="63"/>
      <c r="C36" s="37"/>
      <c r="D36" s="37"/>
      <c r="E36" s="37"/>
      <c r="F36" s="37"/>
      <c r="G36" s="37"/>
      <c r="I36" s="37"/>
      <c r="J36" s="37"/>
    </row>
    <row r="37" spans="1:10" x14ac:dyDescent="0.2">
      <c r="A37" s="37"/>
      <c r="B37" s="63"/>
      <c r="C37" s="37"/>
      <c r="D37" s="37"/>
      <c r="E37" s="37"/>
      <c r="F37" s="37"/>
      <c r="G37" s="37"/>
      <c r="I37" s="37"/>
      <c r="J37" s="37"/>
    </row>
    <row r="38" spans="1:10" x14ac:dyDescent="0.2">
      <c r="A38" s="37"/>
      <c r="B38" s="63"/>
      <c r="C38" s="37"/>
      <c r="D38" s="37"/>
      <c r="E38" s="37"/>
      <c r="F38" s="37"/>
      <c r="G38" s="37"/>
      <c r="I38" s="37"/>
      <c r="J38" s="37"/>
    </row>
    <row r="39" spans="1:10" x14ac:dyDescent="0.2">
      <c r="A39" s="37"/>
      <c r="B39" s="63"/>
      <c r="C39" s="37"/>
      <c r="D39" s="37"/>
      <c r="E39" s="37"/>
      <c r="F39" s="37"/>
      <c r="G39" s="37"/>
      <c r="I39" s="37"/>
      <c r="J39" s="37"/>
    </row>
    <row r="40" spans="1:10" x14ac:dyDescent="0.2">
      <c r="A40" s="37"/>
      <c r="B40" s="63"/>
      <c r="C40" s="37"/>
      <c r="D40" s="37"/>
      <c r="E40" s="37"/>
      <c r="F40" s="37"/>
      <c r="G40" s="37"/>
      <c r="I40" s="37"/>
      <c r="J40" s="37"/>
    </row>
    <row r="41" spans="1:10" x14ac:dyDescent="0.2">
      <c r="A41" s="37"/>
      <c r="B41" s="63"/>
      <c r="C41" s="37"/>
      <c r="D41" s="37"/>
      <c r="E41" s="37"/>
      <c r="F41" s="37"/>
      <c r="G41" s="37"/>
      <c r="I41" s="37"/>
      <c r="J41" s="37"/>
    </row>
    <row r="42" spans="1:10" x14ac:dyDescent="0.2">
      <c r="A42" s="37"/>
      <c r="B42" s="63"/>
      <c r="C42" s="37"/>
      <c r="D42" s="37"/>
      <c r="E42" s="37"/>
      <c r="F42" s="37"/>
      <c r="G42" s="37"/>
      <c r="I42" s="37"/>
      <c r="J42" s="37"/>
    </row>
    <row r="43" spans="1:10" x14ac:dyDescent="0.2">
      <c r="A43" s="37"/>
      <c r="B43" s="63"/>
      <c r="C43" s="37"/>
      <c r="D43" s="37"/>
      <c r="E43" s="37"/>
      <c r="F43" s="37"/>
      <c r="G43" s="37"/>
      <c r="I43" s="37"/>
      <c r="J43" s="37"/>
    </row>
    <row r="44" spans="1:10" x14ac:dyDescent="0.2">
      <c r="A44" s="37"/>
      <c r="B44" s="63"/>
      <c r="C44" s="37"/>
      <c r="D44" s="37"/>
      <c r="E44" s="37"/>
      <c r="F44" s="37"/>
      <c r="G44" s="37"/>
      <c r="I44" s="37"/>
      <c r="J44" s="37"/>
    </row>
    <row r="45" spans="1:10" x14ac:dyDescent="0.2">
      <c r="A45" s="37"/>
      <c r="B45" s="63"/>
      <c r="C45" s="37"/>
      <c r="D45" s="37"/>
      <c r="E45" s="37"/>
      <c r="F45" s="37"/>
      <c r="G45" s="37"/>
      <c r="I45" s="37"/>
      <c r="J45" s="37"/>
    </row>
    <row r="46" spans="1:10" x14ac:dyDescent="0.2">
      <c r="A46" s="37"/>
      <c r="B46" s="63"/>
      <c r="C46" s="37"/>
      <c r="D46" s="37"/>
      <c r="E46" s="37"/>
      <c r="F46" s="37"/>
      <c r="G46" s="37"/>
      <c r="I46" s="37"/>
      <c r="J46" s="37"/>
    </row>
    <row r="47" spans="1:10" x14ac:dyDescent="0.2">
      <c r="A47" s="37"/>
      <c r="B47" s="63"/>
      <c r="C47" s="37"/>
      <c r="D47" s="37"/>
      <c r="E47" s="37"/>
      <c r="F47" s="37"/>
      <c r="G47" s="37"/>
      <c r="I47" s="37"/>
      <c r="J47" s="37"/>
    </row>
    <row r="48" spans="1:10" x14ac:dyDescent="0.2">
      <c r="A48" s="37"/>
      <c r="B48" s="63"/>
      <c r="C48" s="37"/>
      <c r="D48" s="37"/>
      <c r="E48" s="37"/>
      <c r="F48" s="37"/>
      <c r="G48" s="37"/>
      <c r="I48" s="37"/>
      <c r="J48" s="37"/>
    </row>
    <row r="49" spans="1:10" x14ac:dyDescent="0.2">
      <c r="A49" s="37"/>
      <c r="B49" s="63"/>
      <c r="C49" s="37"/>
      <c r="D49" s="37"/>
      <c r="E49" s="37"/>
      <c r="F49" s="37"/>
      <c r="G49" s="37"/>
      <c r="I49" s="37"/>
      <c r="J49" s="37"/>
    </row>
    <row r="50" spans="1:10" x14ac:dyDescent="0.2">
      <c r="A50" s="37"/>
      <c r="B50" s="63"/>
      <c r="C50" s="37"/>
      <c r="D50" s="37"/>
      <c r="E50" s="37"/>
      <c r="F50" s="37"/>
      <c r="G50" s="37"/>
      <c r="I50" s="37"/>
      <c r="J50" s="37"/>
    </row>
    <row r="51" spans="1:10" x14ac:dyDescent="0.2">
      <c r="A51" s="37"/>
      <c r="B51" s="63"/>
      <c r="C51" s="37"/>
      <c r="D51" s="37"/>
      <c r="E51" s="37"/>
      <c r="F51" s="37"/>
      <c r="G51" s="37"/>
      <c r="I51" s="37"/>
      <c r="J51" s="37"/>
    </row>
    <row r="52" spans="1:10" x14ac:dyDescent="0.2">
      <c r="A52" s="37"/>
      <c r="B52" s="63"/>
      <c r="C52" s="37"/>
      <c r="D52" s="37"/>
      <c r="E52" s="37"/>
      <c r="F52" s="37"/>
      <c r="G52" s="37"/>
      <c r="I52" s="37"/>
      <c r="J52" s="37"/>
    </row>
    <row r="53" spans="1:10" x14ac:dyDescent="0.2">
      <c r="A53" s="37"/>
      <c r="B53" s="63"/>
      <c r="C53" s="37"/>
      <c r="D53" s="37"/>
      <c r="E53" s="37"/>
      <c r="F53" s="37"/>
      <c r="G53" s="37"/>
      <c r="I53" s="37"/>
      <c r="J53" s="37"/>
    </row>
    <row r="54" spans="1:10" x14ac:dyDescent="0.2">
      <c r="A54" s="37"/>
      <c r="B54" s="63"/>
      <c r="C54" s="37"/>
      <c r="D54" s="37"/>
      <c r="E54" s="37"/>
      <c r="F54" s="37"/>
      <c r="G54" s="37"/>
      <c r="I54" s="37"/>
      <c r="J54" s="37"/>
    </row>
    <row r="55" spans="1:10" x14ac:dyDescent="0.2">
      <c r="A55" s="37"/>
      <c r="B55" s="63"/>
      <c r="C55" s="37"/>
      <c r="D55" s="37"/>
      <c r="E55" s="37"/>
      <c r="F55" s="37"/>
      <c r="G55" s="37"/>
      <c r="I55" s="37"/>
      <c r="J55" s="37"/>
    </row>
    <row r="56" spans="1:10" x14ac:dyDescent="0.2">
      <c r="A56" s="37"/>
      <c r="B56" s="63"/>
      <c r="C56" s="37"/>
      <c r="D56" s="37"/>
      <c r="E56" s="37"/>
      <c r="F56" s="37"/>
      <c r="G56" s="37"/>
      <c r="I56" s="37"/>
      <c r="J56" s="37"/>
    </row>
    <row r="57" spans="1:10" x14ac:dyDescent="0.2">
      <c r="A57" s="37"/>
      <c r="B57" s="63"/>
      <c r="C57" s="37"/>
      <c r="D57" s="37"/>
      <c r="E57" s="37"/>
      <c r="F57" s="37"/>
      <c r="G57" s="37"/>
      <c r="I57" s="37"/>
      <c r="J57" s="37"/>
    </row>
    <row r="58" spans="1:10" x14ac:dyDescent="0.2">
      <c r="A58" s="37"/>
      <c r="B58" s="63"/>
      <c r="C58" s="37"/>
      <c r="D58" s="37"/>
      <c r="E58" s="37"/>
      <c r="F58" s="37"/>
      <c r="G58" s="37"/>
      <c r="I58" s="37"/>
      <c r="J58" s="37"/>
    </row>
    <row r="59" spans="1:10" x14ac:dyDescent="0.2">
      <c r="A59" s="37"/>
      <c r="B59" s="63"/>
      <c r="C59" s="37"/>
      <c r="D59" s="37"/>
      <c r="E59" s="37"/>
      <c r="F59" s="37"/>
      <c r="G59" s="37"/>
      <c r="I59" s="37"/>
      <c r="J59" s="37"/>
    </row>
    <row r="60" spans="1:10" x14ac:dyDescent="0.2">
      <c r="A60" s="37"/>
      <c r="B60" s="63"/>
      <c r="C60" s="37"/>
      <c r="D60" s="37"/>
      <c r="E60" s="37"/>
      <c r="F60" s="37"/>
      <c r="G60" s="37"/>
      <c r="I60" s="37"/>
      <c r="J60" s="37"/>
    </row>
    <row r="61" spans="1:10" x14ac:dyDescent="0.2">
      <c r="A61" s="37"/>
      <c r="B61" s="63"/>
      <c r="C61" s="37"/>
      <c r="D61" s="37"/>
      <c r="E61" s="37"/>
      <c r="F61" s="37"/>
      <c r="G61" s="37"/>
      <c r="I61" s="37"/>
      <c r="J61" s="37"/>
    </row>
    <row r="62" spans="1:10" x14ac:dyDescent="0.2">
      <c r="A62" s="37"/>
      <c r="B62" s="63"/>
      <c r="C62" s="37"/>
      <c r="D62" s="37"/>
      <c r="E62" s="37"/>
      <c r="F62" s="37"/>
      <c r="G62" s="37"/>
      <c r="I62" s="37"/>
      <c r="J62" s="37"/>
    </row>
    <row r="63" spans="1:10" x14ac:dyDescent="0.2">
      <c r="A63" s="37"/>
      <c r="B63" s="63"/>
      <c r="C63" s="37"/>
      <c r="D63" s="37"/>
      <c r="E63" s="37"/>
      <c r="F63" s="37"/>
      <c r="G63" s="37"/>
      <c r="I63" s="37"/>
      <c r="J63" s="37"/>
    </row>
    <row r="64" spans="1:10" x14ac:dyDescent="0.2">
      <c r="A64" s="37"/>
      <c r="B64" s="63"/>
      <c r="C64" s="37"/>
      <c r="D64" s="37"/>
      <c r="E64" s="37"/>
      <c r="F64" s="37"/>
      <c r="G64" s="37"/>
      <c r="I64" s="37"/>
      <c r="J64" s="37"/>
    </row>
    <row r="65" spans="1:10" x14ac:dyDescent="0.2">
      <c r="A65" s="37"/>
      <c r="B65" s="63"/>
      <c r="C65" s="37"/>
      <c r="D65" s="37"/>
      <c r="E65" s="37"/>
      <c r="F65" s="37"/>
      <c r="G65" s="37"/>
      <c r="I65" s="37"/>
      <c r="J65" s="37"/>
    </row>
    <row r="66" spans="1:10" x14ac:dyDescent="0.2">
      <c r="A66" s="37"/>
      <c r="B66" s="63"/>
      <c r="C66" s="37"/>
      <c r="D66" s="37"/>
      <c r="E66" s="37"/>
      <c r="F66" s="37"/>
      <c r="G66" s="37"/>
      <c r="I66" s="37"/>
      <c r="J66" s="37"/>
    </row>
    <row r="67" spans="1:10" x14ac:dyDescent="0.2">
      <c r="A67" s="37"/>
      <c r="B67" s="63"/>
      <c r="C67" s="37"/>
      <c r="D67" s="37"/>
      <c r="E67" s="37"/>
      <c r="F67" s="37"/>
      <c r="G67" s="37"/>
      <c r="I67" s="37"/>
      <c r="J67" s="37"/>
    </row>
    <row r="68" spans="1:10" x14ac:dyDescent="0.2">
      <c r="A68" s="37"/>
      <c r="B68" s="63"/>
      <c r="C68" s="37"/>
      <c r="D68" s="37"/>
      <c r="E68" s="37"/>
      <c r="F68" s="37"/>
      <c r="G68" s="37"/>
      <c r="I68" s="37"/>
      <c r="J68" s="37"/>
    </row>
    <row r="69" spans="1:10" x14ac:dyDescent="0.2">
      <c r="A69" s="37"/>
      <c r="B69" s="63"/>
      <c r="C69" s="37"/>
      <c r="D69" s="37"/>
      <c r="E69" s="37"/>
      <c r="F69" s="37"/>
      <c r="G69" s="37"/>
      <c r="I69" s="37"/>
      <c r="J69" s="37"/>
    </row>
    <row r="70" spans="1:10" x14ac:dyDescent="0.2">
      <c r="A70" s="37"/>
      <c r="B70" s="63"/>
      <c r="C70" s="37"/>
      <c r="D70" s="37"/>
      <c r="E70" s="37"/>
      <c r="F70" s="37"/>
      <c r="G70" s="37"/>
      <c r="I70" s="37"/>
      <c r="J70" s="37"/>
    </row>
    <row r="71" spans="1:10" x14ac:dyDescent="0.2">
      <c r="A71" s="37"/>
      <c r="B71" s="63"/>
      <c r="C71" s="37"/>
      <c r="D71" s="37"/>
      <c r="E71" s="37"/>
      <c r="F71" s="37"/>
      <c r="G71" s="37"/>
      <c r="I71" s="37"/>
      <c r="J71" s="37"/>
    </row>
    <row r="72" spans="1:10" x14ac:dyDescent="0.2">
      <c r="A72" s="37"/>
      <c r="B72" s="63"/>
      <c r="C72" s="37"/>
      <c r="D72" s="37"/>
      <c r="E72" s="37"/>
      <c r="F72" s="37"/>
      <c r="G72" s="37"/>
      <c r="I72" s="37"/>
      <c r="J72" s="37"/>
    </row>
    <row r="73" spans="1:10" x14ac:dyDescent="0.2">
      <c r="A73" s="37"/>
      <c r="B73" s="63"/>
      <c r="C73" s="37"/>
      <c r="D73" s="37"/>
      <c r="E73" s="37"/>
      <c r="F73" s="37"/>
      <c r="G73" s="37"/>
      <c r="I73" s="37"/>
      <c r="J73" s="37"/>
    </row>
    <row r="74" spans="1:10" x14ac:dyDescent="0.2">
      <c r="A74" s="37"/>
      <c r="B74" s="63"/>
      <c r="C74" s="37"/>
      <c r="D74" s="37"/>
      <c r="E74" s="37"/>
      <c r="F74" s="37"/>
      <c r="G74" s="37"/>
      <c r="I74" s="37"/>
      <c r="J74" s="37"/>
    </row>
    <row r="75" spans="1:10" x14ac:dyDescent="0.2">
      <c r="A75" s="37"/>
      <c r="B75" s="63"/>
      <c r="C75" s="37"/>
      <c r="D75" s="37"/>
      <c r="E75" s="37"/>
      <c r="F75" s="37"/>
      <c r="G75" s="37"/>
      <c r="I75" s="37"/>
      <c r="J75" s="37"/>
    </row>
    <row r="76" spans="1:10" x14ac:dyDescent="0.2">
      <c r="A76" s="37"/>
      <c r="B76" s="63"/>
      <c r="C76" s="37"/>
      <c r="D76" s="37"/>
      <c r="E76" s="37"/>
      <c r="F76" s="37"/>
      <c r="G76" s="37"/>
      <c r="I76" s="37"/>
      <c r="J76" s="37"/>
    </row>
    <row r="77" spans="1:10" x14ac:dyDescent="0.2">
      <c r="A77" s="37"/>
      <c r="B77" s="63"/>
      <c r="C77" s="37"/>
      <c r="D77" s="37"/>
      <c r="E77" s="37"/>
      <c r="F77" s="37"/>
      <c r="G77" s="37"/>
      <c r="I77" s="37"/>
      <c r="J77" s="37"/>
    </row>
    <row r="78" spans="1:10" x14ac:dyDescent="0.2">
      <c r="A78" s="37"/>
      <c r="B78" s="63"/>
      <c r="C78" s="37"/>
      <c r="D78" s="37"/>
      <c r="E78" s="37"/>
      <c r="F78" s="37"/>
      <c r="G78" s="37"/>
      <c r="I78" s="37"/>
      <c r="J78" s="37"/>
    </row>
    <row r="79" spans="1:10" x14ac:dyDescent="0.2">
      <c r="A79" s="37"/>
      <c r="B79" s="63"/>
      <c r="C79" s="37"/>
      <c r="D79" s="37"/>
      <c r="E79" s="37"/>
      <c r="F79" s="37"/>
      <c r="G79" s="37"/>
      <c r="I79" s="37"/>
      <c r="J79" s="37"/>
    </row>
    <row r="80" spans="1:10" x14ac:dyDescent="0.2">
      <c r="A80" s="37"/>
      <c r="B80" s="63"/>
      <c r="C80" s="37"/>
      <c r="D80" s="37"/>
      <c r="E80" s="37"/>
      <c r="F80" s="37"/>
      <c r="G80" s="37"/>
      <c r="I80" s="37"/>
      <c r="J80" s="37"/>
    </row>
    <row r="81" spans="1:10" x14ac:dyDescent="0.2">
      <c r="A81" s="37"/>
      <c r="B81" s="63"/>
      <c r="C81" s="37"/>
      <c r="D81" s="37"/>
      <c r="E81" s="37"/>
      <c r="F81" s="37"/>
      <c r="G81" s="37"/>
      <c r="I81" s="37"/>
      <c r="J81" s="37"/>
    </row>
    <row r="82" spans="1:10" x14ac:dyDescent="0.2">
      <c r="A82" s="37"/>
      <c r="B82" s="63"/>
      <c r="C82" s="37"/>
      <c r="D82" s="37"/>
      <c r="E82" s="37"/>
      <c r="F82" s="37"/>
      <c r="G82" s="37"/>
      <c r="I82" s="37"/>
      <c r="J82" s="37"/>
    </row>
    <row r="83" spans="1:10" x14ac:dyDescent="0.2">
      <c r="A83" s="37"/>
      <c r="B83" s="63"/>
      <c r="C83" s="37"/>
      <c r="D83" s="37"/>
      <c r="E83" s="37"/>
      <c r="F83" s="37"/>
      <c r="G83" s="37"/>
      <c r="I83" s="37"/>
      <c r="J83" s="37"/>
    </row>
    <row r="84" spans="1:10" x14ac:dyDescent="0.2">
      <c r="A84" s="37"/>
      <c r="B84" s="63"/>
      <c r="C84" s="37"/>
      <c r="D84" s="37"/>
      <c r="E84" s="37"/>
      <c r="F84" s="37"/>
      <c r="G84" s="37"/>
      <c r="I84" s="37"/>
      <c r="J84" s="37"/>
    </row>
    <row r="85" spans="1:10" x14ac:dyDescent="0.2">
      <c r="A85" s="37"/>
      <c r="B85" s="63"/>
      <c r="C85" s="37"/>
      <c r="D85" s="37"/>
      <c r="E85" s="37"/>
      <c r="F85" s="37"/>
      <c r="G85" s="37"/>
      <c r="I85" s="37"/>
      <c r="J85" s="37"/>
    </row>
    <row r="86" spans="1:10" x14ac:dyDescent="0.2">
      <c r="A86" s="37"/>
      <c r="B86" s="63"/>
      <c r="C86" s="37"/>
      <c r="D86" s="37"/>
      <c r="E86" s="37"/>
      <c r="F86" s="37"/>
      <c r="G86" s="37"/>
      <c r="I86" s="37"/>
      <c r="J86" s="37"/>
    </row>
    <row r="87" spans="1:10" x14ac:dyDescent="0.2">
      <c r="A87" s="37"/>
      <c r="B87" s="63"/>
      <c r="C87" s="37"/>
      <c r="D87" s="37"/>
      <c r="E87" s="37"/>
      <c r="F87" s="37"/>
      <c r="G87" s="37"/>
      <c r="I87" s="37"/>
      <c r="J87" s="37"/>
    </row>
    <row r="88" spans="1:10" x14ac:dyDescent="0.2">
      <c r="A88" s="37"/>
      <c r="B88" s="63"/>
      <c r="C88" s="37"/>
      <c r="D88" s="37"/>
      <c r="E88" s="37"/>
      <c r="F88" s="37"/>
      <c r="G88" s="37"/>
      <c r="I88" s="37"/>
      <c r="J88" s="37"/>
    </row>
    <row r="89" spans="1:10" x14ac:dyDescent="0.2">
      <c r="A89" s="37"/>
      <c r="B89" s="63"/>
      <c r="C89" s="37"/>
      <c r="D89" s="37"/>
      <c r="E89" s="37"/>
      <c r="F89" s="37"/>
      <c r="G89" s="37"/>
      <c r="I89" s="37"/>
      <c r="J89" s="37"/>
    </row>
    <row r="90" spans="1:10" x14ac:dyDescent="0.2">
      <c r="A90" s="37"/>
      <c r="B90" s="63"/>
      <c r="C90" s="37"/>
      <c r="D90" s="37"/>
      <c r="E90" s="37"/>
      <c r="F90" s="37"/>
      <c r="G90" s="37"/>
      <c r="I90" s="37"/>
      <c r="J90" s="37"/>
    </row>
    <row r="91" spans="1:10" x14ac:dyDescent="0.2">
      <c r="A91" s="37"/>
      <c r="B91" s="63"/>
      <c r="C91" s="37"/>
      <c r="D91" s="37"/>
      <c r="E91" s="37"/>
      <c r="F91" s="37"/>
      <c r="G91" s="37"/>
      <c r="I91" s="37"/>
      <c r="J91" s="37"/>
    </row>
    <row r="92" spans="1:10" x14ac:dyDescent="0.2">
      <c r="A92" s="37"/>
      <c r="B92" s="63"/>
      <c r="C92" s="37"/>
      <c r="D92" s="37"/>
      <c r="E92" s="37"/>
      <c r="F92" s="37"/>
      <c r="G92" s="37"/>
      <c r="I92" s="37"/>
      <c r="J92" s="37"/>
    </row>
    <row r="93" spans="1:10" x14ac:dyDescent="0.2">
      <c r="A93" s="37"/>
      <c r="B93" s="63"/>
      <c r="C93" s="37"/>
      <c r="D93" s="37"/>
      <c r="E93" s="37"/>
      <c r="F93" s="37"/>
      <c r="G93" s="37"/>
      <c r="I93" s="37"/>
      <c r="J93" s="37"/>
    </row>
    <row r="94" spans="1:10" x14ac:dyDescent="0.2">
      <c r="A94" s="37"/>
      <c r="B94" s="63"/>
      <c r="C94" s="37"/>
      <c r="D94" s="37"/>
      <c r="E94" s="37"/>
      <c r="F94" s="37"/>
      <c r="G94" s="37"/>
      <c r="I94" s="37"/>
      <c r="J94" s="37"/>
    </row>
    <row r="95" spans="1:10" x14ac:dyDescent="0.2">
      <c r="A95" s="37"/>
      <c r="B95" s="63"/>
      <c r="C95" s="37"/>
      <c r="D95" s="37"/>
      <c r="E95" s="37"/>
      <c r="F95" s="37"/>
      <c r="G95" s="37"/>
      <c r="I95" s="37"/>
      <c r="J95" s="37"/>
    </row>
    <row r="96" spans="1:10" x14ac:dyDescent="0.2">
      <c r="J96" s="37"/>
    </row>
    <row r="97" spans="10:10" x14ac:dyDescent="0.2">
      <c r="J97" s="37"/>
    </row>
    <row r="98" spans="10:10" x14ac:dyDescent="0.2">
      <c r="J98" s="37"/>
    </row>
    <row r="99" spans="10:10" x14ac:dyDescent="0.2">
      <c r="J99" s="37"/>
    </row>
    <row r="100" spans="10:10" x14ac:dyDescent="0.2">
      <c r="J100" s="37"/>
    </row>
    <row r="101" spans="10:10" x14ac:dyDescent="0.2">
      <c r="J101" s="37"/>
    </row>
    <row r="102" spans="10:10" x14ac:dyDescent="0.2">
      <c r="J102" s="37"/>
    </row>
    <row r="103" spans="10:10" x14ac:dyDescent="0.2">
      <c r="J103" s="37"/>
    </row>
    <row r="104" spans="10:10" x14ac:dyDescent="0.2">
      <c r="J104" s="37"/>
    </row>
    <row r="105" spans="10:10" x14ac:dyDescent="0.2">
      <c r="J105" s="37"/>
    </row>
    <row r="106" spans="10:10" x14ac:dyDescent="0.2">
      <c r="J106" s="37"/>
    </row>
    <row r="107" spans="10:10" x14ac:dyDescent="0.2">
      <c r="J107" s="37"/>
    </row>
    <row r="108" spans="10:10" x14ac:dyDescent="0.2">
      <c r="J108" s="37"/>
    </row>
    <row r="109" spans="10:10" x14ac:dyDescent="0.2">
      <c r="J109" s="37"/>
    </row>
    <row r="110" spans="10:10" x14ac:dyDescent="0.2">
      <c r="J110" s="37"/>
    </row>
    <row r="111" spans="10:10" x14ac:dyDescent="0.2">
      <c r="J111" s="37"/>
    </row>
    <row r="112" spans="10:10" x14ac:dyDescent="0.2">
      <c r="J112" s="37"/>
    </row>
    <row r="113" spans="10:10" x14ac:dyDescent="0.2">
      <c r="J113" s="37"/>
    </row>
    <row r="114" spans="10:10" x14ac:dyDescent="0.2">
      <c r="J114" s="37"/>
    </row>
    <row r="115" spans="10:10" x14ac:dyDescent="0.2">
      <c r="J115" s="37"/>
    </row>
    <row r="116" spans="10:10" x14ac:dyDescent="0.2">
      <c r="J116" s="37"/>
    </row>
    <row r="117" spans="10:10" x14ac:dyDescent="0.2">
      <c r="J117" s="37"/>
    </row>
    <row r="118" spans="10:10" x14ac:dyDescent="0.2">
      <c r="J118" s="37"/>
    </row>
    <row r="119" spans="10:10" x14ac:dyDescent="0.2">
      <c r="J119" s="37"/>
    </row>
    <row r="120" spans="10:10" x14ac:dyDescent="0.2">
      <c r="J120" s="37"/>
    </row>
    <row r="121" spans="10:10" x14ac:dyDescent="0.2">
      <c r="J121" s="37"/>
    </row>
    <row r="122" spans="10:10" x14ac:dyDescent="0.2">
      <c r="J122" s="37"/>
    </row>
  </sheetData>
  <phoneticPr fontId="8"/>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FF00"/>
    <pageSetUpPr fitToPage="1"/>
  </sheetPr>
  <dimension ref="A1:P148"/>
  <sheetViews>
    <sheetView view="pageBreakPreview" zoomScale="90" zoomScaleNormal="100" zoomScaleSheetLayoutView="90" workbookViewId="0">
      <pane xSplit="3" ySplit="3" topLeftCell="D4" activePane="bottomRight" state="frozen"/>
      <selection activeCell="D4" sqref="D4"/>
      <selection pane="topRight" activeCell="D4" sqref="D4"/>
      <selection pane="bottomLeft" activeCell="D4" sqref="D4"/>
      <selection pane="bottomRight" activeCell="N148" sqref="N148"/>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2" customWidth="1"/>
    <col min="9" max="9" width="4" customWidth="1"/>
    <col min="10" max="10" width="3.33203125" customWidth="1"/>
    <col min="11" max="11" width="12.77734375" customWidth="1"/>
    <col min="12" max="13" width="9" customWidth="1"/>
  </cols>
  <sheetData>
    <row r="1" spans="1:12" ht="24.75" customHeight="1" x14ac:dyDescent="0.2">
      <c r="A1" s="367" t="s">
        <v>89</v>
      </c>
      <c r="B1" s="367"/>
      <c r="C1" s="367"/>
      <c r="D1" s="367"/>
      <c r="E1" s="367"/>
      <c r="F1" s="367"/>
      <c r="G1" s="367"/>
      <c r="H1" s="367"/>
      <c r="I1" s="367"/>
      <c r="J1" s="367"/>
      <c r="K1" s="58"/>
    </row>
    <row r="2" spans="1:12" ht="24.75" customHeight="1" x14ac:dyDescent="0.2">
      <c r="A2" s="367"/>
      <c r="B2" s="367"/>
      <c r="C2" s="367"/>
      <c r="D2" s="367"/>
      <c r="E2" s="367"/>
      <c r="F2" s="367"/>
      <c r="G2" s="367"/>
      <c r="H2" s="367"/>
      <c r="I2" s="367"/>
      <c r="J2" s="367"/>
      <c r="K2" s="59"/>
    </row>
    <row r="3" spans="1:12" x14ac:dyDescent="0.15">
      <c r="A3" s="65" t="s">
        <v>51</v>
      </c>
      <c r="B3" s="65" t="s">
        <v>54</v>
      </c>
      <c r="C3" s="65" t="s">
        <v>52</v>
      </c>
      <c r="D3" s="65" t="s">
        <v>55</v>
      </c>
      <c r="E3" s="65" t="s">
        <v>59</v>
      </c>
      <c r="F3" s="65" t="s">
        <v>56</v>
      </c>
      <c r="G3" s="65" t="s">
        <v>50</v>
      </c>
      <c r="H3" s="65" t="s">
        <v>57</v>
      </c>
      <c r="I3" s="65" t="s">
        <v>49</v>
      </c>
      <c r="J3" s="188" t="s">
        <v>67</v>
      </c>
      <c r="K3" s="60" t="s">
        <v>126</v>
      </c>
    </row>
    <row r="4" spans="1:12" s="33" customFormat="1" x14ac:dyDescent="0.2">
      <c r="A4" s="68">
        <v>1</v>
      </c>
      <c r="B4" s="68">
        <v>670100627</v>
      </c>
      <c r="C4" s="68" t="s">
        <v>2307</v>
      </c>
      <c r="D4" s="68" t="s">
        <v>1837</v>
      </c>
      <c r="E4" s="68" t="s">
        <v>2308</v>
      </c>
      <c r="F4" s="68" t="s">
        <v>2309</v>
      </c>
      <c r="G4" s="68" t="s">
        <v>2310</v>
      </c>
      <c r="H4" s="355">
        <v>38808</v>
      </c>
      <c r="I4" s="357">
        <v>36</v>
      </c>
      <c r="J4" s="366" t="str">
        <f>IF(ISERROR(VLOOKUP(B4,$K:$L,2,FALSE)),"×",VLOOKUP(B4,$K:$L,2,FALSE))</f>
        <v>○</v>
      </c>
      <c r="K4" s="37">
        <v>670100627</v>
      </c>
      <c r="L4" s="33" t="str">
        <f>IF(K4="","","○")</f>
        <v>○</v>
      </c>
    </row>
    <row r="5" spans="1:12" s="33" customFormat="1" x14ac:dyDescent="0.2">
      <c r="A5" s="68">
        <v>2</v>
      </c>
      <c r="B5" s="68">
        <v>670100940</v>
      </c>
      <c r="C5" s="68" t="s">
        <v>2311</v>
      </c>
      <c r="D5" s="68" t="s">
        <v>2312</v>
      </c>
      <c r="E5" s="68" t="s">
        <v>2313</v>
      </c>
      <c r="F5" s="68" t="s">
        <v>2314</v>
      </c>
      <c r="G5" s="68" t="s">
        <v>2314</v>
      </c>
      <c r="H5" s="355">
        <v>38808</v>
      </c>
      <c r="I5" s="357">
        <v>18</v>
      </c>
      <c r="J5" s="366" t="str">
        <f t="shared" ref="J5:J68" si="0">IF(ISERROR(VLOOKUP(B5,$K:$L,2,FALSE)),"×",VLOOKUP(B5,$K:$L,2,FALSE))</f>
        <v>○</v>
      </c>
      <c r="K5" s="37">
        <v>670100940</v>
      </c>
      <c r="L5" s="33" t="str">
        <f t="shared" ref="L5:L68" si="1">IF(K5="","","○")</f>
        <v>○</v>
      </c>
    </row>
    <row r="6" spans="1:12" s="33" customFormat="1" x14ac:dyDescent="0.2">
      <c r="A6" s="68">
        <v>3</v>
      </c>
      <c r="B6" s="68">
        <v>670101112</v>
      </c>
      <c r="C6" s="68" t="s">
        <v>2315</v>
      </c>
      <c r="D6" s="68" t="s">
        <v>1401</v>
      </c>
      <c r="E6" s="68" t="s">
        <v>2316</v>
      </c>
      <c r="F6" s="68" t="s">
        <v>2317</v>
      </c>
      <c r="G6" s="68" t="s">
        <v>2318</v>
      </c>
      <c r="H6" s="355">
        <v>38808</v>
      </c>
      <c r="I6" s="357">
        <v>18</v>
      </c>
      <c r="J6" s="366" t="str">
        <f t="shared" si="0"/>
        <v>○</v>
      </c>
      <c r="K6" s="37">
        <v>670101112</v>
      </c>
      <c r="L6" s="33" t="str">
        <f t="shared" si="1"/>
        <v>○</v>
      </c>
    </row>
    <row r="7" spans="1:12" s="33" customFormat="1" x14ac:dyDescent="0.2">
      <c r="A7" s="68">
        <v>4</v>
      </c>
      <c r="B7" s="68">
        <v>670101161</v>
      </c>
      <c r="C7" s="68" t="s">
        <v>2319</v>
      </c>
      <c r="D7" s="68" t="s">
        <v>2320</v>
      </c>
      <c r="E7" s="68" t="s">
        <v>2321</v>
      </c>
      <c r="F7" s="68" t="s">
        <v>2322</v>
      </c>
      <c r="G7" s="68" t="s">
        <v>2323</v>
      </c>
      <c r="H7" s="355">
        <v>38808</v>
      </c>
      <c r="I7" s="357">
        <v>27</v>
      </c>
      <c r="J7" s="366" t="str">
        <f t="shared" si="0"/>
        <v>○</v>
      </c>
      <c r="K7" s="37">
        <v>670101161</v>
      </c>
      <c r="L7" s="33" t="str">
        <f t="shared" si="1"/>
        <v>○</v>
      </c>
    </row>
    <row r="8" spans="1:12" s="33" customFormat="1" x14ac:dyDescent="0.2">
      <c r="A8" s="68">
        <v>5</v>
      </c>
      <c r="B8" s="68">
        <v>670101179</v>
      </c>
      <c r="C8" s="68" t="s">
        <v>2324</v>
      </c>
      <c r="D8" s="68" t="s">
        <v>2325</v>
      </c>
      <c r="E8" s="68" t="s">
        <v>2326</v>
      </c>
      <c r="F8" s="68" t="s">
        <v>2327</v>
      </c>
      <c r="G8" s="68" t="s">
        <v>2328</v>
      </c>
      <c r="H8" s="355">
        <v>38808</v>
      </c>
      <c r="I8" s="357">
        <v>18</v>
      </c>
      <c r="J8" s="366" t="str">
        <f t="shared" si="0"/>
        <v>○</v>
      </c>
      <c r="K8" s="37">
        <v>670101179</v>
      </c>
      <c r="L8" s="33" t="str">
        <f t="shared" si="1"/>
        <v>○</v>
      </c>
    </row>
    <row r="9" spans="1:12" s="33" customFormat="1" x14ac:dyDescent="0.2">
      <c r="A9" s="68">
        <v>6</v>
      </c>
      <c r="B9" s="68">
        <v>670101310</v>
      </c>
      <c r="C9" s="68" t="s">
        <v>2329</v>
      </c>
      <c r="D9" s="68" t="s">
        <v>2320</v>
      </c>
      <c r="E9" s="68" t="s">
        <v>2330</v>
      </c>
      <c r="F9" s="68" t="s">
        <v>2331</v>
      </c>
      <c r="G9" s="68" t="s">
        <v>2332</v>
      </c>
      <c r="H9" s="355">
        <v>38808</v>
      </c>
      <c r="I9" s="357">
        <v>27</v>
      </c>
      <c r="J9" s="366" t="str">
        <f t="shared" si="0"/>
        <v>○</v>
      </c>
      <c r="K9" s="37">
        <v>670101310</v>
      </c>
      <c r="L9" s="33" t="str">
        <f t="shared" si="1"/>
        <v>○</v>
      </c>
    </row>
    <row r="10" spans="1:12" s="33" customFormat="1" x14ac:dyDescent="0.2">
      <c r="A10" s="68">
        <v>7</v>
      </c>
      <c r="B10" s="68">
        <v>670101476</v>
      </c>
      <c r="C10" s="68" t="s">
        <v>2333</v>
      </c>
      <c r="D10" s="68" t="s">
        <v>2334</v>
      </c>
      <c r="E10" s="68" t="s">
        <v>2335</v>
      </c>
      <c r="F10" s="68" t="s">
        <v>2336</v>
      </c>
      <c r="G10" s="68" t="s">
        <v>2337</v>
      </c>
      <c r="H10" s="355">
        <v>38808</v>
      </c>
      <c r="I10" s="357">
        <v>18</v>
      </c>
      <c r="J10" s="366" t="str">
        <f t="shared" si="0"/>
        <v>○</v>
      </c>
      <c r="K10" s="37">
        <v>670101476</v>
      </c>
      <c r="L10" s="33" t="str">
        <f t="shared" si="1"/>
        <v>○</v>
      </c>
    </row>
    <row r="11" spans="1:12" s="33" customFormat="1" x14ac:dyDescent="0.2">
      <c r="A11" s="68">
        <v>8</v>
      </c>
      <c r="B11" s="68">
        <v>670101591</v>
      </c>
      <c r="C11" s="68" t="s">
        <v>2338</v>
      </c>
      <c r="D11" s="68" t="s">
        <v>2217</v>
      </c>
      <c r="E11" s="68" t="s">
        <v>2339</v>
      </c>
      <c r="F11" s="68" t="s">
        <v>2340</v>
      </c>
      <c r="G11" s="68" t="s">
        <v>2341</v>
      </c>
      <c r="H11" s="355">
        <v>38808</v>
      </c>
      <c r="I11" s="357">
        <v>18</v>
      </c>
      <c r="J11" s="366" t="str">
        <f t="shared" si="0"/>
        <v>○</v>
      </c>
      <c r="K11" s="37">
        <v>670101591</v>
      </c>
      <c r="L11" s="33" t="str">
        <f t="shared" si="1"/>
        <v>○</v>
      </c>
    </row>
    <row r="12" spans="1:12" s="33" customFormat="1" x14ac:dyDescent="0.2">
      <c r="A12" s="68">
        <v>9</v>
      </c>
      <c r="B12" s="68">
        <v>670101674</v>
      </c>
      <c r="C12" s="68" t="s">
        <v>2342</v>
      </c>
      <c r="D12" s="68" t="s">
        <v>2325</v>
      </c>
      <c r="E12" s="68" t="s">
        <v>2343</v>
      </c>
      <c r="F12" s="68" t="s">
        <v>2344</v>
      </c>
      <c r="G12" s="68" t="s">
        <v>2344</v>
      </c>
      <c r="H12" s="355">
        <v>38808</v>
      </c>
      <c r="I12" s="357">
        <v>9</v>
      </c>
      <c r="J12" s="366" t="str">
        <f t="shared" si="0"/>
        <v>○</v>
      </c>
      <c r="K12" s="37">
        <v>670101674</v>
      </c>
      <c r="L12" s="33" t="str">
        <f t="shared" si="1"/>
        <v>○</v>
      </c>
    </row>
    <row r="13" spans="1:12" s="33" customFormat="1" x14ac:dyDescent="0.2">
      <c r="A13" s="68">
        <v>10</v>
      </c>
      <c r="B13" s="68">
        <v>670101971</v>
      </c>
      <c r="C13" s="68" t="s">
        <v>2345</v>
      </c>
      <c r="D13" s="68" t="s">
        <v>2170</v>
      </c>
      <c r="E13" s="68" t="s">
        <v>2346</v>
      </c>
      <c r="F13" s="68" t="s">
        <v>2347</v>
      </c>
      <c r="G13" s="68" t="s">
        <v>2348</v>
      </c>
      <c r="H13" s="355">
        <v>38808</v>
      </c>
      <c r="I13" s="357">
        <v>18</v>
      </c>
      <c r="J13" s="366" t="str">
        <f t="shared" si="0"/>
        <v>○</v>
      </c>
      <c r="K13" s="37">
        <v>670101971</v>
      </c>
      <c r="L13" s="33" t="str">
        <f t="shared" si="1"/>
        <v>○</v>
      </c>
    </row>
    <row r="14" spans="1:12" s="33" customFormat="1" x14ac:dyDescent="0.2">
      <c r="A14" s="68">
        <v>11</v>
      </c>
      <c r="B14" s="68">
        <v>670102128</v>
      </c>
      <c r="C14" s="68" t="s">
        <v>2349</v>
      </c>
      <c r="D14" s="68" t="s">
        <v>2350</v>
      </c>
      <c r="E14" s="68" t="s">
        <v>2351</v>
      </c>
      <c r="F14" s="68" t="s">
        <v>2352</v>
      </c>
      <c r="G14" s="68" t="s">
        <v>2352</v>
      </c>
      <c r="H14" s="355">
        <v>38798</v>
      </c>
      <c r="I14" s="357">
        <v>18</v>
      </c>
      <c r="J14" s="366" t="str">
        <f t="shared" si="0"/>
        <v>○</v>
      </c>
      <c r="K14" s="37">
        <v>670102128</v>
      </c>
      <c r="L14" s="33" t="str">
        <f t="shared" si="1"/>
        <v>○</v>
      </c>
    </row>
    <row r="15" spans="1:12" s="33" customFormat="1" x14ac:dyDescent="0.2">
      <c r="A15" s="68">
        <v>12</v>
      </c>
      <c r="B15" s="68">
        <v>670102136</v>
      </c>
      <c r="C15" s="68" t="s">
        <v>2353</v>
      </c>
      <c r="D15" s="68" t="s">
        <v>1430</v>
      </c>
      <c r="E15" s="68" t="s">
        <v>2354</v>
      </c>
      <c r="F15" s="68" t="s">
        <v>2355</v>
      </c>
      <c r="G15" s="68" t="s">
        <v>2356</v>
      </c>
      <c r="H15" s="355">
        <v>38803</v>
      </c>
      <c r="I15" s="357">
        <v>18</v>
      </c>
      <c r="J15" s="366" t="str">
        <f t="shared" si="0"/>
        <v>○</v>
      </c>
      <c r="K15" s="37">
        <v>670102136</v>
      </c>
      <c r="L15" s="33" t="str">
        <f t="shared" si="1"/>
        <v>○</v>
      </c>
    </row>
    <row r="16" spans="1:12" s="33" customFormat="1" x14ac:dyDescent="0.2">
      <c r="A16" s="68">
        <v>13</v>
      </c>
      <c r="B16" s="68">
        <v>670102169</v>
      </c>
      <c r="C16" s="68" t="s">
        <v>2357</v>
      </c>
      <c r="D16" s="68" t="s">
        <v>2358</v>
      </c>
      <c r="E16" s="68" t="s">
        <v>2359</v>
      </c>
      <c r="F16" s="68" t="s">
        <v>2360</v>
      </c>
      <c r="G16" s="68" t="s">
        <v>2361</v>
      </c>
      <c r="H16" s="355">
        <v>38806</v>
      </c>
      <c r="I16" s="357">
        <v>9</v>
      </c>
      <c r="J16" s="366" t="str">
        <f t="shared" si="0"/>
        <v>○</v>
      </c>
      <c r="K16" s="37">
        <v>670102169</v>
      </c>
      <c r="L16" s="33" t="str">
        <f t="shared" si="1"/>
        <v>○</v>
      </c>
    </row>
    <row r="17" spans="1:12" s="33" customFormat="1" x14ac:dyDescent="0.2">
      <c r="A17" s="68">
        <v>14</v>
      </c>
      <c r="B17" s="68">
        <v>670400530</v>
      </c>
      <c r="C17" s="68" t="s">
        <v>2362</v>
      </c>
      <c r="D17" s="68" t="s">
        <v>2363</v>
      </c>
      <c r="E17" s="68" t="s">
        <v>2364</v>
      </c>
      <c r="F17" s="68" t="s">
        <v>2365</v>
      </c>
      <c r="G17" s="68" t="s">
        <v>2365</v>
      </c>
      <c r="H17" s="355">
        <v>38808</v>
      </c>
      <c r="I17" s="357">
        <v>9</v>
      </c>
      <c r="J17" s="366" t="str">
        <f t="shared" si="0"/>
        <v>○</v>
      </c>
      <c r="K17" s="37">
        <v>670400530</v>
      </c>
      <c r="L17" s="33" t="str">
        <f t="shared" si="1"/>
        <v>○</v>
      </c>
    </row>
    <row r="18" spans="1:12" s="33" customFormat="1" x14ac:dyDescent="0.2">
      <c r="A18" s="68">
        <v>15</v>
      </c>
      <c r="B18" s="68">
        <v>670400738</v>
      </c>
      <c r="C18" s="68" t="s">
        <v>2366</v>
      </c>
      <c r="D18" s="68" t="s">
        <v>2367</v>
      </c>
      <c r="E18" s="68" t="s">
        <v>2368</v>
      </c>
      <c r="F18" s="68" t="s">
        <v>2369</v>
      </c>
      <c r="G18" s="68" t="s">
        <v>2369</v>
      </c>
      <c r="H18" s="355">
        <v>38808</v>
      </c>
      <c r="I18" s="357">
        <v>9</v>
      </c>
      <c r="J18" s="366" t="str">
        <f t="shared" si="0"/>
        <v>○</v>
      </c>
      <c r="K18" s="37">
        <v>670400738</v>
      </c>
      <c r="L18" s="33" t="str">
        <f t="shared" si="1"/>
        <v>○</v>
      </c>
    </row>
    <row r="19" spans="1:12" s="33" customFormat="1" x14ac:dyDescent="0.2">
      <c r="A19" s="68">
        <v>16</v>
      </c>
      <c r="B19" s="68">
        <v>670400746</v>
      </c>
      <c r="C19" s="68" t="s">
        <v>2370</v>
      </c>
      <c r="D19" s="68" t="s">
        <v>2363</v>
      </c>
      <c r="E19" s="68" t="s">
        <v>2371</v>
      </c>
      <c r="F19" s="68" t="s">
        <v>2372</v>
      </c>
      <c r="G19" s="68" t="s">
        <v>2373</v>
      </c>
      <c r="H19" s="355">
        <v>38808</v>
      </c>
      <c r="I19" s="357">
        <v>18</v>
      </c>
      <c r="J19" s="366" t="str">
        <f t="shared" si="0"/>
        <v>○</v>
      </c>
      <c r="K19" s="37">
        <v>670400746</v>
      </c>
      <c r="L19" s="33" t="str">
        <f t="shared" si="1"/>
        <v>○</v>
      </c>
    </row>
    <row r="20" spans="1:12" s="33" customFormat="1" x14ac:dyDescent="0.2">
      <c r="A20" s="68">
        <v>17</v>
      </c>
      <c r="B20" s="68">
        <v>670400803</v>
      </c>
      <c r="C20" s="68" t="s">
        <v>2374</v>
      </c>
      <c r="D20" s="68" t="s">
        <v>2375</v>
      </c>
      <c r="E20" s="68" t="s">
        <v>2376</v>
      </c>
      <c r="F20" s="68" t="s">
        <v>2377</v>
      </c>
      <c r="G20" s="68" t="s">
        <v>2378</v>
      </c>
      <c r="H20" s="355">
        <v>38808</v>
      </c>
      <c r="I20" s="357">
        <v>18</v>
      </c>
      <c r="J20" s="366" t="str">
        <f t="shared" si="0"/>
        <v>○</v>
      </c>
      <c r="K20" s="37">
        <v>670400803</v>
      </c>
      <c r="L20" s="33" t="str">
        <f t="shared" si="1"/>
        <v>○</v>
      </c>
    </row>
    <row r="21" spans="1:12" s="33" customFormat="1" x14ac:dyDescent="0.2">
      <c r="A21" s="68">
        <v>18</v>
      </c>
      <c r="B21" s="68">
        <v>670400910</v>
      </c>
      <c r="C21" s="68" t="s">
        <v>2379</v>
      </c>
      <c r="D21" s="68" t="s">
        <v>2217</v>
      </c>
      <c r="E21" s="68" t="s">
        <v>2380</v>
      </c>
      <c r="F21" s="68" t="s">
        <v>2381</v>
      </c>
      <c r="G21" s="68" t="s">
        <v>2382</v>
      </c>
      <c r="H21" s="355">
        <v>38808</v>
      </c>
      <c r="I21" s="357">
        <v>27</v>
      </c>
      <c r="J21" s="366" t="str">
        <f t="shared" si="0"/>
        <v>○</v>
      </c>
      <c r="K21" s="37">
        <v>670400910</v>
      </c>
      <c r="L21" s="33" t="str">
        <f t="shared" si="1"/>
        <v>○</v>
      </c>
    </row>
    <row r="22" spans="1:12" s="33" customFormat="1" x14ac:dyDescent="0.2">
      <c r="A22" s="68">
        <v>19</v>
      </c>
      <c r="B22" s="68">
        <v>670400928</v>
      </c>
      <c r="C22" s="68" t="s">
        <v>2383</v>
      </c>
      <c r="D22" s="68" t="s">
        <v>2384</v>
      </c>
      <c r="E22" s="68" t="s">
        <v>2385</v>
      </c>
      <c r="F22" s="68" t="s">
        <v>2386</v>
      </c>
      <c r="G22" s="68" t="s">
        <v>2387</v>
      </c>
      <c r="H22" s="355">
        <v>38808</v>
      </c>
      <c r="I22" s="357">
        <v>18</v>
      </c>
      <c r="J22" s="366" t="str">
        <f t="shared" si="0"/>
        <v>○</v>
      </c>
      <c r="K22" s="37">
        <v>670400928</v>
      </c>
      <c r="L22" s="33" t="str">
        <f t="shared" si="1"/>
        <v>○</v>
      </c>
    </row>
    <row r="23" spans="1:12" s="33" customFormat="1" x14ac:dyDescent="0.2">
      <c r="A23" s="68">
        <v>20</v>
      </c>
      <c r="B23" s="68">
        <v>670400936</v>
      </c>
      <c r="C23" s="68" t="s">
        <v>2388</v>
      </c>
      <c r="D23" s="68" t="s">
        <v>2389</v>
      </c>
      <c r="E23" s="68" t="s">
        <v>2390</v>
      </c>
      <c r="F23" s="68" t="s">
        <v>2391</v>
      </c>
      <c r="G23" s="68" t="s">
        <v>2392</v>
      </c>
      <c r="H23" s="355">
        <v>38808</v>
      </c>
      <c r="I23" s="357">
        <v>18</v>
      </c>
      <c r="J23" s="366" t="str">
        <f t="shared" si="0"/>
        <v>○</v>
      </c>
      <c r="K23" s="37">
        <v>670400936</v>
      </c>
      <c r="L23" s="33" t="str">
        <f t="shared" si="1"/>
        <v>○</v>
      </c>
    </row>
    <row r="24" spans="1:12" s="33" customFormat="1" x14ac:dyDescent="0.2">
      <c r="A24" s="68">
        <v>21</v>
      </c>
      <c r="B24" s="68">
        <v>670400969</v>
      </c>
      <c r="C24" s="68" t="s">
        <v>2393</v>
      </c>
      <c r="D24" s="68" t="s">
        <v>2350</v>
      </c>
      <c r="E24" s="68" t="s">
        <v>2394</v>
      </c>
      <c r="F24" s="68" t="s">
        <v>2395</v>
      </c>
      <c r="G24" s="68" t="s">
        <v>2396</v>
      </c>
      <c r="H24" s="355">
        <v>38808</v>
      </c>
      <c r="I24" s="357">
        <v>18</v>
      </c>
      <c r="J24" s="366" t="str">
        <f t="shared" si="0"/>
        <v>○</v>
      </c>
      <c r="K24" s="37">
        <v>670400969</v>
      </c>
      <c r="L24" s="33" t="str">
        <f t="shared" si="1"/>
        <v>○</v>
      </c>
    </row>
    <row r="25" spans="1:12" s="33" customFormat="1" x14ac:dyDescent="0.2">
      <c r="A25" s="68">
        <v>22</v>
      </c>
      <c r="B25" s="68">
        <v>670401181</v>
      </c>
      <c r="C25" s="68" t="s">
        <v>2397</v>
      </c>
      <c r="D25" s="68" t="s">
        <v>1445</v>
      </c>
      <c r="E25" s="68" t="s">
        <v>2398</v>
      </c>
      <c r="F25" s="68" t="s">
        <v>2399</v>
      </c>
      <c r="G25" s="68" t="s">
        <v>2400</v>
      </c>
      <c r="H25" s="355">
        <v>38796</v>
      </c>
      <c r="I25" s="357">
        <v>18</v>
      </c>
      <c r="J25" s="366" t="str">
        <f t="shared" si="0"/>
        <v>○</v>
      </c>
      <c r="K25" s="37">
        <v>670401181</v>
      </c>
      <c r="L25" s="33" t="str">
        <f t="shared" si="1"/>
        <v>○</v>
      </c>
    </row>
    <row r="26" spans="1:12" s="33" customFormat="1" x14ac:dyDescent="0.2">
      <c r="A26" s="68">
        <v>23</v>
      </c>
      <c r="B26" s="68">
        <v>670401231</v>
      </c>
      <c r="C26" s="68" t="s">
        <v>2401</v>
      </c>
      <c r="D26" s="68" t="s">
        <v>2402</v>
      </c>
      <c r="E26" s="68" t="s">
        <v>2403</v>
      </c>
      <c r="F26" s="68" t="s">
        <v>2404</v>
      </c>
      <c r="G26" s="68" t="s">
        <v>2405</v>
      </c>
      <c r="H26" s="355">
        <v>38806</v>
      </c>
      <c r="I26" s="357">
        <v>18</v>
      </c>
      <c r="J26" s="366" t="str">
        <f t="shared" si="0"/>
        <v>○</v>
      </c>
      <c r="K26" s="37">
        <v>670401231</v>
      </c>
      <c r="L26" s="33" t="str">
        <f t="shared" si="1"/>
        <v>○</v>
      </c>
    </row>
    <row r="27" spans="1:12" s="33" customFormat="1" x14ac:dyDescent="0.2">
      <c r="A27" s="68">
        <v>24</v>
      </c>
      <c r="B27" s="68">
        <v>670700418</v>
      </c>
      <c r="C27" s="68" t="s">
        <v>2406</v>
      </c>
      <c r="D27" s="68" t="s">
        <v>1916</v>
      </c>
      <c r="E27" s="68" t="s">
        <v>2095</v>
      </c>
      <c r="F27" s="68" t="s">
        <v>1918</v>
      </c>
      <c r="G27" s="68" t="s">
        <v>1919</v>
      </c>
      <c r="H27" s="355">
        <v>38808</v>
      </c>
      <c r="I27" s="357">
        <v>27</v>
      </c>
      <c r="J27" s="366" t="str">
        <f t="shared" si="0"/>
        <v>○</v>
      </c>
      <c r="K27" s="37">
        <v>670700418</v>
      </c>
      <c r="L27" s="33" t="str">
        <f t="shared" si="1"/>
        <v>○</v>
      </c>
    </row>
    <row r="28" spans="1:12" s="33" customFormat="1" x14ac:dyDescent="0.2">
      <c r="A28" s="68">
        <v>25</v>
      </c>
      <c r="B28" s="68">
        <v>670700426</v>
      </c>
      <c r="C28" s="68" t="s">
        <v>2407</v>
      </c>
      <c r="D28" s="68" t="s">
        <v>2090</v>
      </c>
      <c r="E28" s="68" t="s">
        <v>2408</v>
      </c>
      <c r="F28" s="68" t="s">
        <v>2409</v>
      </c>
      <c r="G28" s="68" t="s">
        <v>2410</v>
      </c>
      <c r="H28" s="355">
        <v>38808</v>
      </c>
      <c r="I28" s="357">
        <v>36</v>
      </c>
      <c r="J28" s="366" t="str">
        <f t="shared" si="0"/>
        <v>○</v>
      </c>
      <c r="K28" s="37">
        <v>670700426</v>
      </c>
      <c r="L28" s="33" t="str">
        <f t="shared" si="1"/>
        <v>○</v>
      </c>
    </row>
    <row r="29" spans="1:12" s="33" customFormat="1" x14ac:dyDescent="0.2">
      <c r="A29" s="68">
        <v>26</v>
      </c>
      <c r="B29" s="68">
        <v>670700525</v>
      </c>
      <c r="C29" s="68" t="s">
        <v>2411</v>
      </c>
      <c r="D29" s="68" t="s">
        <v>2412</v>
      </c>
      <c r="E29" s="68" t="s">
        <v>2413</v>
      </c>
      <c r="F29" s="68" t="s">
        <v>2414</v>
      </c>
      <c r="G29" s="68" t="s">
        <v>2415</v>
      </c>
      <c r="H29" s="355">
        <v>38808</v>
      </c>
      <c r="I29" s="357">
        <v>18</v>
      </c>
      <c r="J29" s="366" t="str">
        <f t="shared" si="0"/>
        <v>○</v>
      </c>
      <c r="K29" s="37">
        <v>670700525</v>
      </c>
      <c r="L29" s="33" t="str">
        <f t="shared" si="1"/>
        <v>○</v>
      </c>
    </row>
    <row r="30" spans="1:12" s="33" customFormat="1" x14ac:dyDescent="0.2">
      <c r="A30" s="68">
        <v>27</v>
      </c>
      <c r="B30" s="68">
        <v>670700574</v>
      </c>
      <c r="C30" s="68" t="s">
        <v>2416</v>
      </c>
      <c r="D30" s="68" t="s">
        <v>2412</v>
      </c>
      <c r="E30" s="68" t="s">
        <v>2417</v>
      </c>
      <c r="F30" s="68" t="s">
        <v>2418</v>
      </c>
      <c r="G30" s="68" t="s">
        <v>2419</v>
      </c>
      <c r="H30" s="355">
        <v>38808</v>
      </c>
      <c r="I30" s="357">
        <v>18</v>
      </c>
      <c r="J30" s="366" t="str">
        <f t="shared" si="0"/>
        <v>○</v>
      </c>
      <c r="K30" s="37">
        <v>670700574</v>
      </c>
      <c r="L30" s="33" t="str">
        <f t="shared" si="1"/>
        <v>○</v>
      </c>
    </row>
    <row r="31" spans="1:12" s="33" customFormat="1" x14ac:dyDescent="0.2">
      <c r="A31" s="68">
        <v>28</v>
      </c>
      <c r="B31" s="68">
        <v>670700608</v>
      </c>
      <c r="C31" s="68" t="s">
        <v>2420</v>
      </c>
      <c r="D31" s="68" t="s">
        <v>2421</v>
      </c>
      <c r="E31" s="68" t="s">
        <v>2422</v>
      </c>
      <c r="F31" s="68" t="s">
        <v>2423</v>
      </c>
      <c r="G31" s="68" t="s">
        <v>2424</v>
      </c>
      <c r="H31" s="355">
        <v>38808</v>
      </c>
      <c r="I31" s="357">
        <v>9</v>
      </c>
      <c r="J31" s="366" t="str">
        <f t="shared" si="0"/>
        <v>○</v>
      </c>
      <c r="K31" s="37">
        <v>670700608</v>
      </c>
      <c r="L31" s="33" t="str">
        <f t="shared" si="1"/>
        <v>○</v>
      </c>
    </row>
    <row r="32" spans="1:12" s="33" customFormat="1" x14ac:dyDescent="0.2">
      <c r="A32" s="68">
        <v>29</v>
      </c>
      <c r="B32" s="68">
        <v>670700624</v>
      </c>
      <c r="C32" s="68" t="s">
        <v>2425</v>
      </c>
      <c r="D32" s="68" t="s">
        <v>2426</v>
      </c>
      <c r="E32" s="68" t="s">
        <v>2427</v>
      </c>
      <c r="F32" s="68" t="s">
        <v>2428</v>
      </c>
      <c r="G32" s="68" t="s">
        <v>2429</v>
      </c>
      <c r="H32" s="355">
        <v>38808</v>
      </c>
      <c r="I32" s="357">
        <v>18</v>
      </c>
      <c r="J32" s="366" t="str">
        <f t="shared" si="0"/>
        <v>○</v>
      </c>
      <c r="K32" s="37">
        <v>670700624</v>
      </c>
      <c r="L32" s="33" t="str">
        <f t="shared" si="1"/>
        <v>○</v>
      </c>
    </row>
    <row r="33" spans="1:12" s="33" customFormat="1" x14ac:dyDescent="0.2">
      <c r="A33" s="68">
        <v>30</v>
      </c>
      <c r="B33" s="68">
        <v>670700939</v>
      </c>
      <c r="C33" s="68" t="s">
        <v>2430</v>
      </c>
      <c r="D33" s="68" t="s">
        <v>2431</v>
      </c>
      <c r="E33" s="68" t="s">
        <v>2432</v>
      </c>
      <c r="F33" s="68" t="s">
        <v>2433</v>
      </c>
      <c r="G33" s="68" t="s">
        <v>2434</v>
      </c>
      <c r="H33" s="355">
        <v>38808</v>
      </c>
      <c r="I33" s="357">
        <v>18</v>
      </c>
      <c r="J33" s="366" t="str">
        <f t="shared" si="0"/>
        <v>○</v>
      </c>
      <c r="K33" s="37">
        <v>670700939</v>
      </c>
      <c r="L33" s="33" t="str">
        <f t="shared" si="1"/>
        <v>○</v>
      </c>
    </row>
    <row r="34" spans="1:12" s="33" customFormat="1" x14ac:dyDescent="0.2">
      <c r="A34" s="68">
        <v>31</v>
      </c>
      <c r="B34" s="68">
        <v>670700954</v>
      </c>
      <c r="C34" s="68" t="s">
        <v>2435</v>
      </c>
      <c r="D34" s="68" t="s">
        <v>2436</v>
      </c>
      <c r="E34" s="68" t="s">
        <v>2437</v>
      </c>
      <c r="F34" s="68" t="s">
        <v>2438</v>
      </c>
      <c r="G34" s="68" t="s">
        <v>2439</v>
      </c>
      <c r="H34" s="355">
        <v>38807</v>
      </c>
      <c r="I34" s="357">
        <v>9</v>
      </c>
      <c r="J34" s="366" t="str">
        <f t="shared" si="0"/>
        <v>○</v>
      </c>
      <c r="K34" s="37">
        <v>670700954</v>
      </c>
      <c r="L34" s="33" t="str">
        <f t="shared" si="1"/>
        <v>○</v>
      </c>
    </row>
    <row r="35" spans="1:12" s="33" customFormat="1" x14ac:dyDescent="0.2">
      <c r="A35" s="68">
        <v>32</v>
      </c>
      <c r="B35" s="68">
        <v>670800465</v>
      </c>
      <c r="C35" s="68" t="s">
        <v>2440</v>
      </c>
      <c r="D35" s="68" t="s">
        <v>2124</v>
      </c>
      <c r="E35" s="68" t="s">
        <v>2441</v>
      </c>
      <c r="F35" s="68" t="s">
        <v>2442</v>
      </c>
      <c r="G35" s="68" t="s">
        <v>2443</v>
      </c>
      <c r="H35" s="355">
        <v>38808</v>
      </c>
      <c r="I35" s="357">
        <v>9</v>
      </c>
      <c r="J35" s="366" t="str">
        <f t="shared" si="0"/>
        <v>○</v>
      </c>
      <c r="K35" s="37">
        <v>670800465</v>
      </c>
      <c r="L35" s="33" t="str">
        <f t="shared" si="1"/>
        <v>○</v>
      </c>
    </row>
    <row r="36" spans="1:12" s="33" customFormat="1" x14ac:dyDescent="0.2">
      <c r="A36" s="68">
        <v>33</v>
      </c>
      <c r="B36" s="68">
        <v>670800473</v>
      </c>
      <c r="C36" s="68" t="s">
        <v>2444</v>
      </c>
      <c r="D36" s="68" t="s">
        <v>2445</v>
      </c>
      <c r="E36" s="68" t="s">
        <v>2446</v>
      </c>
      <c r="F36" s="68" t="s">
        <v>2447</v>
      </c>
      <c r="G36" s="68" t="s">
        <v>2447</v>
      </c>
      <c r="H36" s="355">
        <v>38808</v>
      </c>
      <c r="I36" s="357">
        <v>9</v>
      </c>
      <c r="J36" s="366" t="str">
        <f t="shared" si="0"/>
        <v>○</v>
      </c>
      <c r="K36" s="37">
        <v>670800473</v>
      </c>
      <c r="L36" s="33" t="str">
        <f t="shared" si="1"/>
        <v>○</v>
      </c>
    </row>
    <row r="37" spans="1:12" s="33" customFormat="1" x14ac:dyDescent="0.2">
      <c r="A37" s="68">
        <v>34</v>
      </c>
      <c r="B37" s="68">
        <v>670800655</v>
      </c>
      <c r="C37" s="68" t="s">
        <v>2448</v>
      </c>
      <c r="D37" s="68" t="s">
        <v>1509</v>
      </c>
      <c r="E37" s="68" t="s">
        <v>2449</v>
      </c>
      <c r="F37" s="68" t="s">
        <v>2450</v>
      </c>
      <c r="G37" s="68" t="s">
        <v>1512</v>
      </c>
      <c r="H37" s="355">
        <v>38808</v>
      </c>
      <c r="I37" s="357">
        <v>9</v>
      </c>
      <c r="J37" s="366" t="str">
        <f t="shared" si="0"/>
        <v>○</v>
      </c>
      <c r="K37" s="37">
        <v>670800655</v>
      </c>
      <c r="L37" s="33" t="str">
        <f t="shared" si="1"/>
        <v>○</v>
      </c>
    </row>
    <row r="38" spans="1:12" s="33" customFormat="1" x14ac:dyDescent="0.2">
      <c r="A38" s="68">
        <v>35</v>
      </c>
      <c r="B38" s="68">
        <v>670800689</v>
      </c>
      <c r="C38" s="68" t="s">
        <v>2451</v>
      </c>
      <c r="D38" s="68" t="s">
        <v>2445</v>
      </c>
      <c r="E38" s="68" t="s">
        <v>2452</v>
      </c>
      <c r="F38" s="68" t="s">
        <v>2453</v>
      </c>
      <c r="G38" s="68" t="s">
        <v>2454</v>
      </c>
      <c r="H38" s="355">
        <v>38808</v>
      </c>
      <c r="I38" s="357">
        <v>9</v>
      </c>
      <c r="J38" s="366" t="str">
        <f t="shared" si="0"/>
        <v>○</v>
      </c>
      <c r="K38" s="37">
        <v>670800689</v>
      </c>
      <c r="L38" s="33" t="str">
        <f t="shared" si="1"/>
        <v>○</v>
      </c>
    </row>
    <row r="39" spans="1:12" s="33" customFormat="1" x14ac:dyDescent="0.2">
      <c r="A39" s="68">
        <v>36</v>
      </c>
      <c r="B39" s="68">
        <v>670800770</v>
      </c>
      <c r="C39" s="68" t="s">
        <v>2455</v>
      </c>
      <c r="D39" s="68" t="s">
        <v>2119</v>
      </c>
      <c r="E39" s="68" t="s">
        <v>2456</v>
      </c>
      <c r="F39" s="68" t="s">
        <v>2457</v>
      </c>
      <c r="G39" s="68" t="s">
        <v>2457</v>
      </c>
      <c r="H39" s="355">
        <v>38808</v>
      </c>
      <c r="I39" s="357">
        <v>18</v>
      </c>
      <c r="J39" s="366" t="str">
        <f t="shared" si="0"/>
        <v>○</v>
      </c>
      <c r="K39" s="37">
        <v>670800770</v>
      </c>
      <c r="L39" s="33" t="str">
        <f t="shared" si="1"/>
        <v>○</v>
      </c>
    </row>
    <row r="40" spans="1:12" s="33" customFormat="1" x14ac:dyDescent="0.2">
      <c r="A40" s="68">
        <v>37</v>
      </c>
      <c r="B40" s="68">
        <v>670801109</v>
      </c>
      <c r="C40" s="68" t="s">
        <v>2458</v>
      </c>
      <c r="D40" s="68" t="s">
        <v>2459</v>
      </c>
      <c r="E40" s="68" t="s">
        <v>2460</v>
      </c>
      <c r="F40" s="68" t="s">
        <v>2461</v>
      </c>
      <c r="G40" s="68" t="s">
        <v>2462</v>
      </c>
      <c r="H40" s="355">
        <v>38808</v>
      </c>
      <c r="I40" s="357">
        <v>18</v>
      </c>
      <c r="J40" s="366" t="str">
        <f t="shared" si="0"/>
        <v>○</v>
      </c>
      <c r="K40" s="37">
        <v>670801109</v>
      </c>
      <c r="L40" s="33" t="str">
        <f t="shared" si="1"/>
        <v>○</v>
      </c>
    </row>
    <row r="41" spans="1:12" s="33" customFormat="1" x14ac:dyDescent="0.2">
      <c r="A41" s="68">
        <v>38</v>
      </c>
      <c r="B41" s="68">
        <v>670801125</v>
      </c>
      <c r="C41" s="68" t="s">
        <v>2463</v>
      </c>
      <c r="D41" s="68" t="s">
        <v>2464</v>
      </c>
      <c r="E41" s="68" t="s">
        <v>2465</v>
      </c>
      <c r="F41" s="68" t="s">
        <v>2466</v>
      </c>
      <c r="G41" s="68" t="s">
        <v>2467</v>
      </c>
      <c r="H41" s="355">
        <v>38796</v>
      </c>
      <c r="I41" s="357">
        <v>18</v>
      </c>
      <c r="J41" s="366" t="str">
        <f t="shared" si="0"/>
        <v>○</v>
      </c>
      <c r="K41" s="37">
        <v>670801125</v>
      </c>
      <c r="L41" s="33" t="str">
        <f t="shared" si="1"/>
        <v>○</v>
      </c>
    </row>
    <row r="42" spans="1:12" s="33" customFormat="1" x14ac:dyDescent="0.2">
      <c r="A42" s="68">
        <v>39</v>
      </c>
      <c r="B42" s="68">
        <v>671100337</v>
      </c>
      <c r="C42" s="68" t="s">
        <v>2468</v>
      </c>
      <c r="D42" s="68" t="s">
        <v>2469</v>
      </c>
      <c r="E42" s="68" t="s">
        <v>2470</v>
      </c>
      <c r="F42" s="68" t="s">
        <v>2471</v>
      </c>
      <c r="G42" s="68" t="s">
        <v>2472</v>
      </c>
      <c r="H42" s="355">
        <v>38808</v>
      </c>
      <c r="I42" s="357">
        <v>9</v>
      </c>
      <c r="J42" s="366" t="str">
        <f t="shared" si="0"/>
        <v>○</v>
      </c>
      <c r="K42" s="37">
        <v>671100337</v>
      </c>
      <c r="L42" s="33" t="str">
        <f t="shared" si="1"/>
        <v>○</v>
      </c>
    </row>
    <row r="43" spans="1:12" s="33" customFormat="1" x14ac:dyDescent="0.2">
      <c r="A43" s="68">
        <v>40</v>
      </c>
      <c r="B43" s="68">
        <v>671100444</v>
      </c>
      <c r="C43" s="68" t="s">
        <v>2473</v>
      </c>
      <c r="D43" s="68" t="s">
        <v>2474</v>
      </c>
      <c r="E43" s="68" t="s">
        <v>2475</v>
      </c>
      <c r="F43" s="68" t="s">
        <v>2476</v>
      </c>
      <c r="G43" s="68" t="s">
        <v>2477</v>
      </c>
      <c r="H43" s="355">
        <v>38805</v>
      </c>
      <c r="I43" s="357">
        <v>18</v>
      </c>
      <c r="J43" s="366" t="str">
        <f t="shared" si="0"/>
        <v>○</v>
      </c>
      <c r="K43" s="37">
        <v>671100444</v>
      </c>
      <c r="L43" s="33" t="str">
        <f t="shared" si="1"/>
        <v>○</v>
      </c>
    </row>
    <row r="44" spans="1:12" s="33" customFormat="1" x14ac:dyDescent="0.2">
      <c r="A44" s="68">
        <v>41</v>
      </c>
      <c r="B44" s="68">
        <v>671200210</v>
      </c>
      <c r="C44" s="68" t="s">
        <v>2478</v>
      </c>
      <c r="D44" s="68" t="s">
        <v>1386</v>
      </c>
      <c r="E44" s="68" t="s">
        <v>2479</v>
      </c>
      <c r="F44" s="68" t="s">
        <v>2144</v>
      </c>
      <c r="G44" s="68" t="s">
        <v>2145</v>
      </c>
      <c r="H44" s="355">
        <v>38808</v>
      </c>
      <c r="I44" s="357">
        <v>18</v>
      </c>
      <c r="J44" s="366" t="str">
        <f t="shared" si="0"/>
        <v>×</v>
      </c>
      <c r="K44" s="37">
        <v>671200301</v>
      </c>
      <c r="L44" s="33" t="str">
        <f t="shared" si="1"/>
        <v>○</v>
      </c>
    </row>
    <row r="45" spans="1:12" s="33" customFormat="1" x14ac:dyDescent="0.2">
      <c r="A45" s="68">
        <v>42</v>
      </c>
      <c r="B45" s="68">
        <v>671200301</v>
      </c>
      <c r="C45" s="68" t="s">
        <v>2480</v>
      </c>
      <c r="D45" s="68" t="s">
        <v>2481</v>
      </c>
      <c r="E45" s="68" t="s">
        <v>2482</v>
      </c>
      <c r="F45" s="68" t="s">
        <v>2483</v>
      </c>
      <c r="G45" s="68" t="s">
        <v>2484</v>
      </c>
      <c r="H45" s="355">
        <v>38808</v>
      </c>
      <c r="I45" s="357">
        <v>18</v>
      </c>
      <c r="J45" s="366" t="str">
        <f t="shared" si="0"/>
        <v>○</v>
      </c>
      <c r="K45" s="37">
        <v>671300259</v>
      </c>
      <c r="L45" s="33" t="str">
        <f t="shared" si="1"/>
        <v>○</v>
      </c>
    </row>
    <row r="46" spans="1:12" s="33" customFormat="1" x14ac:dyDescent="0.2">
      <c r="A46" s="68">
        <v>43</v>
      </c>
      <c r="B46" s="68">
        <v>671300259</v>
      </c>
      <c r="C46" s="68" t="s">
        <v>2485</v>
      </c>
      <c r="D46" s="68" t="s">
        <v>1575</v>
      </c>
      <c r="E46" s="68" t="s">
        <v>2486</v>
      </c>
      <c r="F46" s="68" t="s">
        <v>2487</v>
      </c>
      <c r="G46" s="68" t="s">
        <v>2488</v>
      </c>
      <c r="H46" s="355">
        <v>38808</v>
      </c>
      <c r="I46" s="357">
        <v>18</v>
      </c>
      <c r="J46" s="366" t="str">
        <f t="shared" si="0"/>
        <v>○</v>
      </c>
      <c r="K46" s="37">
        <v>671300333</v>
      </c>
      <c r="L46" s="33" t="str">
        <f t="shared" si="1"/>
        <v>○</v>
      </c>
    </row>
    <row r="47" spans="1:12" s="33" customFormat="1" x14ac:dyDescent="0.2">
      <c r="A47" s="68">
        <v>44</v>
      </c>
      <c r="B47" s="68">
        <v>671300333</v>
      </c>
      <c r="C47" s="68" t="s">
        <v>2489</v>
      </c>
      <c r="D47" s="68" t="s">
        <v>2147</v>
      </c>
      <c r="E47" s="68" t="s">
        <v>2490</v>
      </c>
      <c r="F47" s="68" t="s">
        <v>2491</v>
      </c>
      <c r="G47" s="68" t="s">
        <v>2492</v>
      </c>
      <c r="H47" s="355">
        <v>38798</v>
      </c>
      <c r="I47" s="357">
        <v>18</v>
      </c>
      <c r="J47" s="366" t="str">
        <f t="shared" si="0"/>
        <v>○</v>
      </c>
      <c r="K47" s="37">
        <v>671400281</v>
      </c>
      <c r="L47" s="33" t="str">
        <f t="shared" si="1"/>
        <v>○</v>
      </c>
    </row>
    <row r="48" spans="1:12" s="33" customFormat="1" x14ac:dyDescent="0.2">
      <c r="A48" s="68">
        <v>45</v>
      </c>
      <c r="B48" s="68">
        <v>671400281</v>
      </c>
      <c r="C48" s="68" t="s">
        <v>2493</v>
      </c>
      <c r="D48" s="68" t="s">
        <v>2217</v>
      </c>
      <c r="E48" s="68" t="s">
        <v>2494</v>
      </c>
      <c r="F48" s="68" t="s">
        <v>2495</v>
      </c>
      <c r="G48" s="68" t="s">
        <v>2496</v>
      </c>
      <c r="H48" s="355">
        <v>38806</v>
      </c>
      <c r="I48" s="357">
        <v>18</v>
      </c>
      <c r="J48" s="366" t="str">
        <f t="shared" si="0"/>
        <v>○</v>
      </c>
      <c r="K48" s="37">
        <v>671500254</v>
      </c>
      <c r="L48" s="33" t="str">
        <f t="shared" si="1"/>
        <v>○</v>
      </c>
    </row>
    <row r="49" spans="1:12" s="33" customFormat="1" x14ac:dyDescent="0.2">
      <c r="A49" s="68">
        <v>46</v>
      </c>
      <c r="B49" s="68">
        <v>671500254</v>
      </c>
      <c r="C49" s="68" t="s">
        <v>2497</v>
      </c>
      <c r="D49" s="68" t="s">
        <v>2498</v>
      </c>
      <c r="E49" s="68" t="s">
        <v>2499</v>
      </c>
      <c r="F49" s="68" t="s">
        <v>2500</v>
      </c>
      <c r="G49" s="68" t="s">
        <v>2501</v>
      </c>
      <c r="H49" s="355">
        <v>38808</v>
      </c>
      <c r="I49" s="357">
        <v>18</v>
      </c>
      <c r="J49" s="366" t="str">
        <f t="shared" si="0"/>
        <v>○</v>
      </c>
      <c r="K49" s="37">
        <v>671500288</v>
      </c>
      <c r="L49" s="33" t="str">
        <f t="shared" si="1"/>
        <v>○</v>
      </c>
    </row>
    <row r="50" spans="1:12" s="33" customFormat="1" x14ac:dyDescent="0.2">
      <c r="A50" s="68">
        <v>47</v>
      </c>
      <c r="B50" s="68">
        <v>671500288</v>
      </c>
      <c r="C50" s="68" t="s">
        <v>2502</v>
      </c>
      <c r="D50" s="68" t="s">
        <v>2156</v>
      </c>
      <c r="E50" s="68" t="s">
        <v>2503</v>
      </c>
      <c r="F50" s="68" t="s">
        <v>2504</v>
      </c>
      <c r="G50" s="68" t="s">
        <v>2505</v>
      </c>
      <c r="H50" s="355">
        <v>38808</v>
      </c>
      <c r="I50" s="357">
        <v>18</v>
      </c>
      <c r="J50" s="366" t="str">
        <f t="shared" si="0"/>
        <v>○</v>
      </c>
      <c r="K50" s="37">
        <v>671600260</v>
      </c>
      <c r="L50" s="33" t="str">
        <f t="shared" si="1"/>
        <v>○</v>
      </c>
    </row>
    <row r="51" spans="1:12" s="33" customFormat="1" x14ac:dyDescent="0.2">
      <c r="A51" s="68">
        <v>48</v>
      </c>
      <c r="B51" s="68">
        <v>671600260</v>
      </c>
      <c r="C51" s="68" t="s">
        <v>2506</v>
      </c>
      <c r="D51" s="68" t="s">
        <v>2507</v>
      </c>
      <c r="E51" s="68" t="s">
        <v>2508</v>
      </c>
      <c r="F51" s="68" t="s">
        <v>2509</v>
      </c>
      <c r="G51" s="68" t="s">
        <v>2510</v>
      </c>
      <c r="H51" s="355">
        <v>38808</v>
      </c>
      <c r="I51" s="357">
        <v>18</v>
      </c>
      <c r="J51" s="366" t="str">
        <f t="shared" si="0"/>
        <v>○</v>
      </c>
      <c r="K51" s="37">
        <v>671600328</v>
      </c>
      <c r="L51" s="33" t="str">
        <f t="shared" si="1"/>
        <v>○</v>
      </c>
    </row>
    <row r="52" spans="1:12" s="33" customFormat="1" x14ac:dyDescent="0.2">
      <c r="A52" s="68">
        <v>49</v>
      </c>
      <c r="B52" s="68">
        <v>671600328</v>
      </c>
      <c r="C52" s="68" t="s">
        <v>2511</v>
      </c>
      <c r="D52" s="68" t="s">
        <v>2512</v>
      </c>
      <c r="E52" s="68" t="s">
        <v>2513</v>
      </c>
      <c r="F52" s="68" t="s">
        <v>2514</v>
      </c>
      <c r="G52" s="68" t="s">
        <v>2515</v>
      </c>
      <c r="H52" s="355">
        <v>38808</v>
      </c>
      <c r="I52" s="357">
        <v>18</v>
      </c>
      <c r="J52" s="366" t="str">
        <f t="shared" si="0"/>
        <v>○</v>
      </c>
      <c r="K52" s="37">
        <v>671600427</v>
      </c>
      <c r="L52" s="33" t="str">
        <f t="shared" si="1"/>
        <v>○</v>
      </c>
    </row>
    <row r="53" spans="1:12" s="33" customFormat="1" x14ac:dyDescent="0.2">
      <c r="A53" s="68">
        <v>50</v>
      </c>
      <c r="B53" s="68">
        <v>671600427</v>
      </c>
      <c r="C53" s="68" t="s">
        <v>2516</v>
      </c>
      <c r="D53" s="68" t="s">
        <v>2512</v>
      </c>
      <c r="E53" s="68" t="s">
        <v>2517</v>
      </c>
      <c r="F53" s="68" t="s">
        <v>2518</v>
      </c>
      <c r="G53" s="68" t="s">
        <v>2519</v>
      </c>
      <c r="H53" s="355">
        <v>38808</v>
      </c>
      <c r="I53" s="357">
        <v>18</v>
      </c>
      <c r="J53" s="366" t="str">
        <f t="shared" si="0"/>
        <v>○</v>
      </c>
      <c r="K53" s="37">
        <v>671600484</v>
      </c>
      <c r="L53" s="33" t="str">
        <f t="shared" si="1"/>
        <v>○</v>
      </c>
    </row>
    <row r="54" spans="1:12" s="33" customFormat="1" x14ac:dyDescent="0.2">
      <c r="A54" s="68">
        <v>51</v>
      </c>
      <c r="B54" s="68">
        <v>671600484</v>
      </c>
      <c r="C54" s="68" t="s">
        <v>2520</v>
      </c>
      <c r="D54" s="68" t="s">
        <v>2512</v>
      </c>
      <c r="E54" s="68" t="s">
        <v>2521</v>
      </c>
      <c r="F54" s="68" t="s">
        <v>2522</v>
      </c>
      <c r="G54" s="68" t="s">
        <v>2523</v>
      </c>
      <c r="H54" s="355">
        <v>38808</v>
      </c>
      <c r="I54" s="357">
        <v>18</v>
      </c>
      <c r="J54" s="366" t="str">
        <f t="shared" si="0"/>
        <v>○</v>
      </c>
      <c r="K54" s="37">
        <v>671700284</v>
      </c>
      <c r="L54" s="33" t="str">
        <f t="shared" si="1"/>
        <v>○</v>
      </c>
    </row>
    <row r="55" spans="1:12" s="33" customFormat="1" x14ac:dyDescent="0.2">
      <c r="A55" s="68">
        <v>52</v>
      </c>
      <c r="B55" s="68">
        <v>671700284</v>
      </c>
      <c r="C55" s="68" t="s">
        <v>2524</v>
      </c>
      <c r="D55" s="68" t="s">
        <v>2170</v>
      </c>
      <c r="E55" s="68" t="s">
        <v>2525</v>
      </c>
      <c r="F55" s="68" t="s">
        <v>2526</v>
      </c>
      <c r="G55" s="68" t="s">
        <v>2527</v>
      </c>
      <c r="H55" s="355">
        <v>38808</v>
      </c>
      <c r="I55" s="357">
        <v>27</v>
      </c>
      <c r="J55" s="366" t="str">
        <f t="shared" si="0"/>
        <v>○</v>
      </c>
      <c r="K55" s="37">
        <v>671800167</v>
      </c>
      <c r="L55" s="33" t="str">
        <f t="shared" si="1"/>
        <v>○</v>
      </c>
    </row>
    <row r="56" spans="1:12" s="33" customFormat="1" x14ac:dyDescent="0.2">
      <c r="A56" s="68">
        <v>53</v>
      </c>
      <c r="B56" s="68">
        <v>671800167</v>
      </c>
      <c r="C56" s="68" t="s">
        <v>2528</v>
      </c>
      <c r="D56" s="68" t="s">
        <v>1650</v>
      </c>
      <c r="E56" s="68" t="s">
        <v>2529</v>
      </c>
      <c r="F56" s="68" t="s">
        <v>2530</v>
      </c>
      <c r="G56" s="68" t="s">
        <v>2531</v>
      </c>
      <c r="H56" s="355">
        <v>38808</v>
      </c>
      <c r="I56" s="357">
        <v>18</v>
      </c>
      <c r="J56" s="366" t="str">
        <f t="shared" si="0"/>
        <v>○</v>
      </c>
      <c r="K56" s="37">
        <v>671900231</v>
      </c>
      <c r="L56" s="33" t="str">
        <f t="shared" si="1"/>
        <v>○</v>
      </c>
    </row>
    <row r="57" spans="1:12" s="33" customFormat="1" x14ac:dyDescent="0.2">
      <c r="A57" s="68">
        <v>54</v>
      </c>
      <c r="B57" s="68">
        <v>671900231</v>
      </c>
      <c r="C57" s="68" t="s">
        <v>2532</v>
      </c>
      <c r="D57" s="68" t="s">
        <v>1655</v>
      </c>
      <c r="E57" s="68" t="s">
        <v>1656</v>
      </c>
      <c r="F57" s="68" t="s">
        <v>1657</v>
      </c>
      <c r="G57" s="68" t="s">
        <v>1658</v>
      </c>
      <c r="H57" s="355">
        <v>38808</v>
      </c>
      <c r="I57" s="357">
        <v>9</v>
      </c>
      <c r="J57" s="366" t="str">
        <f t="shared" si="0"/>
        <v>○</v>
      </c>
      <c r="K57" s="37">
        <v>671900298</v>
      </c>
      <c r="L57" s="33" t="str">
        <f t="shared" si="1"/>
        <v>○</v>
      </c>
    </row>
    <row r="58" spans="1:12" s="33" customFormat="1" x14ac:dyDescent="0.2">
      <c r="A58" s="68">
        <v>55</v>
      </c>
      <c r="B58" s="68">
        <v>671900298</v>
      </c>
      <c r="C58" s="68" t="s">
        <v>2533</v>
      </c>
      <c r="D58" s="68" t="s">
        <v>2217</v>
      </c>
      <c r="E58" s="68" t="s">
        <v>2534</v>
      </c>
      <c r="F58" s="68" t="s">
        <v>2535</v>
      </c>
      <c r="G58" s="68" t="s">
        <v>2536</v>
      </c>
      <c r="H58" s="355">
        <v>38808</v>
      </c>
      <c r="I58" s="357">
        <v>18</v>
      </c>
      <c r="J58" s="366" t="str">
        <f t="shared" si="0"/>
        <v>○</v>
      </c>
      <c r="K58" s="37">
        <v>672200177</v>
      </c>
      <c r="L58" s="33" t="str">
        <f t="shared" si="1"/>
        <v>○</v>
      </c>
    </row>
    <row r="59" spans="1:12" s="33" customFormat="1" x14ac:dyDescent="0.2">
      <c r="A59" s="68">
        <v>56</v>
      </c>
      <c r="B59" s="68">
        <v>672200177</v>
      </c>
      <c r="C59" s="68" t="s">
        <v>2537</v>
      </c>
      <c r="D59" s="68" t="s">
        <v>1609</v>
      </c>
      <c r="E59" s="68" t="s">
        <v>2538</v>
      </c>
      <c r="F59" s="68" t="s">
        <v>2539</v>
      </c>
      <c r="G59" s="68" t="s">
        <v>2540</v>
      </c>
      <c r="H59" s="355">
        <v>38808</v>
      </c>
      <c r="I59" s="357">
        <v>36</v>
      </c>
      <c r="J59" s="366" t="str">
        <f t="shared" si="0"/>
        <v>○</v>
      </c>
      <c r="K59" s="37">
        <v>672200276</v>
      </c>
      <c r="L59" s="33" t="str">
        <f t="shared" si="1"/>
        <v>○</v>
      </c>
    </row>
    <row r="60" spans="1:12" s="33" customFormat="1" x14ac:dyDescent="0.2">
      <c r="A60" s="68">
        <v>57</v>
      </c>
      <c r="B60" s="364">
        <v>672200276</v>
      </c>
      <c r="C60" s="364" t="s">
        <v>2541</v>
      </c>
      <c r="D60" s="364" t="s">
        <v>2512</v>
      </c>
      <c r="E60" s="364" t="s">
        <v>2542</v>
      </c>
      <c r="F60" s="364" t="s">
        <v>2543</v>
      </c>
      <c r="G60" s="364" t="s">
        <v>2544</v>
      </c>
      <c r="H60" s="365">
        <v>38808</v>
      </c>
      <c r="I60" s="357">
        <v>18</v>
      </c>
      <c r="J60" s="366" t="str">
        <f t="shared" si="0"/>
        <v>○</v>
      </c>
      <c r="K60" s="37">
        <v>672300381</v>
      </c>
      <c r="L60" s="33" t="str">
        <f t="shared" si="1"/>
        <v>○</v>
      </c>
    </row>
    <row r="61" spans="1:12" s="33" customFormat="1" x14ac:dyDescent="0.2">
      <c r="A61" s="68">
        <v>58</v>
      </c>
      <c r="B61" s="68">
        <v>672300381</v>
      </c>
      <c r="C61" s="68" t="s">
        <v>2545</v>
      </c>
      <c r="D61" s="68" t="s">
        <v>1430</v>
      </c>
      <c r="E61" s="68" t="s">
        <v>2546</v>
      </c>
      <c r="F61" s="68" t="s">
        <v>2547</v>
      </c>
      <c r="G61" s="68" t="s">
        <v>2548</v>
      </c>
      <c r="H61" s="355">
        <v>38808</v>
      </c>
      <c r="I61" s="357">
        <v>18</v>
      </c>
      <c r="J61" s="366" t="str">
        <f t="shared" si="0"/>
        <v>○</v>
      </c>
      <c r="K61" s="37">
        <v>672300431</v>
      </c>
      <c r="L61" s="33" t="str">
        <f t="shared" si="1"/>
        <v>○</v>
      </c>
    </row>
    <row r="62" spans="1:12" s="33" customFormat="1" x14ac:dyDescent="0.2">
      <c r="A62" s="68">
        <v>59</v>
      </c>
      <c r="B62" s="68">
        <v>672300431</v>
      </c>
      <c r="C62" s="68" t="s">
        <v>2549</v>
      </c>
      <c r="D62" s="68" t="s">
        <v>2550</v>
      </c>
      <c r="E62" s="68" t="s">
        <v>2551</v>
      </c>
      <c r="F62" s="68" t="s">
        <v>2552</v>
      </c>
      <c r="G62" s="68" t="s">
        <v>2553</v>
      </c>
      <c r="H62" s="355">
        <v>38808</v>
      </c>
      <c r="I62" s="357">
        <v>18</v>
      </c>
      <c r="J62" s="366" t="str">
        <f t="shared" si="0"/>
        <v>○</v>
      </c>
      <c r="K62" s="61">
        <v>672500436</v>
      </c>
      <c r="L62" s="33" t="str">
        <f t="shared" si="1"/>
        <v>○</v>
      </c>
    </row>
    <row r="63" spans="1:12" s="33" customFormat="1" x14ac:dyDescent="0.2">
      <c r="A63" s="68">
        <v>60</v>
      </c>
      <c r="B63" s="364">
        <v>672500436</v>
      </c>
      <c r="C63" s="364" t="s">
        <v>2554</v>
      </c>
      <c r="D63" s="364" t="s">
        <v>2202</v>
      </c>
      <c r="E63" s="364" t="s">
        <v>2203</v>
      </c>
      <c r="F63" s="364" t="s">
        <v>2204</v>
      </c>
      <c r="G63" s="364" t="s">
        <v>2205</v>
      </c>
      <c r="H63" s="365">
        <v>38808</v>
      </c>
      <c r="I63" s="357">
        <v>9</v>
      </c>
      <c r="J63" s="366" t="str">
        <f t="shared" si="0"/>
        <v>○</v>
      </c>
      <c r="K63" s="37">
        <v>672600319</v>
      </c>
      <c r="L63" s="33" t="str">
        <f t="shared" si="1"/>
        <v>○</v>
      </c>
    </row>
    <row r="64" spans="1:12" s="33" customFormat="1" x14ac:dyDescent="0.2">
      <c r="A64" s="68">
        <v>61</v>
      </c>
      <c r="B64" s="68">
        <v>672600319</v>
      </c>
      <c r="C64" s="68" t="s">
        <v>2555</v>
      </c>
      <c r="D64" s="68" t="s">
        <v>2556</v>
      </c>
      <c r="E64" s="68" t="s">
        <v>2557</v>
      </c>
      <c r="F64" s="68" t="s">
        <v>2558</v>
      </c>
      <c r="G64" s="68" t="s">
        <v>2558</v>
      </c>
      <c r="H64" s="355">
        <v>38808</v>
      </c>
      <c r="I64" s="357">
        <v>18</v>
      </c>
      <c r="J64" s="366" t="str">
        <f t="shared" si="0"/>
        <v>○</v>
      </c>
      <c r="K64" s="37">
        <v>672600350</v>
      </c>
      <c r="L64" s="33" t="str">
        <f t="shared" si="1"/>
        <v>○</v>
      </c>
    </row>
    <row r="65" spans="1:12" s="33" customFormat="1" x14ac:dyDescent="0.2">
      <c r="A65" s="68">
        <v>62</v>
      </c>
      <c r="B65" s="68">
        <v>672600350</v>
      </c>
      <c r="C65" s="68" t="s">
        <v>2559</v>
      </c>
      <c r="D65" s="68" t="s">
        <v>2560</v>
      </c>
      <c r="E65" s="68" t="s">
        <v>2561</v>
      </c>
      <c r="F65" s="68" t="s">
        <v>2562</v>
      </c>
      <c r="G65" s="68" t="s">
        <v>2563</v>
      </c>
      <c r="H65" s="355">
        <v>38798</v>
      </c>
      <c r="I65" s="357">
        <v>18</v>
      </c>
      <c r="J65" s="366" t="str">
        <f t="shared" si="0"/>
        <v>○</v>
      </c>
      <c r="K65" s="37">
        <v>672700309</v>
      </c>
      <c r="L65" s="33" t="str">
        <f t="shared" si="1"/>
        <v>○</v>
      </c>
    </row>
    <row r="66" spans="1:12" s="33" customFormat="1" x14ac:dyDescent="0.2">
      <c r="A66" s="68">
        <v>63</v>
      </c>
      <c r="B66" s="68">
        <v>672700309</v>
      </c>
      <c r="C66" s="68" t="s">
        <v>2564</v>
      </c>
      <c r="D66" s="68" t="s">
        <v>1778</v>
      </c>
      <c r="E66" s="68" t="s">
        <v>1779</v>
      </c>
      <c r="F66" s="68" t="s">
        <v>2565</v>
      </c>
      <c r="G66" s="68" t="s">
        <v>1781</v>
      </c>
      <c r="H66" s="355">
        <v>38808</v>
      </c>
      <c r="I66" s="357">
        <v>9</v>
      </c>
      <c r="J66" s="366" t="str">
        <f t="shared" si="0"/>
        <v>○</v>
      </c>
      <c r="K66" s="37">
        <v>672700325</v>
      </c>
      <c r="L66" s="33" t="str">
        <f t="shared" si="1"/>
        <v>○</v>
      </c>
    </row>
    <row r="67" spans="1:12" s="33" customFormat="1" x14ac:dyDescent="0.2">
      <c r="A67" s="68">
        <v>64</v>
      </c>
      <c r="B67" s="68">
        <v>672700325</v>
      </c>
      <c r="C67" s="68" t="s">
        <v>2566</v>
      </c>
      <c r="D67" s="68" t="s">
        <v>2217</v>
      </c>
      <c r="E67" s="68" t="s">
        <v>2567</v>
      </c>
      <c r="F67" s="68" t="s">
        <v>2568</v>
      </c>
      <c r="G67" s="68" t="s">
        <v>2569</v>
      </c>
      <c r="H67" s="355">
        <v>38800</v>
      </c>
      <c r="I67" s="357">
        <v>18</v>
      </c>
      <c r="J67" s="366" t="str">
        <f t="shared" si="0"/>
        <v>○</v>
      </c>
      <c r="K67" s="37">
        <v>673000469</v>
      </c>
      <c r="L67" s="33" t="str">
        <f t="shared" si="1"/>
        <v>○</v>
      </c>
    </row>
    <row r="68" spans="1:12" s="33" customFormat="1" x14ac:dyDescent="0.2">
      <c r="A68" s="68">
        <v>65</v>
      </c>
      <c r="B68" s="68">
        <v>673000469</v>
      </c>
      <c r="C68" s="68" t="s">
        <v>2570</v>
      </c>
      <c r="D68" s="68" t="s">
        <v>1793</v>
      </c>
      <c r="E68" s="68" t="s">
        <v>1794</v>
      </c>
      <c r="F68" s="68" t="s">
        <v>1795</v>
      </c>
      <c r="G68" s="68" t="s">
        <v>1796</v>
      </c>
      <c r="H68" s="355">
        <v>38808</v>
      </c>
      <c r="I68" s="357">
        <v>9</v>
      </c>
      <c r="J68" s="366" t="str">
        <f t="shared" si="0"/>
        <v>○</v>
      </c>
      <c r="K68" s="37">
        <v>673000477</v>
      </c>
      <c r="L68" s="33" t="str">
        <f t="shared" si="1"/>
        <v>○</v>
      </c>
    </row>
    <row r="69" spans="1:12" s="33" customFormat="1" x14ac:dyDescent="0.2">
      <c r="A69" s="68">
        <v>66</v>
      </c>
      <c r="B69" s="68">
        <v>673000477</v>
      </c>
      <c r="C69" s="68" t="s">
        <v>2571</v>
      </c>
      <c r="D69" s="68" t="s">
        <v>2212</v>
      </c>
      <c r="E69" s="68" t="s">
        <v>2572</v>
      </c>
      <c r="F69" s="68" t="s">
        <v>2573</v>
      </c>
      <c r="G69" s="68" t="s">
        <v>2573</v>
      </c>
      <c r="H69" s="355">
        <v>38808</v>
      </c>
      <c r="I69" s="357">
        <v>18</v>
      </c>
      <c r="J69" s="366" t="str">
        <f t="shared" ref="J69:J132" si="2">IF(ISERROR(VLOOKUP(B69,$K:$L,2,FALSE)),"×",VLOOKUP(B69,$K:$L,2,FALSE))</f>
        <v>○</v>
      </c>
      <c r="K69" s="37">
        <v>673000493</v>
      </c>
      <c r="L69" s="33" t="str">
        <f t="shared" ref="L69:L132" si="3">IF(K69="","","○")</f>
        <v>○</v>
      </c>
    </row>
    <row r="70" spans="1:12" s="33" customFormat="1" x14ac:dyDescent="0.2">
      <c r="A70" s="68">
        <v>67</v>
      </c>
      <c r="B70" s="68">
        <v>673000493</v>
      </c>
      <c r="C70" s="68" t="s">
        <v>2574</v>
      </c>
      <c r="D70" s="68" t="s">
        <v>2575</v>
      </c>
      <c r="E70" s="68" t="s">
        <v>2576</v>
      </c>
      <c r="F70" s="68" t="s">
        <v>2577</v>
      </c>
      <c r="G70" s="68" t="s">
        <v>2577</v>
      </c>
      <c r="H70" s="355">
        <v>38808</v>
      </c>
      <c r="I70" s="357">
        <v>18</v>
      </c>
      <c r="J70" s="366" t="str">
        <f t="shared" si="2"/>
        <v>○</v>
      </c>
      <c r="K70" s="37">
        <v>673000519</v>
      </c>
      <c r="L70" s="33" t="str">
        <f t="shared" si="3"/>
        <v>○</v>
      </c>
    </row>
    <row r="71" spans="1:12" s="33" customFormat="1" x14ac:dyDescent="0.2">
      <c r="A71" s="68">
        <v>68</v>
      </c>
      <c r="B71" s="68">
        <v>673000519</v>
      </c>
      <c r="C71" s="68" t="s">
        <v>2578</v>
      </c>
      <c r="D71" s="68" t="s">
        <v>2579</v>
      </c>
      <c r="E71" s="68" t="s">
        <v>2580</v>
      </c>
      <c r="F71" s="68" t="s">
        <v>2581</v>
      </c>
      <c r="G71" s="68" t="s">
        <v>2582</v>
      </c>
      <c r="H71" s="355">
        <v>38808</v>
      </c>
      <c r="I71" s="357">
        <v>18</v>
      </c>
      <c r="J71" s="366" t="str">
        <f t="shared" si="2"/>
        <v>○</v>
      </c>
      <c r="K71" s="37">
        <v>673000618</v>
      </c>
      <c r="L71" s="33" t="str">
        <f t="shared" si="3"/>
        <v>○</v>
      </c>
    </row>
    <row r="72" spans="1:12" s="33" customFormat="1" x14ac:dyDescent="0.2">
      <c r="A72" s="68">
        <v>69</v>
      </c>
      <c r="B72" s="68">
        <v>673000550</v>
      </c>
      <c r="C72" s="68" t="s">
        <v>2583</v>
      </c>
      <c r="D72" s="68" t="s">
        <v>1495</v>
      </c>
      <c r="E72" s="68" t="s">
        <v>2584</v>
      </c>
      <c r="F72" s="68" t="s">
        <v>2585</v>
      </c>
      <c r="G72" s="68" t="s">
        <v>2585</v>
      </c>
      <c r="H72" s="355">
        <v>38808</v>
      </c>
      <c r="I72" s="357">
        <v>9</v>
      </c>
      <c r="J72" s="366" t="str">
        <f t="shared" si="2"/>
        <v>×</v>
      </c>
      <c r="K72" s="37">
        <v>673000634</v>
      </c>
      <c r="L72" s="33" t="str">
        <f t="shared" si="3"/>
        <v>○</v>
      </c>
    </row>
    <row r="73" spans="1:12" s="33" customFormat="1" x14ac:dyDescent="0.2">
      <c r="A73" s="68">
        <v>70</v>
      </c>
      <c r="B73" s="68">
        <v>673000618</v>
      </c>
      <c r="C73" s="68" t="s">
        <v>2586</v>
      </c>
      <c r="D73" s="68" t="s">
        <v>2587</v>
      </c>
      <c r="E73" s="68" t="s">
        <v>2588</v>
      </c>
      <c r="F73" s="68" t="s">
        <v>2589</v>
      </c>
      <c r="G73" s="68" t="s">
        <v>2590</v>
      </c>
      <c r="H73" s="355">
        <v>38808</v>
      </c>
      <c r="I73" s="357">
        <v>18</v>
      </c>
      <c r="J73" s="366" t="str">
        <f t="shared" si="2"/>
        <v>○</v>
      </c>
      <c r="K73" s="37">
        <v>673000642</v>
      </c>
      <c r="L73" s="33" t="str">
        <f t="shared" si="3"/>
        <v>○</v>
      </c>
    </row>
    <row r="74" spans="1:12" s="33" customFormat="1" x14ac:dyDescent="0.2">
      <c r="A74" s="68">
        <v>71</v>
      </c>
      <c r="B74" s="68">
        <v>673000634</v>
      </c>
      <c r="C74" s="68" t="s">
        <v>2591</v>
      </c>
      <c r="D74" s="68" t="s">
        <v>2575</v>
      </c>
      <c r="E74" s="68" t="s">
        <v>2592</v>
      </c>
      <c r="F74" s="68" t="s">
        <v>2577</v>
      </c>
      <c r="G74" s="68" t="s">
        <v>2577</v>
      </c>
      <c r="H74" s="355">
        <v>38808</v>
      </c>
      <c r="I74" s="357">
        <v>18</v>
      </c>
      <c r="J74" s="366" t="str">
        <f t="shared" si="2"/>
        <v>○</v>
      </c>
      <c r="K74" s="37">
        <v>673000659</v>
      </c>
      <c r="L74" s="33" t="str">
        <f t="shared" si="3"/>
        <v>○</v>
      </c>
    </row>
    <row r="75" spans="1:12" s="33" customFormat="1" x14ac:dyDescent="0.2">
      <c r="A75" s="68">
        <v>72</v>
      </c>
      <c r="B75" s="68">
        <v>673000642</v>
      </c>
      <c r="C75" s="68" t="s">
        <v>2593</v>
      </c>
      <c r="D75" s="68" t="s">
        <v>2594</v>
      </c>
      <c r="E75" s="68" t="s">
        <v>2595</v>
      </c>
      <c r="F75" s="68" t="s">
        <v>2596</v>
      </c>
      <c r="G75" s="68" t="s">
        <v>2597</v>
      </c>
      <c r="H75" s="355">
        <v>38808</v>
      </c>
      <c r="I75" s="357">
        <v>18</v>
      </c>
      <c r="J75" s="366" t="str">
        <f t="shared" si="2"/>
        <v>○</v>
      </c>
      <c r="K75" s="37">
        <v>673000675</v>
      </c>
      <c r="L75" s="33" t="str">
        <f t="shared" si="3"/>
        <v>○</v>
      </c>
    </row>
    <row r="76" spans="1:12" s="33" customFormat="1" x14ac:dyDescent="0.2">
      <c r="A76" s="68">
        <v>73</v>
      </c>
      <c r="B76" s="68">
        <v>673000659</v>
      </c>
      <c r="C76" s="68" t="s">
        <v>2598</v>
      </c>
      <c r="D76" s="68" t="s">
        <v>2599</v>
      </c>
      <c r="E76" s="68" t="s">
        <v>2600</v>
      </c>
      <c r="F76" s="68" t="s">
        <v>2601</v>
      </c>
      <c r="G76" s="68" t="s">
        <v>2602</v>
      </c>
      <c r="H76" s="355">
        <v>38808</v>
      </c>
      <c r="I76" s="357">
        <v>27</v>
      </c>
      <c r="J76" s="366" t="str">
        <f t="shared" si="2"/>
        <v>○</v>
      </c>
      <c r="K76" s="37">
        <v>673000683</v>
      </c>
      <c r="L76" s="33" t="str">
        <f t="shared" si="3"/>
        <v>○</v>
      </c>
    </row>
    <row r="77" spans="1:12" s="33" customFormat="1" x14ac:dyDescent="0.2">
      <c r="A77" s="68">
        <v>74</v>
      </c>
      <c r="B77" s="68">
        <v>673000675</v>
      </c>
      <c r="C77" s="68" t="s">
        <v>2603</v>
      </c>
      <c r="D77" s="68" t="s">
        <v>2579</v>
      </c>
      <c r="E77" s="68" t="s">
        <v>2604</v>
      </c>
      <c r="F77" s="68" t="s">
        <v>2605</v>
      </c>
      <c r="G77" s="68" t="s">
        <v>2606</v>
      </c>
      <c r="H77" s="355">
        <v>38808</v>
      </c>
      <c r="I77" s="357">
        <v>18</v>
      </c>
      <c r="J77" s="366" t="str">
        <f t="shared" si="2"/>
        <v>○</v>
      </c>
      <c r="K77" s="37">
        <v>673100087</v>
      </c>
      <c r="L77" s="33" t="str">
        <f t="shared" si="3"/>
        <v>○</v>
      </c>
    </row>
    <row r="78" spans="1:12" s="33" customFormat="1" x14ac:dyDescent="0.2">
      <c r="A78" s="68">
        <v>75</v>
      </c>
      <c r="B78" s="68">
        <v>673000683</v>
      </c>
      <c r="C78" s="68" t="s">
        <v>2607</v>
      </c>
      <c r="D78" s="68" t="s">
        <v>1430</v>
      </c>
      <c r="E78" s="68" t="s">
        <v>2608</v>
      </c>
      <c r="F78" s="68" t="s">
        <v>2609</v>
      </c>
      <c r="G78" s="68" t="s">
        <v>2610</v>
      </c>
      <c r="H78" s="355">
        <v>38808</v>
      </c>
      <c r="I78" s="357">
        <v>18</v>
      </c>
      <c r="J78" s="366" t="str">
        <f t="shared" si="2"/>
        <v>○</v>
      </c>
      <c r="K78" s="37">
        <v>673200283</v>
      </c>
      <c r="L78" s="33" t="str">
        <f t="shared" si="3"/>
        <v>○</v>
      </c>
    </row>
    <row r="79" spans="1:12" s="33" customFormat="1" x14ac:dyDescent="0.2">
      <c r="A79" s="68">
        <v>76</v>
      </c>
      <c r="B79" s="68">
        <v>673100087</v>
      </c>
      <c r="C79" s="68" t="s">
        <v>2611</v>
      </c>
      <c r="D79" s="68" t="s">
        <v>2612</v>
      </c>
      <c r="E79" s="68" t="s">
        <v>2613</v>
      </c>
      <c r="F79" s="68" t="s">
        <v>2614</v>
      </c>
      <c r="G79" s="68" t="s">
        <v>2614</v>
      </c>
      <c r="H79" s="355">
        <v>38808</v>
      </c>
      <c r="I79" s="357">
        <v>18</v>
      </c>
      <c r="J79" s="366" t="str">
        <f t="shared" si="2"/>
        <v>○</v>
      </c>
      <c r="K79" s="37">
        <v>673200309</v>
      </c>
      <c r="L79" s="33" t="str">
        <f t="shared" si="3"/>
        <v>○</v>
      </c>
    </row>
    <row r="80" spans="1:12" s="33" customFormat="1" x14ac:dyDescent="0.2">
      <c r="A80" s="68">
        <v>77</v>
      </c>
      <c r="B80" s="68">
        <v>673200283</v>
      </c>
      <c r="C80" s="68" t="s">
        <v>2615</v>
      </c>
      <c r="D80" s="68" t="s">
        <v>1430</v>
      </c>
      <c r="E80" s="68" t="s">
        <v>2616</v>
      </c>
      <c r="F80" s="68" t="s">
        <v>2617</v>
      </c>
      <c r="G80" s="68" t="s">
        <v>2618</v>
      </c>
      <c r="H80" s="355">
        <v>38808</v>
      </c>
      <c r="I80" s="357">
        <v>18</v>
      </c>
      <c r="J80" s="366" t="str">
        <f t="shared" si="2"/>
        <v>○</v>
      </c>
      <c r="K80" s="37">
        <v>673200333</v>
      </c>
      <c r="L80" s="33" t="str">
        <f t="shared" si="3"/>
        <v>○</v>
      </c>
    </row>
    <row r="81" spans="1:12" s="33" customFormat="1" x14ac:dyDescent="0.2">
      <c r="A81" s="68">
        <v>78</v>
      </c>
      <c r="B81" s="68">
        <v>673200309</v>
      </c>
      <c r="C81" s="68" t="s">
        <v>2619</v>
      </c>
      <c r="D81" s="68" t="s">
        <v>1823</v>
      </c>
      <c r="E81" s="68" t="s">
        <v>2620</v>
      </c>
      <c r="F81" s="68" t="s">
        <v>2621</v>
      </c>
      <c r="G81" s="68" t="s">
        <v>1826</v>
      </c>
      <c r="H81" s="355">
        <v>38808</v>
      </c>
      <c r="I81" s="357">
        <v>9</v>
      </c>
      <c r="J81" s="366" t="str">
        <f t="shared" si="2"/>
        <v>○</v>
      </c>
      <c r="K81" s="37">
        <v>673200341</v>
      </c>
      <c r="L81" s="33" t="str">
        <f t="shared" si="3"/>
        <v>○</v>
      </c>
    </row>
    <row r="82" spans="1:12" s="33" customFormat="1" x14ac:dyDescent="0.2">
      <c r="A82" s="68">
        <v>79</v>
      </c>
      <c r="B82" s="68">
        <v>673200333</v>
      </c>
      <c r="C82" s="68" t="s">
        <v>2622</v>
      </c>
      <c r="D82" s="68" t="s">
        <v>2623</v>
      </c>
      <c r="E82" s="68" t="s">
        <v>2624</v>
      </c>
      <c r="F82" s="68" t="s">
        <v>2625</v>
      </c>
      <c r="G82" s="68" t="s">
        <v>2625</v>
      </c>
      <c r="H82" s="355">
        <v>38808</v>
      </c>
      <c r="I82" s="357">
        <v>18</v>
      </c>
      <c r="J82" s="366" t="str">
        <f t="shared" si="2"/>
        <v>○</v>
      </c>
      <c r="K82" s="37">
        <v>673200374</v>
      </c>
      <c r="L82" s="33" t="str">
        <f t="shared" si="3"/>
        <v>○</v>
      </c>
    </row>
    <row r="83" spans="1:12" s="33" customFormat="1" x14ac:dyDescent="0.2">
      <c r="A83" s="68">
        <v>80</v>
      </c>
      <c r="B83" s="68">
        <v>673200341</v>
      </c>
      <c r="C83" s="68" t="s">
        <v>2626</v>
      </c>
      <c r="D83" s="68" t="s">
        <v>2627</v>
      </c>
      <c r="E83" s="68" t="s">
        <v>2628</v>
      </c>
      <c r="F83" s="68" t="s">
        <v>2629</v>
      </c>
      <c r="G83" s="68" t="s">
        <v>2630</v>
      </c>
      <c r="H83" s="355">
        <v>42278</v>
      </c>
      <c r="I83" s="357">
        <v>18</v>
      </c>
      <c r="J83" s="366" t="str">
        <f t="shared" si="2"/>
        <v>○</v>
      </c>
      <c r="K83" s="37">
        <v>673200416</v>
      </c>
      <c r="L83" s="33" t="str">
        <f t="shared" si="3"/>
        <v>○</v>
      </c>
    </row>
    <row r="84" spans="1:12" s="33" customFormat="1" x14ac:dyDescent="0.2">
      <c r="A84" s="68">
        <v>81</v>
      </c>
      <c r="B84" s="68">
        <v>673200374</v>
      </c>
      <c r="C84" s="68" t="s">
        <v>2631</v>
      </c>
      <c r="D84" s="68" t="s">
        <v>2632</v>
      </c>
      <c r="E84" s="68" t="s">
        <v>2633</v>
      </c>
      <c r="F84" s="68" t="s">
        <v>2634</v>
      </c>
      <c r="G84" s="68" t="s">
        <v>2634</v>
      </c>
      <c r="H84" s="355">
        <v>38808</v>
      </c>
      <c r="I84" s="357">
        <v>18</v>
      </c>
      <c r="J84" s="366" t="str">
        <f t="shared" si="2"/>
        <v>○</v>
      </c>
      <c r="K84" s="37">
        <v>690100268</v>
      </c>
      <c r="L84" s="33" t="str">
        <f t="shared" si="3"/>
        <v>○</v>
      </c>
    </row>
    <row r="85" spans="1:12" s="33" customFormat="1" x14ac:dyDescent="0.2">
      <c r="A85" s="68">
        <v>82</v>
      </c>
      <c r="B85" s="68">
        <v>673200416</v>
      </c>
      <c r="C85" s="68" t="s">
        <v>2635</v>
      </c>
      <c r="D85" s="68" t="s">
        <v>1430</v>
      </c>
      <c r="E85" s="68" t="s">
        <v>2636</v>
      </c>
      <c r="F85" s="68" t="s">
        <v>2637</v>
      </c>
      <c r="G85" s="68" t="s">
        <v>2638</v>
      </c>
      <c r="H85" s="355">
        <v>38808</v>
      </c>
      <c r="I85" s="357">
        <v>18</v>
      </c>
      <c r="J85" s="366" t="str">
        <f t="shared" si="2"/>
        <v>○</v>
      </c>
      <c r="K85" s="37">
        <v>690100276</v>
      </c>
      <c r="L85" s="33" t="str">
        <f t="shared" si="3"/>
        <v>○</v>
      </c>
    </row>
    <row r="86" spans="1:12" s="33" customFormat="1" x14ac:dyDescent="0.2">
      <c r="A86" s="68">
        <v>83</v>
      </c>
      <c r="B86" s="68">
        <v>690100268</v>
      </c>
      <c r="C86" s="68" t="s">
        <v>2639</v>
      </c>
      <c r="D86" s="68" t="s">
        <v>2512</v>
      </c>
      <c r="E86" s="68" t="s">
        <v>2640</v>
      </c>
      <c r="F86" s="68" t="s">
        <v>2641</v>
      </c>
      <c r="G86" s="68" t="s">
        <v>2642</v>
      </c>
      <c r="H86" s="355">
        <v>40513</v>
      </c>
      <c r="I86" s="357">
        <v>18</v>
      </c>
      <c r="J86" s="366" t="str">
        <f t="shared" si="2"/>
        <v>○</v>
      </c>
      <c r="K86" s="37">
        <v>690100334</v>
      </c>
      <c r="L86" s="33" t="str">
        <f t="shared" si="3"/>
        <v>○</v>
      </c>
    </row>
    <row r="87" spans="1:12" s="33" customFormat="1" x14ac:dyDescent="0.2">
      <c r="A87" s="68">
        <v>84</v>
      </c>
      <c r="B87" s="68">
        <v>690100276</v>
      </c>
      <c r="C87" s="68" t="s">
        <v>2643</v>
      </c>
      <c r="D87" s="68" t="s">
        <v>2320</v>
      </c>
      <c r="E87" s="68" t="s">
        <v>2644</v>
      </c>
      <c r="F87" s="68" t="s">
        <v>2645</v>
      </c>
      <c r="G87" s="68" t="s">
        <v>2646</v>
      </c>
      <c r="H87" s="355">
        <v>40595</v>
      </c>
      <c r="I87" s="357">
        <v>18</v>
      </c>
      <c r="J87" s="366" t="str">
        <f t="shared" si="2"/>
        <v>○</v>
      </c>
      <c r="K87" s="37">
        <v>690100763</v>
      </c>
      <c r="L87" s="33" t="str">
        <f t="shared" si="3"/>
        <v>○</v>
      </c>
    </row>
    <row r="88" spans="1:12" s="33" customFormat="1" x14ac:dyDescent="0.2">
      <c r="A88" s="68">
        <v>85</v>
      </c>
      <c r="B88" s="68">
        <v>690100334</v>
      </c>
      <c r="C88" s="68" t="s">
        <v>2647</v>
      </c>
      <c r="D88" s="68" t="s">
        <v>1863</v>
      </c>
      <c r="E88" s="68" t="s">
        <v>2648</v>
      </c>
      <c r="F88" s="68" t="s">
        <v>2649</v>
      </c>
      <c r="G88" s="68" t="s">
        <v>2650</v>
      </c>
      <c r="H88" s="355">
        <v>40634</v>
      </c>
      <c r="I88" s="357">
        <v>18</v>
      </c>
      <c r="J88" s="366" t="str">
        <f t="shared" si="2"/>
        <v>○</v>
      </c>
      <c r="K88" s="37">
        <v>690100771</v>
      </c>
      <c r="L88" s="33" t="str">
        <f t="shared" si="3"/>
        <v>○</v>
      </c>
    </row>
    <row r="89" spans="1:12" s="33" customFormat="1" x14ac:dyDescent="0.2">
      <c r="A89" s="68">
        <v>86</v>
      </c>
      <c r="B89" s="68">
        <v>690100763</v>
      </c>
      <c r="C89" s="68" t="s">
        <v>2651</v>
      </c>
      <c r="D89" s="68" t="s">
        <v>1435</v>
      </c>
      <c r="E89" s="68" t="s">
        <v>2652</v>
      </c>
      <c r="F89" s="68" t="s">
        <v>2653</v>
      </c>
      <c r="G89" s="68"/>
      <c r="H89" s="355">
        <v>42826</v>
      </c>
      <c r="I89" s="357">
        <v>18</v>
      </c>
      <c r="J89" s="366" t="str">
        <f t="shared" si="2"/>
        <v>○</v>
      </c>
      <c r="K89" s="37">
        <v>690100888</v>
      </c>
      <c r="L89" s="33" t="str">
        <f t="shared" si="3"/>
        <v>○</v>
      </c>
    </row>
    <row r="90" spans="1:12" s="33" customFormat="1" x14ac:dyDescent="0.2">
      <c r="A90" s="68">
        <v>87</v>
      </c>
      <c r="B90" s="68">
        <v>690100771</v>
      </c>
      <c r="C90" s="68" t="s">
        <v>2654</v>
      </c>
      <c r="D90" s="68" t="s">
        <v>2655</v>
      </c>
      <c r="E90" s="68" t="s">
        <v>2656</v>
      </c>
      <c r="F90" s="68" t="s">
        <v>2657</v>
      </c>
      <c r="G90" s="68" t="s">
        <v>2658</v>
      </c>
      <c r="H90" s="355">
        <v>42826</v>
      </c>
      <c r="I90" s="357">
        <v>18</v>
      </c>
      <c r="J90" s="366" t="str">
        <f t="shared" si="2"/>
        <v>○</v>
      </c>
      <c r="K90" s="37">
        <v>690100912</v>
      </c>
      <c r="L90" s="33" t="str">
        <f t="shared" si="3"/>
        <v>○</v>
      </c>
    </row>
    <row r="91" spans="1:12" s="33" customFormat="1" x14ac:dyDescent="0.2">
      <c r="A91" s="68">
        <v>88</v>
      </c>
      <c r="B91" s="68">
        <v>690100888</v>
      </c>
      <c r="C91" s="68" t="s">
        <v>2659</v>
      </c>
      <c r="D91" s="68" t="s">
        <v>2660</v>
      </c>
      <c r="E91" s="68" t="s">
        <v>2661</v>
      </c>
      <c r="F91" s="68" t="s">
        <v>2662</v>
      </c>
      <c r="G91" s="68" t="s">
        <v>2663</v>
      </c>
      <c r="H91" s="355">
        <v>43678</v>
      </c>
      <c r="I91" s="357">
        <v>18</v>
      </c>
      <c r="J91" s="366" t="str">
        <f t="shared" si="2"/>
        <v>○</v>
      </c>
      <c r="K91" s="37">
        <v>690100938</v>
      </c>
      <c r="L91" s="33" t="str">
        <f t="shared" si="3"/>
        <v>○</v>
      </c>
    </row>
    <row r="92" spans="1:12" s="33" customFormat="1" x14ac:dyDescent="0.2">
      <c r="A92" s="68">
        <v>89</v>
      </c>
      <c r="B92" s="68">
        <v>690100912</v>
      </c>
      <c r="C92" s="68" t="s">
        <v>2664</v>
      </c>
      <c r="D92" s="68" t="s">
        <v>1416</v>
      </c>
      <c r="E92" s="68" t="s">
        <v>2665</v>
      </c>
      <c r="F92" s="68" t="s">
        <v>2666</v>
      </c>
      <c r="G92" s="68"/>
      <c r="H92" s="355">
        <v>43922</v>
      </c>
      <c r="I92" s="357">
        <v>18</v>
      </c>
      <c r="J92" s="366" t="str">
        <f t="shared" si="2"/>
        <v>○</v>
      </c>
      <c r="K92" s="37">
        <v>690100946</v>
      </c>
      <c r="L92" s="33" t="str">
        <f t="shared" si="3"/>
        <v>○</v>
      </c>
    </row>
    <row r="93" spans="1:12" s="33" customFormat="1" x14ac:dyDescent="0.2">
      <c r="A93" s="68">
        <v>90</v>
      </c>
      <c r="B93" s="68">
        <v>690100938</v>
      </c>
      <c r="C93" s="68" t="s">
        <v>2667</v>
      </c>
      <c r="D93" s="68" t="s">
        <v>2668</v>
      </c>
      <c r="E93" s="68" t="s">
        <v>2669</v>
      </c>
      <c r="F93" s="68" t="s">
        <v>2670</v>
      </c>
      <c r="G93" s="68" t="s">
        <v>2671</v>
      </c>
      <c r="H93" s="355">
        <v>42356</v>
      </c>
      <c r="I93" s="357">
        <v>18</v>
      </c>
      <c r="J93" s="366" t="str">
        <f t="shared" si="2"/>
        <v>○</v>
      </c>
      <c r="K93" s="37">
        <v>690400304</v>
      </c>
      <c r="L93" s="33" t="str">
        <f t="shared" si="3"/>
        <v>○</v>
      </c>
    </row>
    <row r="94" spans="1:12" s="33" customFormat="1" x14ac:dyDescent="0.2">
      <c r="A94" s="68">
        <v>91</v>
      </c>
      <c r="B94" s="68">
        <v>690100946</v>
      </c>
      <c r="C94" s="68" t="s">
        <v>2672</v>
      </c>
      <c r="D94" s="68" t="s">
        <v>2673</v>
      </c>
      <c r="E94" s="68" t="s">
        <v>2674</v>
      </c>
      <c r="F94" s="68" t="s">
        <v>2675</v>
      </c>
      <c r="G94" s="68" t="s">
        <v>2676</v>
      </c>
      <c r="H94" s="355">
        <v>45017</v>
      </c>
      <c r="I94" s="357">
        <v>18</v>
      </c>
      <c r="J94" s="366" t="str">
        <f t="shared" si="2"/>
        <v>○</v>
      </c>
      <c r="K94" s="37">
        <v>690400312</v>
      </c>
      <c r="L94" s="33" t="str">
        <f t="shared" si="3"/>
        <v>○</v>
      </c>
    </row>
    <row r="95" spans="1:12" s="33" customFormat="1" x14ac:dyDescent="0.2">
      <c r="A95" s="68">
        <v>92</v>
      </c>
      <c r="B95" s="68">
        <v>690400304</v>
      </c>
      <c r="C95" s="68" t="s">
        <v>2677</v>
      </c>
      <c r="D95" s="68" t="s">
        <v>2678</v>
      </c>
      <c r="E95" s="68" t="s">
        <v>2679</v>
      </c>
      <c r="F95" s="68" t="s">
        <v>2680</v>
      </c>
      <c r="G95" s="68" t="s">
        <v>2681</v>
      </c>
      <c r="H95" s="355">
        <v>44317</v>
      </c>
      <c r="I95" s="357">
        <v>9</v>
      </c>
      <c r="J95" s="366" t="str">
        <f t="shared" si="2"/>
        <v>○</v>
      </c>
      <c r="K95" s="37">
        <v>690400346</v>
      </c>
      <c r="L95" s="33" t="str">
        <f t="shared" si="3"/>
        <v>○</v>
      </c>
    </row>
    <row r="96" spans="1:12" s="33" customFormat="1" x14ac:dyDescent="0.2">
      <c r="A96" s="68">
        <v>93</v>
      </c>
      <c r="B96" s="68">
        <v>690400312</v>
      </c>
      <c r="C96" s="68" t="s">
        <v>2682</v>
      </c>
      <c r="D96" s="68" t="s">
        <v>2678</v>
      </c>
      <c r="E96" s="68" t="s">
        <v>2683</v>
      </c>
      <c r="F96" s="68" t="s">
        <v>2684</v>
      </c>
      <c r="G96" s="68" t="s">
        <v>2685</v>
      </c>
      <c r="H96" s="355">
        <v>44317</v>
      </c>
      <c r="I96" s="357">
        <v>9</v>
      </c>
      <c r="J96" s="366" t="str">
        <f t="shared" si="2"/>
        <v>○</v>
      </c>
      <c r="K96" s="37">
        <v>690700117</v>
      </c>
      <c r="L96" s="33" t="str">
        <f t="shared" si="3"/>
        <v>○</v>
      </c>
    </row>
    <row r="97" spans="1:16" s="33" customFormat="1" x14ac:dyDescent="0.2">
      <c r="A97" s="68">
        <v>94</v>
      </c>
      <c r="B97" s="68">
        <v>690400346</v>
      </c>
      <c r="C97" s="68" t="s">
        <v>2686</v>
      </c>
      <c r="D97" s="68" t="s">
        <v>2687</v>
      </c>
      <c r="E97" s="68" t="s">
        <v>2688</v>
      </c>
      <c r="F97" s="68" t="s">
        <v>2689</v>
      </c>
      <c r="G97" s="68" t="s">
        <v>2690</v>
      </c>
      <c r="H97" s="355">
        <v>45748</v>
      </c>
      <c r="I97" s="357">
        <v>27</v>
      </c>
      <c r="J97" s="366" t="str">
        <f t="shared" si="2"/>
        <v>○</v>
      </c>
      <c r="K97" s="37">
        <v>690700133</v>
      </c>
      <c r="L97" s="33" t="str">
        <f t="shared" si="3"/>
        <v>○</v>
      </c>
    </row>
    <row r="98" spans="1:16" s="261" customFormat="1" x14ac:dyDescent="0.2">
      <c r="A98" s="68">
        <v>95</v>
      </c>
      <c r="B98" s="68">
        <v>690700117</v>
      </c>
      <c r="C98" s="68" t="s">
        <v>2691</v>
      </c>
      <c r="D98" s="68" t="s">
        <v>2431</v>
      </c>
      <c r="E98" s="68" t="s">
        <v>2692</v>
      </c>
      <c r="F98" s="68" t="s">
        <v>2693</v>
      </c>
      <c r="G98" s="68" t="s">
        <v>2694</v>
      </c>
      <c r="H98" s="355">
        <v>40974</v>
      </c>
      <c r="I98" s="357">
        <v>18</v>
      </c>
      <c r="J98" s="366" t="str">
        <f t="shared" si="2"/>
        <v>○</v>
      </c>
      <c r="K98" s="37">
        <v>690700174</v>
      </c>
      <c r="L98" s="33" t="str">
        <f t="shared" si="3"/>
        <v>○</v>
      </c>
      <c r="O98" s="262"/>
      <c r="P98" s="263"/>
    </row>
    <row r="99" spans="1:16" s="33" customFormat="1" x14ac:dyDescent="0.2">
      <c r="A99" s="68">
        <v>96</v>
      </c>
      <c r="B99" s="68">
        <v>690700133</v>
      </c>
      <c r="C99" s="68" t="s">
        <v>2695</v>
      </c>
      <c r="D99" s="68" t="s">
        <v>2412</v>
      </c>
      <c r="E99" s="68" t="s">
        <v>2696</v>
      </c>
      <c r="F99" s="68" t="s">
        <v>63</v>
      </c>
      <c r="G99" s="68" t="s">
        <v>2697</v>
      </c>
      <c r="H99" s="355">
        <v>40998</v>
      </c>
      <c r="I99" s="357">
        <v>9</v>
      </c>
      <c r="J99" s="366" t="str">
        <f t="shared" si="2"/>
        <v>○</v>
      </c>
      <c r="K99" s="37">
        <v>690700224</v>
      </c>
      <c r="L99" s="33" t="str">
        <f t="shared" si="3"/>
        <v>○</v>
      </c>
    </row>
    <row r="100" spans="1:16" s="33" customFormat="1" x14ac:dyDescent="0.2">
      <c r="A100" s="68">
        <v>97</v>
      </c>
      <c r="B100" s="68">
        <v>690700174</v>
      </c>
      <c r="C100" s="68" t="s">
        <v>2698</v>
      </c>
      <c r="D100" s="68" t="s">
        <v>2699</v>
      </c>
      <c r="E100" s="68" t="s">
        <v>2700</v>
      </c>
      <c r="F100" s="68" t="s">
        <v>2701</v>
      </c>
      <c r="G100" s="68" t="s">
        <v>2702</v>
      </c>
      <c r="H100" s="355">
        <v>41729</v>
      </c>
      <c r="I100" s="357">
        <v>18</v>
      </c>
      <c r="J100" s="366" t="str">
        <f t="shared" si="2"/>
        <v>○</v>
      </c>
      <c r="K100" s="37">
        <v>690700273</v>
      </c>
      <c r="L100" s="33" t="str">
        <f t="shared" si="3"/>
        <v>○</v>
      </c>
    </row>
    <row r="101" spans="1:16" s="33" customFormat="1" x14ac:dyDescent="0.2">
      <c r="A101" s="68">
        <v>98</v>
      </c>
      <c r="B101" s="68">
        <v>690700224</v>
      </c>
      <c r="C101" s="68" t="s">
        <v>2703</v>
      </c>
      <c r="D101" s="68" t="s">
        <v>2594</v>
      </c>
      <c r="E101" s="68" t="s">
        <v>2704</v>
      </c>
      <c r="F101" s="68" t="s">
        <v>2705</v>
      </c>
      <c r="G101" s="68" t="s">
        <v>2706</v>
      </c>
      <c r="H101" s="355">
        <v>42062</v>
      </c>
      <c r="I101" s="357">
        <v>18</v>
      </c>
      <c r="J101" s="366" t="str">
        <f t="shared" si="2"/>
        <v>○</v>
      </c>
      <c r="K101" s="37">
        <v>690700281</v>
      </c>
      <c r="L101" s="33" t="str">
        <f t="shared" si="3"/>
        <v>○</v>
      </c>
    </row>
    <row r="102" spans="1:16" s="33" customFormat="1" x14ac:dyDescent="0.2">
      <c r="A102" s="68">
        <v>99</v>
      </c>
      <c r="B102" s="68">
        <v>690700273</v>
      </c>
      <c r="C102" s="68" t="s">
        <v>2707</v>
      </c>
      <c r="D102" s="68" t="s">
        <v>2708</v>
      </c>
      <c r="E102" s="68" t="s">
        <v>2709</v>
      </c>
      <c r="F102" s="68" t="s">
        <v>2710</v>
      </c>
      <c r="G102" s="68" t="s">
        <v>2711</v>
      </c>
      <c r="H102" s="355">
        <v>42644</v>
      </c>
      <c r="I102" s="357">
        <v>18</v>
      </c>
      <c r="J102" s="366" t="str">
        <f t="shared" si="2"/>
        <v>○</v>
      </c>
      <c r="K102" s="37">
        <v>690700299</v>
      </c>
      <c r="L102" s="33" t="str">
        <f t="shared" si="3"/>
        <v>○</v>
      </c>
    </row>
    <row r="103" spans="1:16" s="33" customFormat="1" x14ac:dyDescent="0.2">
      <c r="A103" s="68">
        <v>100</v>
      </c>
      <c r="B103" s="68">
        <v>690700281</v>
      </c>
      <c r="C103" s="68" t="s">
        <v>2712</v>
      </c>
      <c r="D103" s="68" t="s">
        <v>2106</v>
      </c>
      <c r="E103" s="68" t="s">
        <v>2713</v>
      </c>
      <c r="F103" s="68" t="s">
        <v>2714</v>
      </c>
      <c r="G103" s="68" t="s">
        <v>2715</v>
      </c>
      <c r="H103" s="355">
        <v>42826</v>
      </c>
      <c r="I103" s="357">
        <v>18</v>
      </c>
      <c r="J103" s="366" t="str">
        <f t="shared" si="2"/>
        <v>○</v>
      </c>
      <c r="K103" s="37">
        <v>690700398</v>
      </c>
      <c r="L103" s="33" t="str">
        <f t="shared" si="3"/>
        <v>○</v>
      </c>
    </row>
    <row r="104" spans="1:16" s="33" customFormat="1" x14ac:dyDescent="0.2">
      <c r="A104" s="68">
        <v>101</v>
      </c>
      <c r="B104" s="68">
        <v>690700299</v>
      </c>
      <c r="C104" s="68" t="s">
        <v>2716</v>
      </c>
      <c r="D104" s="68" t="s">
        <v>2717</v>
      </c>
      <c r="E104" s="68" t="s">
        <v>2718</v>
      </c>
      <c r="F104" s="68" t="s">
        <v>2719</v>
      </c>
      <c r="G104" s="68" t="s">
        <v>2720</v>
      </c>
      <c r="H104" s="355">
        <v>42826</v>
      </c>
      <c r="I104" s="357">
        <v>18</v>
      </c>
      <c r="J104" s="366" t="str">
        <f t="shared" si="2"/>
        <v>○</v>
      </c>
      <c r="K104" s="37">
        <v>690700414</v>
      </c>
      <c r="L104" s="33" t="str">
        <f t="shared" si="3"/>
        <v>○</v>
      </c>
    </row>
    <row r="105" spans="1:16" s="33" customFormat="1" x14ac:dyDescent="0.2">
      <c r="A105" s="68">
        <v>102</v>
      </c>
      <c r="B105" s="68">
        <v>690700398</v>
      </c>
      <c r="C105" s="68" t="s">
        <v>2721</v>
      </c>
      <c r="D105" s="68" t="s">
        <v>1499</v>
      </c>
      <c r="E105" s="68" t="s">
        <v>2722</v>
      </c>
      <c r="F105" s="68" t="s">
        <v>2723</v>
      </c>
      <c r="G105" s="68" t="s">
        <v>2724</v>
      </c>
      <c r="H105" s="355">
        <v>43922</v>
      </c>
      <c r="I105" s="357">
        <v>18</v>
      </c>
      <c r="J105" s="366" t="str">
        <f t="shared" si="2"/>
        <v>○</v>
      </c>
      <c r="K105" s="37">
        <v>690700455</v>
      </c>
      <c r="L105" s="33" t="str">
        <f t="shared" si="3"/>
        <v>○</v>
      </c>
    </row>
    <row r="106" spans="1:16" s="33" customFormat="1" x14ac:dyDescent="0.2">
      <c r="A106" s="68">
        <v>103</v>
      </c>
      <c r="B106" s="68">
        <v>690700414</v>
      </c>
      <c r="C106" s="68" t="s">
        <v>2725</v>
      </c>
      <c r="D106" s="68" t="s">
        <v>1916</v>
      </c>
      <c r="E106" s="68" t="s">
        <v>2726</v>
      </c>
      <c r="F106" s="68" t="s">
        <v>1918</v>
      </c>
      <c r="G106" s="68" t="s">
        <v>1919</v>
      </c>
      <c r="H106" s="355">
        <v>44378</v>
      </c>
      <c r="I106" s="357">
        <v>18</v>
      </c>
      <c r="J106" s="366" t="str">
        <f t="shared" si="2"/>
        <v>○</v>
      </c>
      <c r="K106" s="37">
        <v>690700463</v>
      </c>
      <c r="L106" s="33" t="str">
        <f t="shared" si="3"/>
        <v>○</v>
      </c>
    </row>
    <row r="107" spans="1:16" s="33" customFormat="1" x14ac:dyDescent="0.2">
      <c r="A107" s="68">
        <v>104</v>
      </c>
      <c r="B107" s="68">
        <v>690700455</v>
      </c>
      <c r="C107" s="68" t="s">
        <v>2727</v>
      </c>
      <c r="D107" s="68" t="s">
        <v>2728</v>
      </c>
      <c r="E107" s="68" t="s">
        <v>2729</v>
      </c>
      <c r="F107" s="68" t="s">
        <v>2730</v>
      </c>
      <c r="G107" s="68"/>
      <c r="H107" s="355">
        <v>45723</v>
      </c>
      <c r="I107" s="357">
        <v>18</v>
      </c>
      <c r="J107" s="366" t="str">
        <f t="shared" si="2"/>
        <v>○</v>
      </c>
      <c r="K107" s="37">
        <v>690800297</v>
      </c>
      <c r="L107" s="33" t="str">
        <f t="shared" si="3"/>
        <v>○</v>
      </c>
    </row>
    <row r="108" spans="1:16" s="33" customFormat="1" x14ac:dyDescent="0.2">
      <c r="A108" s="68">
        <v>105</v>
      </c>
      <c r="B108" s="68">
        <v>690700463</v>
      </c>
      <c r="C108" s="68" t="s">
        <v>2731</v>
      </c>
      <c r="D108" s="68" t="s">
        <v>2732</v>
      </c>
      <c r="E108" s="68" t="s">
        <v>2733</v>
      </c>
      <c r="F108" s="68" t="s">
        <v>2734</v>
      </c>
      <c r="G108" s="68"/>
      <c r="H108" s="355">
        <v>45809</v>
      </c>
      <c r="I108" s="357">
        <v>18</v>
      </c>
      <c r="J108" s="366" t="str">
        <f t="shared" si="2"/>
        <v>○</v>
      </c>
      <c r="K108" s="37">
        <v>690800305</v>
      </c>
      <c r="L108" s="33" t="str">
        <f t="shared" si="3"/>
        <v>○</v>
      </c>
    </row>
    <row r="109" spans="1:16" s="33" customFormat="1" x14ac:dyDescent="0.2">
      <c r="A109" s="68">
        <v>106</v>
      </c>
      <c r="B109" s="68">
        <v>690800297</v>
      </c>
      <c r="C109" s="68" t="s">
        <v>2735</v>
      </c>
      <c r="D109" s="68" t="s">
        <v>1519</v>
      </c>
      <c r="E109" s="68" t="s">
        <v>1944</v>
      </c>
      <c r="F109" s="68" t="s">
        <v>2736</v>
      </c>
      <c r="G109" s="68" t="s">
        <v>1946</v>
      </c>
      <c r="H109" s="355">
        <v>41730</v>
      </c>
      <c r="I109" s="357">
        <v>9</v>
      </c>
      <c r="J109" s="366" t="str">
        <f t="shared" si="2"/>
        <v>○</v>
      </c>
      <c r="K109" s="37">
        <v>690800347</v>
      </c>
      <c r="L109" s="33" t="str">
        <f t="shared" si="3"/>
        <v>○</v>
      </c>
    </row>
    <row r="110" spans="1:16" s="33" customFormat="1" x14ac:dyDescent="0.2">
      <c r="A110" s="68">
        <v>107</v>
      </c>
      <c r="B110" s="68">
        <v>690800305</v>
      </c>
      <c r="C110" s="68" t="s">
        <v>2737</v>
      </c>
      <c r="D110" s="68" t="s">
        <v>1430</v>
      </c>
      <c r="E110" s="68" t="s">
        <v>2738</v>
      </c>
      <c r="F110" s="68" t="s">
        <v>2739</v>
      </c>
      <c r="G110" s="68"/>
      <c r="H110" s="355">
        <v>41982</v>
      </c>
      <c r="I110" s="357">
        <v>18</v>
      </c>
      <c r="J110" s="366" t="str">
        <f t="shared" si="2"/>
        <v>○</v>
      </c>
      <c r="K110" s="37">
        <v>690800362</v>
      </c>
      <c r="L110" s="33" t="str">
        <f t="shared" si="3"/>
        <v>○</v>
      </c>
    </row>
    <row r="111" spans="1:16" s="33" customFormat="1" x14ac:dyDescent="0.2">
      <c r="A111" s="68">
        <v>108</v>
      </c>
      <c r="B111" s="68">
        <v>690800347</v>
      </c>
      <c r="C111" s="68" t="s">
        <v>2740</v>
      </c>
      <c r="D111" s="68" t="s">
        <v>1514</v>
      </c>
      <c r="E111" s="68" t="s">
        <v>2741</v>
      </c>
      <c r="F111" s="68" t="s">
        <v>2742</v>
      </c>
      <c r="G111" s="68" t="s">
        <v>1938</v>
      </c>
      <c r="H111" s="355">
        <v>42094</v>
      </c>
      <c r="I111" s="357">
        <v>9</v>
      </c>
      <c r="J111" s="366" t="str">
        <f t="shared" si="2"/>
        <v>○</v>
      </c>
      <c r="K111" s="37">
        <v>690800404</v>
      </c>
      <c r="L111" s="33" t="str">
        <f t="shared" si="3"/>
        <v>○</v>
      </c>
    </row>
    <row r="112" spans="1:16" s="33" customFormat="1" x14ac:dyDescent="0.2">
      <c r="A112" s="68">
        <v>109</v>
      </c>
      <c r="B112" s="68">
        <v>690800362</v>
      </c>
      <c r="C112" s="68" t="s">
        <v>2743</v>
      </c>
      <c r="D112" s="68" t="s">
        <v>2744</v>
      </c>
      <c r="E112" s="68" t="s">
        <v>2745</v>
      </c>
      <c r="F112" s="68" t="s">
        <v>2746</v>
      </c>
      <c r="G112" s="68" t="s">
        <v>2747</v>
      </c>
      <c r="H112" s="355">
        <v>43191</v>
      </c>
      <c r="I112" s="357">
        <v>9</v>
      </c>
      <c r="J112" s="366" t="str">
        <f t="shared" si="2"/>
        <v>○</v>
      </c>
      <c r="K112" s="37">
        <v>691100051</v>
      </c>
      <c r="L112" s="33" t="str">
        <f t="shared" si="3"/>
        <v>○</v>
      </c>
    </row>
    <row r="113" spans="1:12" s="33" customFormat="1" x14ac:dyDescent="0.2">
      <c r="A113" s="68">
        <v>110</v>
      </c>
      <c r="B113" s="68">
        <v>690800404</v>
      </c>
      <c r="C113" s="68" t="s">
        <v>2748</v>
      </c>
      <c r="D113" s="68" t="s">
        <v>2744</v>
      </c>
      <c r="E113" s="68" t="s">
        <v>2749</v>
      </c>
      <c r="F113" s="68" t="s">
        <v>2750</v>
      </c>
      <c r="G113" s="68" t="s">
        <v>2751</v>
      </c>
      <c r="H113" s="355">
        <v>44287</v>
      </c>
      <c r="I113" s="357">
        <v>9</v>
      </c>
      <c r="J113" s="366" t="str">
        <f t="shared" si="2"/>
        <v>○</v>
      </c>
      <c r="K113" s="37">
        <v>691200042</v>
      </c>
      <c r="L113" s="33" t="str">
        <f t="shared" si="3"/>
        <v>○</v>
      </c>
    </row>
    <row r="114" spans="1:12" s="33" customFormat="1" x14ac:dyDescent="0.2">
      <c r="A114" s="68">
        <v>111</v>
      </c>
      <c r="B114" s="68">
        <v>691100051</v>
      </c>
      <c r="C114" s="68" t="s">
        <v>2752</v>
      </c>
      <c r="D114" s="68" t="s">
        <v>2469</v>
      </c>
      <c r="E114" s="68" t="s">
        <v>2753</v>
      </c>
      <c r="F114" s="68" t="s">
        <v>2471</v>
      </c>
      <c r="G114" s="68" t="s">
        <v>2754</v>
      </c>
      <c r="H114" s="355">
        <v>40118</v>
      </c>
      <c r="I114" s="357">
        <v>18</v>
      </c>
      <c r="J114" s="366" t="str">
        <f t="shared" si="2"/>
        <v>○</v>
      </c>
      <c r="K114" s="37">
        <v>691200083</v>
      </c>
      <c r="L114" s="33" t="str">
        <f t="shared" si="3"/>
        <v>○</v>
      </c>
    </row>
    <row r="115" spans="1:12" s="33" customFormat="1" x14ac:dyDescent="0.2">
      <c r="A115" s="68">
        <v>112</v>
      </c>
      <c r="B115" s="68">
        <v>691200042</v>
      </c>
      <c r="C115" s="68" t="s">
        <v>2755</v>
      </c>
      <c r="D115" s="68" t="s">
        <v>2660</v>
      </c>
      <c r="E115" s="68" t="s">
        <v>2756</v>
      </c>
      <c r="F115" s="68" t="s">
        <v>2757</v>
      </c>
      <c r="G115" s="68"/>
      <c r="H115" s="355">
        <v>41351</v>
      </c>
      <c r="I115" s="357">
        <v>18</v>
      </c>
      <c r="J115" s="366" t="str">
        <f t="shared" si="2"/>
        <v>○</v>
      </c>
      <c r="K115" s="37">
        <v>691200141</v>
      </c>
      <c r="L115" s="33" t="str">
        <f t="shared" si="3"/>
        <v>○</v>
      </c>
    </row>
    <row r="116" spans="1:12" s="33" customFormat="1" x14ac:dyDescent="0.2">
      <c r="A116" s="68">
        <v>113</v>
      </c>
      <c r="B116" s="68">
        <v>691200083</v>
      </c>
      <c r="C116" s="68" t="s">
        <v>2758</v>
      </c>
      <c r="D116" s="68" t="s">
        <v>2759</v>
      </c>
      <c r="E116" s="68" t="s">
        <v>2760</v>
      </c>
      <c r="F116" s="68" t="s">
        <v>2761</v>
      </c>
      <c r="G116" s="68"/>
      <c r="H116" s="355">
        <v>42825</v>
      </c>
      <c r="I116" s="357">
        <v>18</v>
      </c>
      <c r="J116" s="366" t="str">
        <f t="shared" si="2"/>
        <v>○</v>
      </c>
      <c r="K116" s="37">
        <v>691300065</v>
      </c>
      <c r="L116" s="33" t="str">
        <f t="shared" si="3"/>
        <v>○</v>
      </c>
    </row>
    <row r="117" spans="1:12" s="33" customFormat="1" x14ac:dyDescent="0.2">
      <c r="A117" s="68">
        <v>114</v>
      </c>
      <c r="B117" s="68">
        <v>691200141</v>
      </c>
      <c r="C117" s="68" t="s">
        <v>2762</v>
      </c>
      <c r="D117" s="68" t="s">
        <v>2763</v>
      </c>
      <c r="E117" s="68" t="s">
        <v>2764</v>
      </c>
      <c r="F117" s="68" t="s">
        <v>2765</v>
      </c>
      <c r="G117" s="68" t="s">
        <v>2766</v>
      </c>
      <c r="H117" s="355">
        <v>45323</v>
      </c>
      <c r="I117" s="357">
        <v>18</v>
      </c>
      <c r="J117" s="366" t="str">
        <f t="shared" si="2"/>
        <v>○</v>
      </c>
      <c r="K117" s="37">
        <v>691300099</v>
      </c>
      <c r="L117" s="33" t="str">
        <f t="shared" si="3"/>
        <v>○</v>
      </c>
    </row>
    <row r="118" spans="1:12" s="33" customFormat="1" x14ac:dyDescent="0.2">
      <c r="A118" s="68">
        <v>115</v>
      </c>
      <c r="B118" s="68">
        <v>691300065</v>
      </c>
      <c r="C118" s="68" t="s">
        <v>2767</v>
      </c>
      <c r="D118" s="68" t="s">
        <v>1575</v>
      </c>
      <c r="E118" s="68" t="s">
        <v>1969</v>
      </c>
      <c r="F118" s="68" t="s">
        <v>1970</v>
      </c>
      <c r="G118" s="68" t="s">
        <v>1971</v>
      </c>
      <c r="H118" s="355">
        <v>41729</v>
      </c>
      <c r="I118" s="357">
        <v>18</v>
      </c>
      <c r="J118" s="366" t="str">
        <f t="shared" si="2"/>
        <v>○</v>
      </c>
      <c r="K118" s="37">
        <v>691400030</v>
      </c>
      <c r="L118" s="33" t="str">
        <f t="shared" si="3"/>
        <v>○</v>
      </c>
    </row>
    <row r="119" spans="1:12" s="33" customFormat="1" x14ac:dyDescent="0.2">
      <c r="A119" s="68">
        <v>116</v>
      </c>
      <c r="B119" s="68">
        <v>691300099</v>
      </c>
      <c r="C119" s="68" t="s">
        <v>2768</v>
      </c>
      <c r="D119" s="68" t="s">
        <v>2769</v>
      </c>
      <c r="E119" s="68" t="s">
        <v>2770</v>
      </c>
      <c r="F119" s="68" t="s">
        <v>2771</v>
      </c>
      <c r="G119" s="68"/>
      <c r="H119" s="355">
        <v>45211</v>
      </c>
      <c r="I119" s="357">
        <v>17</v>
      </c>
      <c r="J119" s="366" t="str">
        <f t="shared" si="2"/>
        <v>○</v>
      </c>
      <c r="K119" s="37">
        <v>691500029</v>
      </c>
      <c r="L119" s="33" t="str">
        <f t="shared" si="3"/>
        <v>○</v>
      </c>
    </row>
    <row r="120" spans="1:12" s="33" customFormat="1" x14ac:dyDescent="0.2">
      <c r="A120" s="68">
        <v>117</v>
      </c>
      <c r="B120" s="68">
        <v>691400030</v>
      </c>
      <c r="C120" s="68" t="s">
        <v>2772</v>
      </c>
      <c r="D120" s="68" t="s">
        <v>1430</v>
      </c>
      <c r="E120" s="68" t="s">
        <v>2773</v>
      </c>
      <c r="F120" s="68" t="s">
        <v>2774</v>
      </c>
      <c r="G120" s="68" t="s">
        <v>2775</v>
      </c>
      <c r="H120" s="355">
        <v>41383</v>
      </c>
      <c r="I120" s="357">
        <v>18</v>
      </c>
      <c r="J120" s="366" t="str">
        <f t="shared" si="2"/>
        <v>○</v>
      </c>
      <c r="K120" s="37">
        <v>691500060</v>
      </c>
      <c r="L120" s="33" t="str">
        <f t="shared" si="3"/>
        <v>○</v>
      </c>
    </row>
    <row r="121" spans="1:12" s="33" customFormat="1" x14ac:dyDescent="0.2">
      <c r="A121" s="68">
        <v>118</v>
      </c>
      <c r="B121" s="68">
        <v>691500029</v>
      </c>
      <c r="C121" s="68" t="s">
        <v>2776</v>
      </c>
      <c r="D121" s="68" t="s">
        <v>2777</v>
      </c>
      <c r="E121" s="68" t="s">
        <v>2778</v>
      </c>
      <c r="F121" s="68" t="s">
        <v>2779</v>
      </c>
      <c r="G121" s="68" t="s">
        <v>2780</v>
      </c>
      <c r="H121" s="355">
        <v>39351</v>
      </c>
      <c r="I121" s="357">
        <v>9</v>
      </c>
      <c r="J121" s="366" t="str">
        <f t="shared" si="2"/>
        <v>○</v>
      </c>
      <c r="K121" s="37">
        <v>691500102</v>
      </c>
      <c r="L121" s="33" t="str">
        <f t="shared" si="3"/>
        <v>○</v>
      </c>
    </row>
    <row r="122" spans="1:12" s="33" customFormat="1" x14ac:dyDescent="0.2">
      <c r="A122" s="68">
        <v>119</v>
      </c>
      <c r="B122" s="68">
        <v>691500060</v>
      </c>
      <c r="C122" s="68" t="s">
        <v>2781</v>
      </c>
      <c r="D122" s="68" t="s">
        <v>1987</v>
      </c>
      <c r="E122" s="68" t="s">
        <v>2782</v>
      </c>
      <c r="F122" s="68" t="s">
        <v>2783</v>
      </c>
      <c r="G122" s="68" t="s">
        <v>2159</v>
      </c>
      <c r="H122" s="355">
        <v>41788</v>
      </c>
      <c r="I122" s="357">
        <v>18</v>
      </c>
      <c r="J122" s="366" t="str">
        <f t="shared" si="2"/>
        <v>○</v>
      </c>
      <c r="K122" s="37">
        <v>691600043</v>
      </c>
      <c r="L122" s="33" t="str">
        <f t="shared" si="3"/>
        <v>○</v>
      </c>
    </row>
    <row r="123" spans="1:12" s="33" customFormat="1" x14ac:dyDescent="0.2">
      <c r="A123" s="68">
        <v>120</v>
      </c>
      <c r="B123" s="68">
        <v>691500102</v>
      </c>
      <c r="C123" s="68" t="s">
        <v>2784</v>
      </c>
      <c r="D123" s="68" t="s">
        <v>2402</v>
      </c>
      <c r="E123" s="68" t="s">
        <v>2785</v>
      </c>
      <c r="F123" s="68" t="s">
        <v>2786</v>
      </c>
      <c r="G123" s="68"/>
      <c r="H123" s="355">
        <v>42824</v>
      </c>
      <c r="I123" s="357">
        <v>18</v>
      </c>
      <c r="J123" s="366" t="str">
        <f t="shared" si="2"/>
        <v>○</v>
      </c>
      <c r="K123" s="37">
        <v>691600068</v>
      </c>
      <c r="L123" s="33" t="str">
        <f t="shared" si="3"/>
        <v>○</v>
      </c>
    </row>
    <row r="124" spans="1:12" s="33" customFormat="1" x14ac:dyDescent="0.2">
      <c r="A124" s="68">
        <v>121</v>
      </c>
      <c r="B124" s="68">
        <v>691600043</v>
      </c>
      <c r="C124" s="68" t="s">
        <v>2787</v>
      </c>
      <c r="D124" s="68" t="s">
        <v>2788</v>
      </c>
      <c r="E124" s="68" t="s">
        <v>2789</v>
      </c>
      <c r="F124" s="68" t="s">
        <v>2790</v>
      </c>
      <c r="G124" s="68"/>
      <c r="H124" s="355">
        <v>41722</v>
      </c>
      <c r="I124" s="357">
        <v>18</v>
      </c>
      <c r="J124" s="366" t="str">
        <f t="shared" si="2"/>
        <v>○</v>
      </c>
      <c r="K124" s="37">
        <v>691600134</v>
      </c>
      <c r="L124" s="33" t="str">
        <f t="shared" si="3"/>
        <v>○</v>
      </c>
    </row>
    <row r="125" spans="1:12" s="33" customFormat="1" x14ac:dyDescent="0.2">
      <c r="A125" s="68">
        <v>122</v>
      </c>
      <c r="B125" s="68">
        <v>691600068</v>
      </c>
      <c r="C125" s="68" t="s">
        <v>2791</v>
      </c>
      <c r="D125" s="68" t="s">
        <v>2792</v>
      </c>
      <c r="E125" s="68" t="s">
        <v>2793</v>
      </c>
      <c r="F125" s="68" t="s">
        <v>2794</v>
      </c>
      <c r="G125" s="68" t="s">
        <v>2795</v>
      </c>
      <c r="H125" s="355">
        <v>41737</v>
      </c>
      <c r="I125" s="357">
        <v>18</v>
      </c>
      <c r="J125" s="366" t="str">
        <f t="shared" si="2"/>
        <v>○</v>
      </c>
      <c r="K125" s="37">
        <v>691600167</v>
      </c>
      <c r="L125" s="33" t="str">
        <f t="shared" si="3"/>
        <v>○</v>
      </c>
    </row>
    <row r="126" spans="1:12" s="33" customFormat="1" x14ac:dyDescent="0.2">
      <c r="A126" s="68">
        <v>123</v>
      </c>
      <c r="B126" s="68">
        <v>691600134</v>
      </c>
      <c r="C126" s="68" t="s">
        <v>2796</v>
      </c>
      <c r="D126" s="68" t="s">
        <v>2797</v>
      </c>
      <c r="E126" s="68" t="s">
        <v>1998</v>
      </c>
      <c r="F126" s="68" t="s">
        <v>1999</v>
      </c>
      <c r="G126" s="68"/>
      <c r="H126" s="355">
        <v>42830</v>
      </c>
      <c r="I126" s="357">
        <v>18</v>
      </c>
      <c r="J126" s="366" t="str">
        <f t="shared" si="2"/>
        <v>○</v>
      </c>
      <c r="K126" s="37">
        <v>691600175</v>
      </c>
      <c r="L126" s="33" t="str">
        <f t="shared" si="3"/>
        <v>○</v>
      </c>
    </row>
    <row r="127" spans="1:12" s="33" customFormat="1" x14ac:dyDescent="0.2">
      <c r="A127" s="68">
        <v>124</v>
      </c>
      <c r="B127" s="68">
        <v>691600167</v>
      </c>
      <c r="C127" s="68" t="s">
        <v>2798</v>
      </c>
      <c r="D127" s="68" t="s">
        <v>2512</v>
      </c>
      <c r="E127" s="68" t="s">
        <v>2799</v>
      </c>
      <c r="F127" s="68" t="s">
        <v>2800</v>
      </c>
      <c r="G127" s="68"/>
      <c r="H127" s="355">
        <v>43922</v>
      </c>
      <c r="I127" s="357">
        <v>18</v>
      </c>
      <c r="J127" s="366" t="str">
        <f t="shared" si="2"/>
        <v>○</v>
      </c>
      <c r="K127" s="37">
        <v>691700041</v>
      </c>
      <c r="L127" s="33" t="str">
        <f t="shared" si="3"/>
        <v>○</v>
      </c>
    </row>
    <row r="128" spans="1:12" s="33" customFormat="1" x14ac:dyDescent="0.2">
      <c r="A128" s="68">
        <v>125</v>
      </c>
      <c r="B128" s="68">
        <v>691600175</v>
      </c>
      <c r="C128" s="68" t="s">
        <v>2801</v>
      </c>
      <c r="D128" s="68" t="s">
        <v>2802</v>
      </c>
      <c r="E128" s="68" t="s">
        <v>2803</v>
      </c>
      <c r="F128" s="68" t="s">
        <v>2804</v>
      </c>
      <c r="G128" s="68"/>
      <c r="H128" s="355">
        <v>45047</v>
      </c>
      <c r="I128" s="357">
        <v>18</v>
      </c>
      <c r="J128" s="366" t="str">
        <f t="shared" si="2"/>
        <v>○</v>
      </c>
      <c r="K128" s="37">
        <v>691700066</v>
      </c>
      <c r="L128" s="33" t="str">
        <f t="shared" si="3"/>
        <v>○</v>
      </c>
    </row>
    <row r="129" spans="1:12" s="33" customFormat="1" x14ac:dyDescent="0.2">
      <c r="A129" s="68">
        <v>126</v>
      </c>
      <c r="B129" s="68">
        <v>691700041</v>
      </c>
      <c r="C129" s="68" t="s">
        <v>2805</v>
      </c>
      <c r="D129" s="68" t="s">
        <v>2708</v>
      </c>
      <c r="E129" s="68" t="s">
        <v>2806</v>
      </c>
      <c r="F129" s="68" t="s">
        <v>2807</v>
      </c>
      <c r="G129" s="68" t="s">
        <v>2808</v>
      </c>
      <c r="H129" s="355">
        <v>40269</v>
      </c>
      <c r="I129" s="357">
        <v>18</v>
      </c>
      <c r="J129" s="366" t="str">
        <f t="shared" si="2"/>
        <v>○</v>
      </c>
      <c r="K129" s="37">
        <v>691700090</v>
      </c>
      <c r="L129" s="33" t="str">
        <f t="shared" si="3"/>
        <v>○</v>
      </c>
    </row>
    <row r="130" spans="1:12" s="33" customFormat="1" x14ac:dyDescent="0.2">
      <c r="A130" s="68">
        <v>127</v>
      </c>
      <c r="B130" s="68">
        <v>691700066</v>
      </c>
      <c r="C130" s="68" t="s">
        <v>2809</v>
      </c>
      <c r="D130" s="68" t="s">
        <v>1631</v>
      </c>
      <c r="E130" s="68" t="s">
        <v>2810</v>
      </c>
      <c r="F130" s="68" t="s">
        <v>2811</v>
      </c>
      <c r="G130" s="68"/>
      <c r="H130" s="355">
        <v>42094</v>
      </c>
      <c r="I130" s="357">
        <v>18</v>
      </c>
      <c r="J130" s="366" t="str">
        <f t="shared" si="2"/>
        <v>○</v>
      </c>
      <c r="K130" s="37">
        <v>691900039</v>
      </c>
      <c r="L130" s="33" t="str">
        <f t="shared" si="3"/>
        <v>○</v>
      </c>
    </row>
    <row r="131" spans="1:12" s="33" customFormat="1" x14ac:dyDescent="0.2">
      <c r="A131" s="68">
        <v>128</v>
      </c>
      <c r="B131" s="68">
        <v>691700090</v>
      </c>
      <c r="C131" s="68" t="s">
        <v>2812</v>
      </c>
      <c r="D131" s="68" t="s">
        <v>2512</v>
      </c>
      <c r="E131" s="68" t="s">
        <v>2813</v>
      </c>
      <c r="F131" s="68" t="s">
        <v>2814</v>
      </c>
      <c r="G131" s="68" t="s">
        <v>2815</v>
      </c>
      <c r="H131" s="355">
        <v>42826</v>
      </c>
      <c r="I131" s="357">
        <v>18</v>
      </c>
      <c r="J131" s="366" t="str">
        <f t="shared" si="2"/>
        <v>○</v>
      </c>
      <c r="K131" s="37">
        <v>691900096</v>
      </c>
      <c r="L131" s="33" t="str">
        <f t="shared" si="3"/>
        <v>○</v>
      </c>
    </row>
    <row r="132" spans="1:12" s="33" customFormat="1" x14ac:dyDescent="0.2">
      <c r="A132" s="68">
        <v>129</v>
      </c>
      <c r="B132" s="68">
        <v>691900039</v>
      </c>
      <c r="C132" s="68" t="s">
        <v>2816</v>
      </c>
      <c r="D132" s="68" t="s">
        <v>2179</v>
      </c>
      <c r="E132" s="68" t="s">
        <v>2817</v>
      </c>
      <c r="F132" s="68" t="s">
        <v>2818</v>
      </c>
      <c r="G132" s="68" t="s">
        <v>2819</v>
      </c>
      <c r="H132" s="355">
        <v>39170</v>
      </c>
      <c r="I132" s="357">
        <v>18</v>
      </c>
      <c r="J132" s="366" t="str">
        <f t="shared" si="2"/>
        <v>○</v>
      </c>
      <c r="K132" s="37">
        <v>691900120</v>
      </c>
      <c r="L132" s="33" t="str">
        <f t="shared" si="3"/>
        <v>○</v>
      </c>
    </row>
    <row r="133" spans="1:12" s="33" customFormat="1" x14ac:dyDescent="0.2">
      <c r="A133" s="68">
        <v>130</v>
      </c>
      <c r="B133" s="68">
        <v>691900096</v>
      </c>
      <c r="C133" s="68" t="s">
        <v>2820</v>
      </c>
      <c r="D133" s="68" t="s">
        <v>1660</v>
      </c>
      <c r="E133" s="68" t="s">
        <v>2821</v>
      </c>
      <c r="F133" s="68" t="s">
        <v>2822</v>
      </c>
      <c r="G133" s="68"/>
      <c r="H133" s="355">
        <v>42822</v>
      </c>
      <c r="I133" s="357">
        <v>9</v>
      </c>
      <c r="J133" s="366" t="str">
        <f t="shared" ref="J133:J148" si="4">IF(ISERROR(VLOOKUP(B133,$K:$L,2,FALSE)),"×",VLOOKUP(B133,$K:$L,2,FALSE))</f>
        <v>○</v>
      </c>
      <c r="K133" s="37">
        <v>691900138</v>
      </c>
      <c r="L133" s="33" t="str">
        <f t="shared" ref="L133:L147" si="5">IF(K133="","","○")</f>
        <v>○</v>
      </c>
    </row>
    <row r="134" spans="1:12" s="33" customFormat="1" x14ac:dyDescent="0.2">
      <c r="A134" s="68">
        <v>131</v>
      </c>
      <c r="B134" s="68">
        <v>691900120</v>
      </c>
      <c r="C134" s="68" t="s">
        <v>2823</v>
      </c>
      <c r="D134" s="68" t="s">
        <v>2824</v>
      </c>
      <c r="E134" s="68" t="s">
        <v>2825</v>
      </c>
      <c r="F134" s="68" t="s">
        <v>2826</v>
      </c>
      <c r="G134" s="68"/>
      <c r="H134" s="355">
        <v>42885</v>
      </c>
      <c r="I134" s="357">
        <v>18</v>
      </c>
      <c r="J134" s="366" t="str">
        <f t="shared" si="4"/>
        <v>○</v>
      </c>
      <c r="K134" s="37">
        <v>691900146</v>
      </c>
      <c r="L134" s="33" t="str">
        <f t="shared" si="5"/>
        <v>○</v>
      </c>
    </row>
    <row r="135" spans="1:12" s="33" customFormat="1" x14ac:dyDescent="0.2">
      <c r="A135" s="68">
        <v>132</v>
      </c>
      <c r="B135" s="68">
        <v>691900138</v>
      </c>
      <c r="C135" s="68" t="s">
        <v>2827</v>
      </c>
      <c r="D135" s="68" t="s">
        <v>2678</v>
      </c>
      <c r="E135" s="68" t="s">
        <v>2828</v>
      </c>
      <c r="F135" s="68" t="s">
        <v>2829</v>
      </c>
      <c r="G135" s="68"/>
      <c r="H135" s="355">
        <v>44317</v>
      </c>
      <c r="I135" s="357">
        <v>18</v>
      </c>
      <c r="J135" s="366" t="str">
        <f t="shared" si="4"/>
        <v>○</v>
      </c>
      <c r="K135" s="37">
        <v>692300056</v>
      </c>
      <c r="L135" s="33" t="str">
        <f t="shared" si="5"/>
        <v>○</v>
      </c>
    </row>
    <row r="136" spans="1:12" s="33" customFormat="1" x14ac:dyDescent="0.2">
      <c r="A136" s="68">
        <v>133</v>
      </c>
      <c r="B136" s="68">
        <v>691900146</v>
      </c>
      <c r="C136" s="68" t="s">
        <v>2830</v>
      </c>
      <c r="D136" s="68" t="s">
        <v>2678</v>
      </c>
      <c r="E136" s="68" t="s">
        <v>2831</v>
      </c>
      <c r="F136" s="68" t="s">
        <v>2832</v>
      </c>
      <c r="G136" s="68" t="s">
        <v>2833</v>
      </c>
      <c r="H136" s="355">
        <v>44348</v>
      </c>
      <c r="I136" s="357">
        <v>9</v>
      </c>
      <c r="J136" s="366" t="str">
        <f t="shared" si="4"/>
        <v>○</v>
      </c>
      <c r="K136" s="37">
        <v>692300072</v>
      </c>
      <c r="L136" s="33" t="str">
        <f t="shared" si="5"/>
        <v>○</v>
      </c>
    </row>
    <row r="137" spans="1:12" s="33" customFormat="1" x14ac:dyDescent="0.2">
      <c r="A137" s="68">
        <v>134</v>
      </c>
      <c r="B137" s="68">
        <v>692300056</v>
      </c>
      <c r="C137" s="68" t="s">
        <v>2834</v>
      </c>
      <c r="D137" s="68" t="s">
        <v>2147</v>
      </c>
      <c r="E137" s="68" t="s">
        <v>2835</v>
      </c>
      <c r="F137" s="68" t="s">
        <v>2836</v>
      </c>
      <c r="G137" s="68" t="s">
        <v>2200</v>
      </c>
      <c r="H137" s="355">
        <v>40269</v>
      </c>
      <c r="I137" s="357">
        <v>18</v>
      </c>
      <c r="J137" s="366" t="str">
        <f t="shared" si="4"/>
        <v>○</v>
      </c>
      <c r="K137" s="37">
        <v>692300080</v>
      </c>
      <c r="L137" s="33" t="str">
        <f t="shared" si="5"/>
        <v>○</v>
      </c>
    </row>
    <row r="138" spans="1:12" s="33" customFormat="1" x14ac:dyDescent="0.2">
      <c r="A138" s="68">
        <v>135</v>
      </c>
      <c r="B138" s="68">
        <v>692300072</v>
      </c>
      <c r="C138" s="68" t="s">
        <v>2837</v>
      </c>
      <c r="D138" s="68" t="s">
        <v>2512</v>
      </c>
      <c r="E138" s="68" t="s">
        <v>2838</v>
      </c>
      <c r="F138" s="68"/>
      <c r="G138" s="68"/>
      <c r="H138" s="355">
        <v>42087</v>
      </c>
      <c r="I138" s="357">
        <v>18</v>
      </c>
      <c r="J138" s="366" t="str">
        <f t="shared" si="4"/>
        <v>○</v>
      </c>
      <c r="K138" s="37">
        <v>692400021</v>
      </c>
      <c r="L138" s="33" t="str">
        <f t="shared" si="5"/>
        <v>○</v>
      </c>
    </row>
    <row r="139" spans="1:12" s="33" customFormat="1" x14ac:dyDescent="0.2">
      <c r="A139" s="68">
        <v>136</v>
      </c>
      <c r="B139" s="68">
        <v>692300080</v>
      </c>
      <c r="C139" s="68" t="s">
        <v>2839</v>
      </c>
      <c r="D139" s="68" t="s">
        <v>1430</v>
      </c>
      <c r="E139" s="68" t="s">
        <v>2840</v>
      </c>
      <c r="F139" s="68" t="s">
        <v>2841</v>
      </c>
      <c r="G139" s="68" t="s">
        <v>2842</v>
      </c>
      <c r="H139" s="355">
        <v>42457</v>
      </c>
      <c r="I139" s="357">
        <v>18</v>
      </c>
      <c r="J139" s="366" t="str">
        <f t="shared" si="4"/>
        <v>○</v>
      </c>
      <c r="K139" s="37">
        <v>692500051</v>
      </c>
      <c r="L139" s="33" t="str">
        <f t="shared" si="5"/>
        <v>○</v>
      </c>
    </row>
    <row r="140" spans="1:12" s="33" customFormat="1" x14ac:dyDescent="0.2">
      <c r="A140" s="68">
        <v>137</v>
      </c>
      <c r="B140" s="68">
        <v>692400021</v>
      </c>
      <c r="C140" s="68" t="s">
        <v>2843</v>
      </c>
      <c r="D140" s="68" t="s">
        <v>2350</v>
      </c>
      <c r="E140" s="68" t="s">
        <v>2844</v>
      </c>
      <c r="F140" s="68" t="s">
        <v>2845</v>
      </c>
      <c r="G140" s="68" t="s">
        <v>2845</v>
      </c>
      <c r="H140" s="355">
        <v>39638</v>
      </c>
      <c r="I140" s="357">
        <v>18</v>
      </c>
      <c r="J140" s="366" t="str">
        <f t="shared" si="4"/>
        <v>○</v>
      </c>
      <c r="K140" s="37">
        <v>692500077</v>
      </c>
      <c r="L140" s="33" t="str">
        <f t="shared" si="5"/>
        <v>○</v>
      </c>
    </row>
    <row r="141" spans="1:12" s="33" customFormat="1" x14ac:dyDescent="0.2">
      <c r="A141" s="68">
        <v>138</v>
      </c>
      <c r="B141" s="68">
        <v>692500051</v>
      </c>
      <c r="C141" s="68" t="s">
        <v>2846</v>
      </c>
      <c r="D141" s="68" t="s">
        <v>2847</v>
      </c>
      <c r="E141" s="68" t="s">
        <v>2848</v>
      </c>
      <c r="F141" s="68" t="s">
        <v>2849</v>
      </c>
      <c r="G141" s="68" t="s">
        <v>2849</v>
      </c>
      <c r="H141" s="355">
        <v>40466</v>
      </c>
      <c r="I141" s="357">
        <v>9</v>
      </c>
      <c r="J141" s="366" t="str">
        <f t="shared" si="4"/>
        <v>○</v>
      </c>
      <c r="K141" s="37">
        <v>692600034</v>
      </c>
      <c r="L141" s="33" t="str">
        <f t="shared" si="5"/>
        <v>○</v>
      </c>
    </row>
    <row r="142" spans="1:12" s="33" customFormat="1" x14ac:dyDescent="0.2">
      <c r="A142" s="68">
        <v>139</v>
      </c>
      <c r="B142" s="68">
        <v>692500077</v>
      </c>
      <c r="C142" s="68" t="s">
        <v>2850</v>
      </c>
      <c r="D142" s="68" t="s">
        <v>2851</v>
      </c>
      <c r="E142" s="68" t="s">
        <v>2852</v>
      </c>
      <c r="F142" s="68" t="s">
        <v>2853</v>
      </c>
      <c r="G142" s="68" t="s">
        <v>2854</v>
      </c>
      <c r="H142" s="355">
        <v>44166</v>
      </c>
      <c r="I142" s="357">
        <v>9</v>
      </c>
      <c r="J142" s="366" t="str">
        <f t="shared" si="4"/>
        <v>○</v>
      </c>
      <c r="K142" s="37">
        <v>692600042</v>
      </c>
      <c r="L142" s="33" t="str">
        <f t="shared" si="5"/>
        <v>○</v>
      </c>
    </row>
    <row r="143" spans="1:12" s="33" customFormat="1" x14ac:dyDescent="0.2">
      <c r="A143" s="68">
        <v>140</v>
      </c>
      <c r="B143" s="68">
        <v>692600034</v>
      </c>
      <c r="C143" s="68" t="s">
        <v>2855</v>
      </c>
      <c r="D143" s="68" t="s">
        <v>2350</v>
      </c>
      <c r="E143" s="68" t="s">
        <v>2856</v>
      </c>
      <c r="F143" s="68" t="s">
        <v>2857</v>
      </c>
      <c r="G143" s="68" t="s">
        <v>2857</v>
      </c>
      <c r="H143" s="355">
        <v>40479</v>
      </c>
      <c r="I143" s="357">
        <v>18</v>
      </c>
      <c r="J143" s="366" t="str">
        <f t="shared" si="4"/>
        <v>○</v>
      </c>
      <c r="K143" s="37">
        <v>692600109</v>
      </c>
      <c r="L143" s="33" t="str">
        <f t="shared" si="5"/>
        <v>○</v>
      </c>
    </row>
    <row r="144" spans="1:12" s="33" customFormat="1" x14ac:dyDescent="0.2">
      <c r="A144" s="68">
        <v>141</v>
      </c>
      <c r="B144" s="68">
        <v>692600042</v>
      </c>
      <c r="C144" s="68" t="s">
        <v>2858</v>
      </c>
      <c r="D144" s="68" t="s">
        <v>2859</v>
      </c>
      <c r="E144" s="68" t="s">
        <v>2860</v>
      </c>
      <c r="F144" s="68" t="s">
        <v>2861</v>
      </c>
      <c r="G144" s="68" t="s">
        <v>2862</v>
      </c>
      <c r="H144" s="355">
        <v>40940</v>
      </c>
      <c r="I144" s="357">
        <v>18</v>
      </c>
      <c r="J144" s="366" t="str">
        <f t="shared" si="4"/>
        <v>○</v>
      </c>
      <c r="K144" s="37">
        <v>692700016</v>
      </c>
      <c r="L144" s="33" t="str">
        <f t="shared" si="5"/>
        <v>○</v>
      </c>
    </row>
    <row r="145" spans="1:12" x14ac:dyDescent="0.2">
      <c r="A145" s="68">
        <v>142</v>
      </c>
      <c r="B145" s="68">
        <v>692600109</v>
      </c>
      <c r="C145" s="68" t="s">
        <v>2863</v>
      </c>
      <c r="D145" s="68" t="s">
        <v>2864</v>
      </c>
      <c r="E145" s="68" t="s">
        <v>2865</v>
      </c>
      <c r="F145" s="68" t="s">
        <v>2866</v>
      </c>
      <c r="G145" s="68" t="s">
        <v>2867</v>
      </c>
      <c r="H145" s="355">
        <v>45717</v>
      </c>
      <c r="I145" s="357">
        <v>18</v>
      </c>
      <c r="J145" s="366" t="str">
        <f t="shared" si="4"/>
        <v>○</v>
      </c>
      <c r="K145" s="37">
        <v>692700024</v>
      </c>
      <c r="L145" s="33" t="str">
        <f t="shared" si="5"/>
        <v>○</v>
      </c>
    </row>
    <row r="146" spans="1:12" x14ac:dyDescent="0.2">
      <c r="A146" s="68">
        <v>143</v>
      </c>
      <c r="B146" s="68">
        <v>692700016</v>
      </c>
      <c r="C146" s="68" t="s">
        <v>2868</v>
      </c>
      <c r="D146" s="68" t="s">
        <v>1778</v>
      </c>
      <c r="E146" s="68" t="s">
        <v>2869</v>
      </c>
      <c r="F146" s="68" t="s">
        <v>2870</v>
      </c>
      <c r="G146" s="68" t="s">
        <v>2871</v>
      </c>
      <c r="H146" s="355">
        <v>39142</v>
      </c>
      <c r="I146" s="357">
        <v>9</v>
      </c>
      <c r="J146" s="366" t="str">
        <f t="shared" si="4"/>
        <v>○</v>
      </c>
      <c r="K146" s="37">
        <v>693000051</v>
      </c>
      <c r="L146" s="33" t="str">
        <f t="shared" si="5"/>
        <v>○</v>
      </c>
    </row>
    <row r="147" spans="1:12" x14ac:dyDescent="0.2">
      <c r="A147" s="68">
        <v>144</v>
      </c>
      <c r="B147" s="68">
        <v>692700024</v>
      </c>
      <c r="C147" s="68" t="s">
        <v>2872</v>
      </c>
      <c r="D147" s="68" t="s">
        <v>2873</v>
      </c>
      <c r="E147" s="68" t="s">
        <v>2874</v>
      </c>
      <c r="F147" s="68" t="s">
        <v>2875</v>
      </c>
      <c r="G147" s="68" t="s">
        <v>2875</v>
      </c>
      <c r="H147" s="355">
        <v>40905</v>
      </c>
      <c r="I147" s="357">
        <v>9</v>
      </c>
      <c r="J147" s="366" t="str">
        <f t="shared" si="4"/>
        <v>○</v>
      </c>
      <c r="K147" s="37"/>
      <c r="L147" s="33" t="str">
        <f t="shared" si="5"/>
        <v/>
      </c>
    </row>
    <row r="148" spans="1:12" x14ac:dyDescent="0.2">
      <c r="A148" s="68">
        <v>145</v>
      </c>
      <c r="B148" s="68">
        <v>693000051</v>
      </c>
      <c r="C148" s="68" t="s">
        <v>2876</v>
      </c>
      <c r="D148" s="68" t="s">
        <v>2717</v>
      </c>
      <c r="E148" s="68" t="s">
        <v>2877</v>
      </c>
      <c r="F148" s="68" t="s">
        <v>2878</v>
      </c>
      <c r="G148" s="68" t="s">
        <v>2878</v>
      </c>
      <c r="H148" s="355">
        <v>40451</v>
      </c>
      <c r="I148" s="357">
        <v>18</v>
      </c>
      <c r="J148" s="366" t="str">
        <f t="shared" si="4"/>
        <v>○</v>
      </c>
    </row>
  </sheetData>
  <autoFilter ref="A3:P153"/>
  <mergeCells count="1">
    <mergeCell ref="A1:J2"/>
  </mergeCells>
  <phoneticPr fontId="8"/>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L50" sqref="L50"/>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7" customWidth="1"/>
    <col min="9" max="9" width="5" style="32" customWidth="1"/>
    <col min="10" max="10" width="3" customWidth="1"/>
    <col min="11" max="11" width="10.44140625" customWidth="1"/>
    <col min="12" max="12" width="9" customWidth="1"/>
  </cols>
  <sheetData>
    <row r="1" spans="1:12" ht="22.5" customHeight="1" x14ac:dyDescent="0.2">
      <c r="A1" s="367" t="s">
        <v>131</v>
      </c>
      <c r="B1" s="367"/>
      <c r="C1" s="367"/>
      <c r="D1" s="367"/>
      <c r="E1" s="367"/>
      <c r="F1" s="367"/>
      <c r="G1" s="367"/>
      <c r="H1" s="367"/>
      <c r="I1" s="367"/>
      <c r="J1" s="367"/>
      <c r="K1" s="61"/>
    </row>
    <row r="2" spans="1:12" ht="22.5" customHeight="1" x14ac:dyDescent="0.2">
      <c r="A2" s="367"/>
      <c r="B2" s="367"/>
      <c r="C2" s="367"/>
      <c r="D2" s="367"/>
      <c r="E2" s="367"/>
      <c r="F2" s="367"/>
      <c r="G2" s="367"/>
      <c r="H2" s="367"/>
      <c r="I2" s="367"/>
      <c r="J2" s="367"/>
      <c r="K2" s="38"/>
    </row>
    <row r="3" spans="1:12" x14ac:dyDescent="0.2">
      <c r="A3" t="s">
        <v>99</v>
      </c>
      <c r="I3" s="31"/>
      <c r="J3" s="32"/>
      <c r="K3" s="37" t="s">
        <v>125</v>
      </c>
    </row>
    <row r="4" spans="1:12" x14ac:dyDescent="0.2">
      <c r="A4" s="73" t="s">
        <v>90</v>
      </c>
      <c r="B4" s="73" t="s">
        <v>54</v>
      </c>
      <c r="C4" s="73" t="s">
        <v>58</v>
      </c>
      <c r="D4" s="73" t="s">
        <v>55</v>
      </c>
      <c r="E4" s="73" t="s">
        <v>59</v>
      </c>
      <c r="F4" s="73" t="s">
        <v>56</v>
      </c>
      <c r="G4" s="73" t="s">
        <v>50</v>
      </c>
      <c r="H4" s="73" t="s">
        <v>57</v>
      </c>
      <c r="I4" s="74" t="s">
        <v>49</v>
      </c>
      <c r="J4" s="72" t="s">
        <v>67</v>
      </c>
      <c r="K4" s="37">
        <v>670100817</v>
      </c>
      <c r="L4" t="str">
        <f>IF(K4="","","○")</f>
        <v>○</v>
      </c>
    </row>
    <row r="5" spans="1:12" x14ac:dyDescent="0.2">
      <c r="A5" s="68">
        <v>1</v>
      </c>
      <c r="B5" s="68">
        <v>670100817</v>
      </c>
      <c r="C5" s="68" t="s">
        <v>2879</v>
      </c>
      <c r="D5" s="68" t="s">
        <v>1837</v>
      </c>
      <c r="E5" s="68" t="s">
        <v>2308</v>
      </c>
      <c r="F5" s="68" t="s">
        <v>2309</v>
      </c>
      <c r="G5" s="68" t="s">
        <v>2310</v>
      </c>
      <c r="H5" s="355">
        <v>36612</v>
      </c>
      <c r="I5" s="358">
        <v>50</v>
      </c>
      <c r="J5" s="69" t="str">
        <f>IF(ISERROR(VLOOKUP(B5,$K:$L,2,FALSE)),"×",VLOOKUP(B5,$K:$L,2,FALSE))</f>
        <v>○</v>
      </c>
      <c r="K5" s="37">
        <v>670101187</v>
      </c>
      <c r="L5" t="str">
        <f t="shared" ref="L5:L46" si="0">IF(K5="","","○")</f>
        <v>○</v>
      </c>
    </row>
    <row r="6" spans="1:12" x14ac:dyDescent="0.2">
      <c r="A6" s="68">
        <v>2</v>
      </c>
      <c r="B6" s="68">
        <v>670800937</v>
      </c>
      <c r="C6" s="68" t="s">
        <v>2880</v>
      </c>
      <c r="D6" s="68" t="s">
        <v>2881</v>
      </c>
      <c r="E6" s="68" t="s">
        <v>2882</v>
      </c>
      <c r="F6" s="68" t="s">
        <v>2883</v>
      </c>
      <c r="G6" s="68" t="s">
        <v>2884</v>
      </c>
      <c r="H6" s="355">
        <v>38260</v>
      </c>
      <c r="I6" s="358">
        <v>50</v>
      </c>
      <c r="J6" s="69" t="str">
        <f>IF(ISERROR(VLOOKUP(B6,$K:$L,2,FALSE)),"×",VLOOKUP(B6,$K:$L,2,FALSE))</f>
        <v>○</v>
      </c>
      <c r="K6" s="37">
        <v>670101708</v>
      </c>
      <c r="L6" t="str">
        <f t="shared" si="0"/>
        <v>○</v>
      </c>
    </row>
    <row r="7" spans="1:12" x14ac:dyDescent="0.2">
      <c r="A7" s="68">
        <v>3</v>
      </c>
      <c r="B7" s="68">
        <v>671500353</v>
      </c>
      <c r="C7" s="68" t="s">
        <v>2885</v>
      </c>
      <c r="D7" s="68" t="s">
        <v>1590</v>
      </c>
      <c r="E7" s="68" t="s">
        <v>1591</v>
      </c>
      <c r="F7" s="68" t="s">
        <v>2886</v>
      </c>
      <c r="G7" s="68" t="s">
        <v>2887</v>
      </c>
      <c r="H7" s="355">
        <v>38195</v>
      </c>
      <c r="I7" s="358">
        <v>20</v>
      </c>
      <c r="J7" s="69" t="str">
        <f>IF(ISERROR(VLOOKUP(B7,$K:$L,2,FALSE)),"×",VLOOKUP(B7,$K:$L,2,FALSE))</f>
        <v>○</v>
      </c>
      <c r="K7" s="37">
        <v>670101781</v>
      </c>
      <c r="L7" t="str">
        <f t="shared" si="0"/>
        <v>○</v>
      </c>
    </row>
    <row r="8" spans="1:12" x14ac:dyDescent="0.2">
      <c r="A8" s="34"/>
      <c r="B8" s="34"/>
      <c r="C8" s="34"/>
      <c r="D8" s="34"/>
      <c r="E8" s="34"/>
      <c r="F8" s="34"/>
      <c r="G8" s="34"/>
      <c r="H8" s="62"/>
      <c r="I8" s="35"/>
      <c r="J8" s="36"/>
      <c r="K8" s="37">
        <v>670102235</v>
      </c>
      <c r="L8" t="str">
        <f t="shared" si="0"/>
        <v>○</v>
      </c>
    </row>
    <row r="9" spans="1:12" x14ac:dyDescent="0.2">
      <c r="A9" s="244" t="s">
        <v>630</v>
      </c>
      <c r="B9" s="34"/>
      <c r="C9" s="34"/>
      <c r="D9" s="34"/>
      <c r="E9" s="34"/>
      <c r="F9" s="34"/>
      <c r="G9" s="34"/>
      <c r="H9" s="62"/>
      <c r="I9" s="36"/>
      <c r="J9" s="35"/>
      <c r="K9" s="37">
        <v>670102284</v>
      </c>
      <c r="L9" t="str">
        <f t="shared" si="0"/>
        <v>○</v>
      </c>
    </row>
    <row r="10" spans="1:12" x14ac:dyDescent="0.2">
      <c r="A10" s="354" t="s">
        <v>94</v>
      </c>
      <c r="B10" s="354" t="s">
        <v>54</v>
      </c>
      <c r="C10" s="354" t="s">
        <v>58</v>
      </c>
      <c r="D10" s="354" t="s">
        <v>55</v>
      </c>
      <c r="E10" s="354" t="s">
        <v>59</v>
      </c>
      <c r="F10" s="354" t="s">
        <v>56</v>
      </c>
      <c r="G10" s="354" t="s">
        <v>50</v>
      </c>
      <c r="H10" s="354" t="s">
        <v>57</v>
      </c>
      <c r="I10" s="354" t="s">
        <v>49</v>
      </c>
      <c r="J10" s="73" t="s">
        <v>67</v>
      </c>
      <c r="K10" s="37">
        <v>670102318</v>
      </c>
      <c r="L10" t="str">
        <f t="shared" si="0"/>
        <v>○</v>
      </c>
    </row>
    <row r="11" spans="1:12" x14ac:dyDescent="0.2">
      <c r="A11" s="68">
        <v>1</v>
      </c>
      <c r="B11" s="68">
        <v>670101187</v>
      </c>
      <c r="C11" s="68" t="s">
        <v>2888</v>
      </c>
      <c r="D11" s="68" t="s">
        <v>2889</v>
      </c>
      <c r="E11" s="68" t="s">
        <v>2890</v>
      </c>
      <c r="F11" s="68" t="s">
        <v>2891</v>
      </c>
      <c r="G11" s="68" t="s">
        <v>2892</v>
      </c>
      <c r="H11" s="355">
        <v>37496</v>
      </c>
      <c r="I11" s="358">
        <v>42</v>
      </c>
      <c r="J11" s="69" t="str">
        <f t="shared" ref="J11:J41" si="1">IF(ISERROR(VLOOKUP(B11,$K:$L,2,FALSE)),"×",VLOOKUP(B11,$K:$L,2,FALSE))</f>
        <v>○</v>
      </c>
      <c r="K11" s="37">
        <v>670102979</v>
      </c>
      <c r="L11" t="str">
        <f t="shared" si="0"/>
        <v>○</v>
      </c>
    </row>
    <row r="12" spans="1:12" x14ac:dyDescent="0.2">
      <c r="A12" s="68">
        <v>2</v>
      </c>
      <c r="B12" s="68">
        <v>670101708</v>
      </c>
      <c r="C12" s="68" t="s">
        <v>2893</v>
      </c>
      <c r="D12" s="68" t="s">
        <v>2889</v>
      </c>
      <c r="E12" s="68" t="s">
        <v>2894</v>
      </c>
      <c r="F12" s="68" t="s">
        <v>2895</v>
      </c>
      <c r="G12" s="68" t="s">
        <v>2896</v>
      </c>
      <c r="H12" s="355">
        <v>38233</v>
      </c>
      <c r="I12" s="358">
        <v>44</v>
      </c>
      <c r="J12" s="69" t="str">
        <f t="shared" si="1"/>
        <v>○</v>
      </c>
      <c r="K12" s="37">
        <v>670103043</v>
      </c>
      <c r="L12" t="str">
        <f t="shared" si="0"/>
        <v>○</v>
      </c>
    </row>
    <row r="13" spans="1:12" x14ac:dyDescent="0.2">
      <c r="A13" s="68">
        <v>3</v>
      </c>
      <c r="B13" s="68">
        <v>670101781</v>
      </c>
      <c r="C13" s="68" t="s">
        <v>2897</v>
      </c>
      <c r="D13" s="68" t="s">
        <v>2889</v>
      </c>
      <c r="E13" s="68" t="s">
        <v>2898</v>
      </c>
      <c r="F13" s="68" t="s">
        <v>2899</v>
      </c>
      <c r="G13" s="68" t="s">
        <v>2900</v>
      </c>
      <c r="H13" s="355">
        <v>38281</v>
      </c>
      <c r="I13" s="358">
        <v>44</v>
      </c>
      <c r="J13" s="69" t="str">
        <f t="shared" si="1"/>
        <v>○</v>
      </c>
      <c r="K13" s="37">
        <v>670103175</v>
      </c>
      <c r="L13" t="str">
        <f t="shared" si="0"/>
        <v>○</v>
      </c>
    </row>
    <row r="14" spans="1:12" x14ac:dyDescent="0.2">
      <c r="A14" s="68">
        <v>4</v>
      </c>
      <c r="B14" s="68">
        <v>670102235</v>
      </c>
      <c r="C14" s="68" t="s">
        <v>2901</v>
      </c>
      <c r="D14" s="68" t="s">
        <v>2902</v>
      </c>
      <c r="E14" s="68" t="s">
        <v>2903</v>
      </c>
      <c r="F14" s="68" t="s">
        <v>2904</v>
      </c>
      <c r="G14" s="68" t="s">
        <v>2905</v>
      </c>
      <c r="H14" s="355">
        <v>39983</v>
      </c>
      <c r="I14" s="358">
        <v>30</v>
      </c>
      <c r="J14" s="69" t="str">
        <f t="shared" si="1"/>
        <v>○</v>
      </c>
      <c r="K14" s="37">
        <v>670103233</v>
      </c>
      <c r="L14" t="str">
        <f t="shared" si="0"/>
        <v>○</v>
      </c>
    </row>
    <row r="15" spans="1:12" x14ac:dyDescent="0.2">
      <c r="A15" s="68">
        <v>5</v>
      </c>
      <c r="B15" s="68">
        <v>670102318</v>
      </c>
      <c r="C15" s="68" t="s">
        <v>2906</v>
      </c>
      <c r="D15" s="68" t="s">
        <v>2907</v>
      </c>
      <c r="E15" s="68" t="s">
        <v>2908</v>
      </c>
      <c r="F15" s="68" t="s">
        <v>2909</v>
      </c>
      <c r="G15" s="68" t="s">
        <v>2910</v>
      </c>
      <c r="H15" s="355">
        <v>39010</v>
      </c>
      <c r="I15" s="358">
        <v>60</v>
      </c>
      <c r="J15" s="69" t="str">
        <f t="shared" si="1"/>
        <v>○</v>
      </c>
      <c r="K15" s="37">
        <v>670103266</v>
      </c>
      <c r="L15" t="str">
        <f t="shared" si="0"/>
        <v>○</v>
      </c>
    </row>
    <row r="16" spans="1:12" s="33" customFormat="1" x14ac:dyDescent="0.2">
      <c r="A16" s="68">
        <v>6</v>
      </c>
      <c r="B16" s="68">
        <v>670102979</v>
      </c>
      <c r="C16" s="68" t="s">
        <v>2911</v>
      </c>
      <c r="D16" s="68" t="s">
        <v>2708</v>
      </c>
      <c r="E16" s="68" t="s">
        <v>2912</v>
      </c>
      <c r="F16" s="68" t="s">
        <v>2913</v>
      </c>
      <c r="G16" s="68" t="s">
        <v>2914</v>
      </c>
      <c r="H16" s="355">
        <v>40086</v>
      </c>
      <c r="I16" s="358">
        <v>50</v>
      </c>
      <c r="J16" s="69" t="str">
        <f t="shared" si="1"/>
        <v>○</v>
      </c>
      <c r="K16" s="37">
        <v>670103407</v>
      </c>
      <c r="L16" t="str">
        <f t="shared" si="0"/>
        <v>○</v>
      </c>
    </row>
    <row r="17" spans="1:12" s="33" customFormat="1" x14ac:dyDescent="0.2">
      <c r="A17" s="68">
        <v>7</v>
      </c>
      <c r="B17" s="68">
        <v>670103043</v>
      </c>
      <c r="C17" s="68" t="s">
        <v>2915</v>
      </c>
      <c r="D17" s="68" t="s">
        <v>2077</v>
      </c>
      <c r="E17" s="68" t="s">
        <v>2078</v>
      </c>
      <c r="F17" s="68" t="s">
        <v>2079</v>
      </c>
      <c r="G17" s="68" t="s">
        <v>2080</v>
      </c>
      <c r="H17" s="355">
        <v>40238</v>
      </c>
      <c r="I17" s="358">
        <v>20</v>
      </c>
      <c r="J17" s="69" t="str">
        <f t="shared" si="1"/>
        <v>○</v>
      </c>
      <c r="K17" s="37">
        <v>670103415</v>
      </c>
      <c r="L17" t="str">
        <f t="shared" si="0"/>
        <v>○</v>
      </c>
    </row>
    <row r="18" spans="1:12" s="33" customFormat="1" x14ac:dyDescent="0.2">
      <c r="A18" s="68">
        <v>8</v>
      </c>
      <c r="B18" s="68">
        <v>670103175</v>
      </c>
      <c r="C18" s="68" t="s">
        <v>2916</v>
      </c>
      <c r="D18" s="68" t="s">
        <v>2907</v>
      </c>
      <c r="E18" s="68" t="s">
        <v>2917</v>
      </c>
      <c r="F18" s="68" t="s">
        <v>2918</v>
      </c>
      <c r="G18" s="68" t="s">
        <v>2919</v>
      </c>
      <c r="H18" s="355">
        <v>40494</v>
      </c>
      <c r="I18" s="358">
        <v>50</v>
      </c>
      <c r="J18" s="69" t="str">
        <f t="shared" si="1"/>
        <v>○</v>
      </c>
      <c r="K18" s="37">
        <v>670103654</v>
      </c>
      <c r="L18" t="str">
        <f t="shared" si="0"/>
        <v>○</v>
      </c>
    </row>
    <row r="19" spans="1:12" s="33" customFormat="1" x14ac:dyDescent="0.2">
      <c r="A19" s="68">
        <v>9</v>
      </c>
      <c r="B19" s="68">
        <v>670103233</v>
      </c>
      <c r="C19" s="68" t="s">
        <v>2920</v>
      </c>
      <c r="D19" s="68" t="s">
        <v>2550</v>
      </c>
      <c r="E19" s="68" t="s">
        <v>2921</v>
      </c>
      <c r="F19" s="68" t="s">
        <v>2922</v>
      </c>
      <c r="G19" s="68" t="s">
        <v>2923</v>
      </c>
      <c r="H19" s="355">
        <v>40560</v>
      </c>
      <c r="I19" s="358">
        <v>50</v>
      </c>
      <c r="J19" s="69" t="str">
        <f t="shared" si="1"/>
        <v>○</v>
      </c>
      <c r="K19" s="37">
        <v>670104926</v>
      </c>
      <c r="L19" t="str">
        <f t="shared" si="0"/>
        <v>○</v>
      </c>
    </row>
    <row r="20" spans="1:12" s="33" customFormat="1" x14ac:dyDescent="0.2">
      <c r="A20" s="68">
        <v>10</v>
      </c>
      <c r="B20" s="68">
        <v>670103266</v>
      </c>
      <c r="C20" s="68" t="s">
        <v>2924</v>
      </c>
      <c r="D20" s="68" t="s">
        <v>2925</v>
      </c>
      <c r="E20" s="68" t="s">
        <v>2926</v>
      </c>
      <c r="F20" s="68" t="s">
        <v>2927</v>
      </c>
      <c r="G20" s="68" t="s">
        <v>2928</v>
      </c>
      <c r="H20" s="355">
        <v>40627</v>
      </c>
      <c r="I20" s="358">
        <v>60</v>
      </c>
      <c r="J20" s="69" t="str">
        <f t="shared" si="1"/>
        <v>○</v>
      </c>
      <c r="K20" s="37">
        <v>670105030</v>
      </c>
      <c r="L20" t="str">
        <f t="shared" si="0"/>
        <v>○</v>
      </c>
    </row>
    <row r="21" spans="1:12" s="33" customFormat="1" x14ac:dyDescent="0.2">
      <c r="A21" s="68">
        <v>11</v>
      </c>
      <c r="B21" s="68">
        <v>670103407</v>
      </c>
      <c r="C21" s="68" t="s">
        <v>2929</v>
      </c>
      <c r="D21" s="68" t="s">
        <v>2930</v>
      </c>
      <c r="E21" s="68" t="s">
        <v>2931</v>
      </c>
      <c r="F21" s="68" t="s">
        <v>2932</v>
      </c>
      <c r="G21" s="68" t="s">
        <v>2933</v>
      </c>
      <c r="H21" s="355">
        <v>40816</v>
      </c>
      <c r="I21" s="358">
        <v>86</v>
      </c>
      <c r="J21" s="69" t="str">
        <f t="shared" si="1"/>
        <v>○</v>
      </c>
      <c r="K21" s="37">
        <v>670401108</v>
      </c>
      <c r="L21" t="str">
        <f t="shared" si="0"/>
        <v>○</v>
      </c>
    </row>
    <row r="22" spans="1:12" s="33" customFormat="1" x14ac:dyDescent="0.2">
      <c r="A22" s="68">
        <v>12</v>
      </c>
      <c r="B22" s="68">
        <v>670103415</v>
      </c>
      <c r="C22" s="68" t="s">
        <v>2934</v>
      </c>
      <c r="D22" s="68" t="s">
        <v>2935</v>
      </c>
      <c r="E22" s="68" t="s">
        <v>2936</v>
      </c>
      <c r="F22" s="68" t="s">
        <v>2937</v>
      </c>
      <c r="G22" s="68" t="s">
        <v>2938</v>
      </c>
      <c r="H22" s="355">
        <v>40823</v>
      </c>
      <c r="I22" s="358">
        <v>42</v>
      </c>
      <c r="J22" s="69" t="str">
        <f t="shared" si="1"/>
        <v>○</v>
      </c>
      <c r="K22" s="37">
        <v>670401280</v>
      </c>
      <c r="L22" t="str">
        <f t="shared" si="0"/>
        <v>○</v>
      </c>
    </row>
    <row r="23" spans="1:12" s="33" customFormat="1" x14ac:dyDescent="0.2">
      <c r="A23" s="68">
        <v>13</v>
      </c>
      <c r="B23" s="68">
        <v>670103654</v>
      </c>
      <c r="C23" s="68" t="s">
        <v>2939</v>
      </c>
      <c r="D23" s="68" t="s">
        <v>2940</v>
      </c>
      <c r="E23" s="68" t="s">
        <v>2941</v>
      </c>
      <c r="F23" s="68" t="s">
        <v>2942</v>
      </c>
      <c r="G23" s="68" t="s">
        <v>2943</v>
      </c>
      <c r="H23" s="355">
        <v>41348</v>
      </c>
      <c r="I23" s="358">
        <v>40</v>
      </c>
      <c r="J23" s="69" t="str">
        <f t="shared" si="1"/>
        <v>○</v>
      </c>
      <c r="K23" s="37">
        <v>670402205</v>
      </c>
      <c r="L23" t="str">
        <f t="shared" si="0"/>
        <v>○</v>
      </c>
    </row>
    <row r="24" spans="1:12" s="33" customFormat="1" x14ac:dyDescent="0.2">
      <c r="A24" s="68">
        <v>14</v>
      </c>
      <c r="B24" s="68">
        <v>670104926</v>
      </c>
      <c r="C24" s="68" t="s">
        <v>2944</v>
      </c>
      <c r="D24" s="68" t="s">
        <v>2945</v>
      </c>
      <c r="E24" s="68" t="s">
        <v>2946</v>
      </c>
      <c r="F24" s="68" t="s">
        <v>2947</v>
      </c>
      <c r="G24" s="68" t="s">
        <v>2948</v>
      </c>
      <c r="H24" s="355">
        <v>44652</v>
      </c>
      <c r="I24" s="358">
        <v>45</v>
      </c>
      <c r="J24" s="69" t="str">
        <f t="shared" si="1"/>
        <v>○</v>
      </c>
      <c r="K24" s="37">
        <v>670700947</v>
      </c>
      <c r="L24" t="str">
        <f t="shared" si="0"/>
        <v>○</v>
      </c>
    </row>
    <row r="25" spans="1:12" s="33" customFormat="1" x14ac:dyDescent="0.2">
      <c r="A25" s="68">
        <v>15</v>
      </c>
      <c r="B25" s="68">
        <v>670105030</v>
      </c>
      <c r="C25" s="68" t="s">
        <v>2949</v>
      </c>
      <c r="D25" s="68" t="s">
        <v>2950</v>
      </c>
      <c r="E25" s="68" t="s">
        <v>2951</v>
      </c>
      <c r="F25" s="68" t="s">
        <v>2952</v>
      </c>
      <c r="G25" s="68" t="s">
        <v>2953</v>
      </c>
      <c r="H25" s="355">
        <v>44986</v>
      </c>
      <c r="I25" s="358">
        <v>17</v>
      </c>
      <c r="J25" s="69" t="str">
        <f t="shared" si="1"/>
        <v>○</v>
      </c>
      <c r="K25" s="37">
        <v>670701044</v>
      </c>
      <c r="L25" t="str">
        <f t="shared" si="0"/>
        <v>○</v>
      </c>
    </row>
    <row r="26" spans="1:12" s="33" customFormat="1" x14ac:dyDescent="0.2">
      <c r="A26" s="68">
        <v>16</v>
      </c>
      <c r="B26" s="68">
        <v>670401108</v>
      </c>
      <c r="C26" s="68" t="s">
        <v>1193</v>
      </c>
      <c r="D26" s="68" t="s">
        <v>2954</v>
      </c>
      <c r="E26" s="68" t="s">
        <v>2955</v>
      </c>
      <c r="F26" s="68" t="s">
        <v>2956</v>
      </c>
      <c r="G26" s="68" t="s">
        <v>2957</v>
      </c>
      <c r="H26" s="355">
        <v>38440</v>
      </c>
      <c r="I26" s="358">
        <v>60</v>
      </c>
      <c r="J26" s="69" t="str">
        <f t="shared" si="1"/>
        <v>○</v>
      </c>
      <c r="K26" s="37">
        <v>670701051</v>
      </c>
      <c r="L26" t="str">
        <f t="shared" si="0"/>
        <v>○</v>
      </c>
    </row>
    <row r="27" spans="1:12" s="33" customFormat="1" x14ac:dyDescent="0.2">
      <c r="A27" s="68">
        <v>17</v>
      </c>
      <c r="B27" s="68">
        <v>670402205</v>
      </c>
      <c r="C27" s="68" t="s">
        <v>2958</v>
      </c>
      <c r="D27" s="68" t="s">
        <v>2864</v>
      </c>
      <c r="E27" s="68" t="s">
        <v>2959</v>
      </c>
      <c r="F27" s="68" t="s">
        <v>2960</v>
      </c>
      <c r="G27" s="68" t="s">
        <v>2961</v>
      </c>
      <c r="H27" s="355">
        <v>45717</v>
      </c>
      <c r="I27" s="358">
        <v>48</v>
      </c>
      <c r="J27" s="69" t="str">
        <f t="shared" si="1"/>
        <v>○</v>
      </c>
      <c r="K27" s="37">
        <v>670800937</v>
      </c>
      <c r="L27" t="str">
        <f t="shared" si="0"/>
        <v>○</v>
      </c>
    </row>
    <row r="28" spans="1:12" s="33" customFormat="1" x14ac:dyDescent="0.2">
      <c r="A28" s="68">
        <v>18</v>
      </c>
      <c r="B28" s="68">
        <v>670700947</v>
      </c>
      <c r="C28" s="68" t="s">
        <v>1195</v>
      </c>
      <c r="D28" s="68" t="s">
        <v>2421</v>
      </c>
      <c r="E28" s="68" t="s">
        <v>2422</v>
      </c>
      <c r="F28" s="68" t="s">
        <v>2423</v>
      </c>
      <c r="G28" s="68" t="s">
        <v>2424</v>
      </c>
      <c r="H28" s="355">
        <v>38796</v>
      </c>
      <c r="I28" s="358">
        <v>23</v>
      </c>
      <c r="J28" s="69" t="str">
        <f t="shared" si="1"/>
        <v>○</v>
      </c>
      <c r="K28" s="37">
        <v>670801497</v>
      </c>
      <c r="L28" t="str">
        <f t="shared" si="0"/>
        <v>○</v>
      </c>
    </row>
    <row r="29" spans="1:12" s="33" customFormat="1" x14ac:dyDescent="0.2">
      <c r="A29" s="68">
        <v>19</v>
      </c>
      <c r="B29" s="68">
        <v>670702109</v>
      </c>
      <c r="C29" s="68" t="s">
        <v>2962</v>
      </c>
      <c r="D29" s="68" t="s">
        <v>2963</v>
      </c>
      <c r="E29" s="68" t="s">
        <v>2964</v>
      </c>
      <c r="F29" s="68" t="s">
        <v>2965</v>
      </c>
      <c r="G29" s="68" t="s">
        <v>2966</v>
      </c>
      <c r="H29" s="355">
        <v>45383</v>
      </c>
      <c r="I29" s="358">
        <v>128</v>
      </c>
      <c r="J29" s="69" t="str">
        <f t="shared" si="1"/>
        <v>×</v>
      </c>
      <c r="K29" s="37">
        <v>671100675</v>
      </c>
      <c r="L29" t="str">
        <f t="shared" si="0"/>
        <v>○</v>
      </c>
    </row>
    <row r="30" spans="1:12" s="33" customFormat="1" x14ac:dyDescent="0.2">
      <c r="A30" s="68">
        <v>20</v>
      </c>
      <c r="B30" s="68">
        <v>671100675</v>
      </c>
      <c r="C30" s="68" t="s">
        <v>2967</v>
      </c>
      <c r="D30" s="68" t="s">
        <v>2968</v>
      </c>
      <c r="E30" s="68" t="s">
        <v>2969</v>
      </c>
      <c r="F30" s="68" t="s">
        <v>64</v>
      </c>
      <c r="G30" s="68" t="s">
        <v>65</v>
      </c>
      <c r="H30" s="355">
        <v>40087</v>
      </c>
      <c r="I30" s="358">
        <v>40</v>
      </c>
      <c r="J30" s="69" t="str">
        <f t="shared" si="1"/>
        <v>○</v>
      </c>
      <c r="K30" s="37">
        <v>671100741</v>
      </c>
      <c r="L30" t="str">
        <f t="shared" si="0"/>
        <v>○</v>
      </c>
    </row>
    <row r="31" spans="1:12" x14ac:dyDescent="0.2">
      <c r="A31" s="68">
        <v>21</v>
      </c>
      <c r="B31" s="68">
        <v>671100741</v>
      </c>
      <c r="C31" s="68" t="s">
        <v>2970</v>
      </c>
      <c r="D31" s="68" t="s">
        <v>2474</v>
      </c>
      <c r="E31" s="68" t="s">
        <v>2971</v>
      </c>
      <c r="F31" s="68" t="s">
        <v>2972</v>
      </c>
      <c r="G31" s="68"/>
      <c r="H31" s="355">
        <v>40490</v>
      </c>
      <c r="I31" s="358">
        <v>40</v>
      </c>
      <c r="J31" s="69" t="str">
        <f t="shared" si="1"/>
        <v>○</v>
      </c>
      <c r="K31" s="37">
        <v>671200228</v>
      </c>
      <c r="L31" t="str">
        <f t="shared" si="0"/>
        <v>○</v>
      </c>
    </row>
    <row r="32" spans="1:12" x14ac:dyDescent="0.2">
      <c r="A32" s="68">
        <v>22</v>
      </c>
      <c r="B32" s="68">
        <v>671200228</v>
      </c>
      <c r="C32" s="68" t="s">
        <v>2973</v>
      </c>
      <c r="D32" s="68" t="s">
        <v>2889</v>
      </c>
      <c r="E32" s="68" t="s">
        <v>2974</v>
      </c>
      <c r="F32" s="68" t="s">
        <v>2975</v>
      </c>
      <c r="G32" s="68" t="s">
        <v>2976</v>
      </c>
      <c r="H32" s="355">
        <v>37921</v>
      </c>
      <c r="I32" s="358">
        <v>46</v>
      </c>
      <c r="J32" s="69" t="str">
        <f t="shared" si="1"/>
        <v>○</v>
      </c>
      <c r="K32" s="37">
        <v>671300341</v>
      </c>
      <c r="L32" t="str">
        <f t="shared" si="0"/>
        <v>○</v>
      </c>
    </row>
    <row r="33" spans="1:12" s="33" customFormat="1" x14ac:dyDescent="0.2">
      <c r="A33" s="68">
        <v>23</v>
      </c>
      <c r="B33" s="68">
        <v>671300341</v>
      </c>
      <c r="C33" s="68" t="s">
        <v>2977</v>
      </c>
      <c r="D33" s="68" t="s">
        <v>2978</v>
      </c>
      <c r="E33" s="68" t="s">
        <v>2979</v>
      </c>
      <c r="F33" s="68" t="s">
        <v>2771</v>
      </c>
      <c r="G33" s="68" t="s">
        <v>2980</v>
      </c>
      <c r="H33" s="355">
        <v>38806</v>
      </c>
      <c r="I33" s="358">
        <v>31</v>
      </c>
      <c r="J33" s="69" t="str">
        <f t="shared" si="1"/>
        <v>○</v>
      </c>
      <c r="K33" s="37">
        <v>671300374</v>
      </c>
      <c r="L33" t="str">
        <f t="shared" si="0"/>
        <v>○</v>
      </c>
    </row>
    <row r="34" spans="1:12" x14ac:dyDescent="0.2">
      <c r="A34" s="68">
        <v>24</v>
      </c>
      <c r="B34" s="68">
        <v>671500338</v>
      </c>
      <c r="C34" s="68" t="s">
        <v>1196</v>
      </c>
      <c r="D34" s="68" t="s">
        <v>2156</v>
      </c>
      <c r="E34" s="68" t="s">
        <v>2981</v>
      </c>
      <c r="F34" s="68" t="s">
        <v>2982</v>
      </c>
      <c r="G34" s="68" t="s">
        <v>2982</v>
      </c>
      <c r="H34" s="355">
        <v>38118</v>
      </c>
      <c r="I34" s="358">
        <v>26</v>
      </c>
      <c r="J34" s="69" t="str">
        <f t="shared" si="1"/>
        <v>○</v>
      </c>
      <c r="K34" s="37">
        <v>671400398</v>
      </c>
      <c r="L34" t="str">
        <f t="shared" si="0"/>
        <v>○</v>
      </c>
    </row>
    <row r="35" spans="1:12" x14ac:dyDescent="0.2">
      <c r="A35" s="68">
        <v>25</v>
      </c>
      <c r="B35" s="68">
        <v>671600773</v>
      </c>
      <c r="C35" s="68" t="s">
        <v>1197</v>
      </c>
      <c r="D35" s="68" t="s">
        <v>2889</v>
      </c>
      <c r="E35" s="68" t="s">
        <v>2983</v>
      </c>
      <c r="F35" s="68" t="s">
        <v>2984</v>
      </c>
      <c r="G35" s="68" t="s">
        <v>2985</v>
      </c>
      <c r="H35" s="355">
        <v>40284</v>
      </c>
      <c r="I35" s="358">
        <v>42</v>
      </c>
      <c r="J35" s="69" t="str">
        <f t="shared" si="1"/>
        <v>○</v>
      </c>
      <c r="K35" s="37">
        <v>671500338</v>
      </c>
      <c r="L35" t="str">
        <f t="shared" si="0"/>
        <v>○</v>
      </c>
    </row>
    <row r="36" spans="1:12" x14ac:dyDescent="0.2">
      <c r="A36" s="68">
        <v>26</v>
      </c>
      <c r="B36" s="68">
        <v>671601003</v>
      </c>
      <c r="C36" s="68" t="s">
        <v>2986</v>
      </c>
      <c r="D36" s="68" t="s">
        <v>2987</v>
      </c>
      <c r="E36" s="68" t="s">
        <v>2988</v>
      </c>
      <c r="F36" s="68" t="s">
        <v>2989</v>
      </c>
      <c r="G36" s="68" t="s">
        <v>2990</v>
      </c>
      <c r="H36" s="355">
        <v>42401</v>
      </c>
      <c r="I36" s="358">
        <v>36</v>
      </c>
      <c r="J36" s="69" t="str">
        <f t="shared" si="1"/>
        <v>○</v>
      </c>
      <c r="K36" s="37">
        <v>671500353</v>
      </c>
      <c r="L36" t="str">
        <f t="shared" si="0"/>
        <v>○</v>
      </c>
    </row>
    <row r="37" spans="1:12" s="33" customFormat="1" x14ac:dyDescent="0.2">
      <c r="A37" s="68">
        <v>27</v>
      </c>
      <c r="B37" s="68">
        <v>671700425</v>
      </c>
      <c r="C37" s="68" t="s">
        <v>2991</v>
      </c>
      <c r="D37" s="68" t="s">
        <v>1631</v>
      </c>
      <c r="E37" s="68" t="s">
        <v>1632</v>
      </c>
      <c r="F37" s="68" t="s">
        <v>2992</v>
      </c>
      <c r="G37" s="68" t="s">
        <v>1634</v>
      </c>
      <c r="H37" s="355">
        <v>40624</v>
      </c>
      <c r="I37" s="358">
        <v>40</v>
      </c>
      <c r="J37" s="69" t="str">
        <f t="shared" si="1"/>
        <v>○</v>
      </c>
      <c r="K37" s="37">
        <v>671500551</v>
      </c>
      <c r="L37" t="str">
        <f t="shared" si="0"/>
        <v>○</v>
      </c>
    </row>
    <row r="38" spans="1:12" s="33" customFormat="1" x14ac:dyDescent="0.2">
      <c r="A38" s="68">
        <v>28</v>
      </c>
      <c r="B38" s="68">
        <v>671900397</v>
      </c>
      <c r="C38" s="68" t="s">
        <v>2993</v>
      </c>
      <c r="D38" s="68" t="s">
        <v>2179</v>
      </c>
      <c r="E38" s="68" t="s">
        <v>2994</v>
      </c>
      <c r="F38" s="68" t="s">
        <v>2995</v>
      </c>
      <c r="G38" s="68"/>
      <c r="H38" s="355">
        <v>39233</v>
      </c>
      <c r="I38" s="358">
        <v>49</v>
      </c>
      <c r="J38" s="69" t="str">
        <f t="shared" si="1"/>
        <v>○</v>
      </c>
      <c r="K38" s="37">
        <v>671600773</v>
      </c>
      <c r="L38" t="str">
        <f t="shared" si="0"/>
        <v>○</v>
      </c>
    </row>
    <row r="39" spans="1:12" s="33" customFormat="1" x14ac:dyDescent="0.2">
      <c r="A39" s="68">
        <v>29</v>
      </c>
      <c r="B39" s="68">
        <v>672200284</v>
      </c>
      <c r="C39" s="68" t="s">
        <v>1198</v>
      </c>
      <c r="D39" s="68" t="s">
        <v>2759</v>
      </c>
      <c r="E39" s="68" t="s">
        <v>2996</v>
      </c>
      <c r="F39" s="68" t="s">
        <v>2997</v>
      </c>
      <c r="G39" s="68" t="s">
        <v>2998</v>
      </c>
      <c r="H39" s="355">
        <v>38756</v>
      </c>
      <c r="I39" s="358">
        <v>36</v>
      </c>
      <c r="J39" s="69" t="str">
        <f t="shared" si="1"/>
        <v>○</v>
      </c>
      <c r="K39" s="37">
        <v>671601003</v>
      </c>
      <c r="L39" t="str">
        <f t="shared" si="0"/>
        <v>○</v>
      </c>
    </row>
    <row r="40" spans="1:12" s="33" customFormat="1" x14ac:dyDescent="0.2">
      <c r="A40" s="68">
        <v>30</v>
      </c>
      <c r="B40" s="68">
        <v>672700457</v>
      </c>
      <c r="C40" s="68" t="s">
        <v>2999</v>
      </c>
      <c r="D40" s="68" t="s">
        <v>3000</v>
      </c>
      <c r="E40" s="68" t="s">
        <v>3001</v>
      </c>
      <c r="F40" s="68" t="s">
        <v>3002</v>
      </c>
      <c r="G40" s="68"/>
      <c r="H40" s="355">
        <v>44197</v>
      </c>
      <c r="I40" s="358">
        <v>30</v>
      </c>
      <c r="J40" s="69" t="str">
        <f t="shared" si="1"/>
        <v>○</v>
      </c>
      <c r="K40" s="37">
        <v>671700425</v>
      </c>
      <c r="L40" t="str">
        <f t="shared" si="0"/>
        <v>○</v>
      </c>
    </row>
    <row r="41" spans="1:12" s="33" customFormat="1" x14ac:dyDescent="0.2">
      <c r="A41" s="68">
        <v>31</v>
      </c>
      <c r="B41" s="68">
        <v>673000808</v>
      </c>
      <c r="C41" s="68" t="s">
        <v>3003</v>
      </c>
      <c r="D41" s="68" t="s">
        <v>2303</v>
      </c>
      <c r="E41" s="68" t="s">
        <v>3004</v>
      </c>
      <c r="F41" s="68" t="s">
        <v>3005</v>
      </c>
      <c r="G41" s="68" t="s">
        <v>3006</v>
      </c>
      <c r="H41" s="355">
        <v>43202</v>
      </c>
      <c r="I41" s="358">
        <v>30</v>
      </c>
      <c r="J41" s="69" t="str">
        <f t="shared" si="1"/>
        <v>○</v>
      </c>
      <c r="K41" s="37">
        <v>671900397</v>
      </c>
      <c r="L41" t="str">
        <f t="shared" si="0"/>
        <v>○</v>
      </c>
    </row>
    <row r="42" spans="1:12" s="33" customFormat="1" x14ac:dyDescent="0.2">
      <c r="A42" s="247"/>
      <c r="B42" s="247"/>
      <c r="C42" s="247"/>
      <c r="D42" s="247"/>
      <c r="E42" s="247"/>
      <c r="F42" s="247"/>
      <c r="G42" s="247"/>
      <c r="H42" s="248"/>
      <c r="I42" s="246"/>
      <c r="J42" s="249"/>
      <c r="K42" s="37">
        <v>672200284</v>
      </c>
      <c r="L42" t="str">
        <f t="shared" si="0"/>
        <v>○</v>
      </c>
    </row>
    <row r="43" spans="1:12" x14ac:dyDescent="0.2">
      <c r="A43" s="34" t="s">
        <v>61</v>
      </c>
      <c r="B43" s="34"/>
      <c r="C43" s="34"/>
      <c r="D43" s="34"/>
      <c r="E43" s="34"/>
      <c r="F43" s="34"/>
      <c r="G43" s="34"/>
      <c r="H43" s="62"/>
      <c r="I43" s="36"/>
      <c r="J43" s="35"/>
      <c r="K43" s="37">
        <v>672300738</v>
      </c>
      <c r="L43" t="str">
        <f t="shared" si="0"/>
        <v>○</v>
      </c>
    </row>
    <row r="44" spans="1:12" x14ac:dyDescent="0.2">
      <c r="A44" s="73" t="s">
        <v>90</v>
      </c>
      <c r="B44" s="73" t="s">
        <v>54</v>
      </c>
      <c r="C44" s="73" t="s">
        <v>58</v>
      </c>
      <c r="D44" s="73" t="s">
        <v>55</v>
      </c>
      <c r="E44" s="73" t="s">
        <v>59</v>
      </c>
      <c r="F44" s="73" t="s">
        <v>56</v>
      </c>
      <c r="G44" s="73" t="s">
        <v>50</v>
      </c>
      <c r="H44" s="73" t="s">
        <v>57</v>
      </c>
      <c r="I44" s="73" t="s">
        <v>49</v>
      </c>
      <c r="J44" s="73" t="s">
        <v>67</v>
      </c>
      <c r="K44" s="37">
        <v>672700457</v>
      </c>
      <c r="L44" t="str">
        <f t="shared" si="0"/>
        <v>○</v>
      </c>
    </row>
    <row r="45" spans="1:12" x14ac:dyDescent="0.2">
      <c r="A45" s="68">
        <v>1</v>
      </c>
      <c r="B45" s="68">
        <v>670102284</v>
      </c>
      <c r="C45" s="68" t="s">
        <v>3007</v>
      </c>
      <c r="D45" s="68" t="s">
        <v>1391</v>
      </c>
      <c r="E45" s="68" t="s">
        <v>3008</v>
      </c>
      <c r="F45" s="68" t="s">
        <v>3009</v>
      </c>
      <c r="G45" s="68" t="s">
        <v>3010</v>
      </c>
      <c r="H45" s="355">
        <v>38989</v>
      </c>
      <c r="I45" s="358">
        <v>40</v>
      </c>
      <c r="J45" s="69" t="str">
        <f t="shared" ref="J45:J53" si="2">IF(ISERROR(VLOOKUP(B45,$K:$L,2,FALSE)),"×",VLOOKUP(B45,$K:$L,2,FALSE))</f>
        <v>○</v>
      </c>
      <c r="K45" s="37">
        <v>673000808</v>
      </c>
      <c r="L45" t="str">
        <f t="shared" si="0"/>
        <v>○</v>
      </c>
    </row>
    <row r="46" spans="1:12" x14ac:dyDescent="0.2">
      <c r="A46" s="68">
        <v>2</v>
      </c>
      <c r="B46" s="68">
        <v>670401280</v>
      </c>
      <c r="C46" s="68" t="s">
        <v>3011</v>
      </c>
      <c r="D46" s="68" t="s">
        <v>1455</v>
      </c>
      <c r="E46" s="68" t="s">
        <v>3012</v>
      </c>
      <c r="F46" s="68" t="s">
        <v>60</v>
      </c>
      <c r="G46" s="68"/>
      <c r="H46" s="355">
        <v>38988</v>
      </c>
      <c r="I46" s="358">
        <v>80</v>
      </c>
      <c r="J46" s="69" t="str">
        <f t="shared" si="2"/>
        <v>○</v>
      </c>
      <c r="K46" s="37"/>
      <c r="L46" t="str">
        <f t="shared" si="0"/>
        <v/>
      </c>
    </row>
    <row r="47" spans="1:12" x14ac:dyDescent="0.2">
      <c r="A47" s="68">
        <v>3</v>
      </c>
      <c r="B47" s="68">
        <v>670701044</v>
      </c>
      <c r="C47" s="68" t="s">
        <v>3013</v>
      </c>
      <c r="D47" s="68" t="s">
        <v>1485</v>
      </c>
      <c r="E47" s="68" t="s">
        <v>3014</v>
      </c>
      <c r="F47" s="68" t="s">
        <v>1931</v>
      </c>
      <c r="G47" s="68" t="s">
        <v>1932</v>
      </c>
      <c r="H47" s="355">
        <v>38989</v>
      </c>
      <c r="I47" s="358">
        <v>70</v>
      </c>
      <c r="J47" s="69" t="str">
        <f t="shared" si="2"/>
        <v>○</v>
      </c>
    </row>
    <row r="48" spans="1:12" x14ac:dyDescent="0.2">
      <c r="A48" s="68">
        <v>4</v>
      </c>
      <c r="B48" s="68">
        <v>670701051</v>
      </c>
      <c r="C48" s="68" t="s">
        <v>3015</v>
      </c>
      <c r="D48" s="68" t="s">
        <v>1475</v>
      </c>
      <c r="E48" s="68" t="s">
        <v>1934</v>
      </c>
      <c r="F48" s="68" t="s">
        <v>667</v>
      </c>
      <c r="G48" s="68" t="s">
        <v>668</v>
      </c>
      <c r="H48" s="355">
        <v>38989</v>
      </c>
      <c r="I48" s="358">
        <v>50</v>
      </c>
      <c r="J48" s="69" t="str">
        <f t="shared" si="2"/>
        <v>○</v>
      </c>
    </row>
    <row r="49" spans="1:12" x14ac:dyDescent="0.2">
      <c r="A49" s="68">
        <v>5</v>
      </c>
      <c r="B49" s="68">
        <v>670801497</v>
      </c>
      <c r="C49" s="68" t="s">
        <v>3016</v>
      </c>
      <c r="D49" s="68" t="s">
        <v>1524</v>
      </c>
      <c r="E49" s="68" t="s">
        <v>3017</v>
      </c>
      <c r="F49" s="68" t="s">
        <v>3018</v>
      </c>
      <c r="G49" s="68" t="s">
        <v>3019</v>
      </c>
      <c r="H49" s="355">
        <v>40267</v>
      </c>
      <c r="I49" s="358">
        <v>50</v>
      </c>
      <c r="J49" s="69" t="str">
        <f t="shared" si="2"/>
        <v>○</v>
      </c>
    </row>
    <row r="50" spans="1:12" x14ac:dyDescent="0.2">
      <c r="A50" s="68">
        <v>6</v>
      </c>
      <c r="B50" s="68">
        <v>671300374</v>
      </c>
      <c r="C50" s="68" t="s">
        <v>3020</v>
      </c>
      <c r="D50" s="68" t="s">
        <v>3021</v>
      </c>
      <c r="E50" s="68" t="s">
        <v>3022</v>
      </c>
      <c r="F50" s="68" t="s">
        <v>101</v>
      </c>
      <c r="G50" s="68" t="s">
        <v>3023</v>
      </c>
      <c r="H50" s="355">
        <v>38989</v>
      </c>
      <c r="I50" s="358">
        <v>35</v>
      </c>
      <c r="J50" s="69" t="str">
        <f t="shared" si="2"/>
        <v>○</v>
      </c>
    </row>
    <row r="51" spans="1:12" s="33" customFormat="1" x14ac:dyDescent="0.2">
      <c r="A51" s="68">
        <v>7</v>
      </c>
      <c r="B51" s="68">
        <v>671400398</v>
      </c>
      <c r="C51" s="68" t="s">
        <v>3024</v>
      </c>
      <c r="D51" s="68" t="s">
        <v>1580</v>
      </c>
      <c r="E51" s="68" t="s">
        <v>3025</v>
      </c>
      <c r="F51" s="68" t="s">
        <v>53</v>
      </c>
      <c r="G51" s="68" t="s">
        <v>3026</v>
      </c>
      <c r="H51" s="355">
        <v>43371</v>
      </c>
      <c r="I51" s="358">
        <v>10</v>
      </c>
      <c r="J51" s="69" t="str">
        <f t="shared" si="2"/>
        <v>○</v>
      </c>
      <c r="K51"/>
      <c r="L51"/>
    </row>
    <row r="52" spans="1:12" x14ac:dyDescent="0.2">
      <c r="A52" s="68">
        <v>8</v>
      </c>
      <c r="B52" s="68">
        <v>671500551</v>
      </c>
      <c r="C52" s="68" t="s">
        <v>3027</v>
      </c>
      <c r="D52" s="68" t="s">
        <v>1595</v>
      </c>
      <c r="E52" s="68" t="s">
        <v>3028</v>
      </c>
      <c r="F52" s="68" t="s">
        <v>10</v>
      </c>
      <c r="G52" s="68" t="s">
        <v>3029</v>
      </c>
      <c r="H52" s="355">
        <v>43922</v>
      </c>
      <c r="I52" s="358">
        <v>50</v>
      </c>
      <c r="J52" s="69" t="str">
        <f t="shared" si="2"/>
        <v>○</v>
      </c>
    </row>
    <row r="53" spans="1:12" x14ac:dyDescent="0.2">
      <c r="A53" s="68">
        <v>9</v>
      </c>
      <c r="B53" s="68">
        <v>672300738</v>
      </c>
      <c r="C53" s="68" t="s">
        <v>3030</v>
      </c>
      <c r="D53" s="68" t="s">
        <v>1595</v>
      </c>
      <c r="E53" s="68" t="s">
        <v>3031</v>
      </c>
      <c r="F53" s="68" t="s">
        <v>115</v>
      </c>
      <c r="G53" s="68" t="s">
        <v>3032</v>
      </c>
      <c r="H53" s="355">
        <v>42095</v>
      </c>
      <c r="I53" s="358">
        <v>33</v>
      </c>
      <c r="J53" s="69" t="str">
        <f t="shared" si="2"/>
        <v>○</v>
      </c>
    </row>
    <row r="156" spans="12:12" x14ac:dyDescent="0.2">
      <c r="L156" t="str">
        <f t="shared" ref="L156:L161" si="3">IF(K113="","","○")</f>
        <v/>
      </c>
    </row>
    <row r="157" spans="12:12" x14ac:dyDescent="0.2">
      <c r="L157" t="str">
        <f t="shared" si="3"/>
        <v/>
      </c>
    </row>
    <row r="158" spans="12:12" x14ac:dyDescent="0.2">
      <c r="L158" t="str">
        <f t="shared" si="3"/>
        <v/>
      </c>
    </row>
    <row r="159" spans="12:12" x14ac:dyDescent="0.2">
      <c r="L159" t="str">
        <f t="shared" si="3"/>
        <v/>
      </c>
    </row>
    <row r="160" spans="12:12" x14ac:dyDescent="0.2">
      <c r="L160" t="str">
        <f t="shared" si="3"/>
        <v/>
      </c>
    </row>
    <row r="161" spans="12:12" x14ac:dyDescent="0.2">
      <c r="L161" t="str">
        <f t="shared" si="3"/>
        <v/>
      </c>
    </row>
  </sheetData>
  <mergeCells count="1">
    <mergeCell ref="A1:J2"/>
  </mergeCells>
  <phoneticPr fontId="8"/>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D24" sqref="D24"/>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7" customWidth="1"/>
    <col min="9" max="9" width="5" style="32" customWidth="1"/>
    <col min="10" max="10" width="10.44140625" customWidth="1"/>
    <col min="11" max="11" width="9" customWidth="1"/>
  </cols>
  <sheetData>
    <row r="1" spans="1:11" ht="22.5" customHeight="1" x14ac:dyDescent="0.2">
      <c r="A1" s="367" t="s">
        <v>130</v>
      </c>
      <c r="B1" s="367"/>
      <c r="C1" s="367"/>
      <c r="D1" s="367"/>
      <c r="E1" s="367"/>
      <c r="F1" s="367"/>
      <c r="G1" s="367"/>
      <c r="H1" s="367"/>
      <c r="I1" s="367"/>
      <c r="J1" s="61"/>
    </row>
    <row r="2" spans="1:11" ht="22.5" customHeight="1" x14ac:dyDescent="0.2">
      <c r="A2" s="367"/>
      <c r="B2" s="367"/>
      <c r="C2" s="367"/>
      <c r="D2" s="367"/>
      <c r="E2" s="367"/>
      <c r="F2" s="367"/>
      <c r="G2" s="367"/>
      <c r="H2" s="367"/>
      <c r="I2" s="367"/>
      <c r="J2" s="38"/>
    </row>
    <row r="3" spans="1:11" x14ac:dyDescent="0.2">
      <c r="A3" t="s">
        <v>132</v>
      </c>
      <c r="I3" s="31"/>
      <c r="J3" s="37"/>
    </row>
    <row r="4" spans="1:11" x14ac:dyDescent="0.2">
      <c r="A4" s="73" t="s">
        <v>51</v>
      </c>
      <c r="B4" s="73" t="s">
        <v>54</v>
      </c>
      <c r="C4" s="73" t="s">
        <v>52</v>
      </c>
      <c r="D4" s="73" t="s">
        <v>55</v>
      </c>
      <c r="E4" s="73" t="s">
        <v>59</v>
      </c>
      <c r="F4" s="73" t="s">
        <v>56</v>
      </c>
      <c r="G4" s="73" t="s">
        <v>50</v>
      </c>
      <c r="H4" s="73" t="s">
        <v>57</v>
      </c>
      <c r="I4" s="74" t="s">
        <v>49</v>
      </c>
      <c r="J4" s="37"/>
      <c r="K4" t="str">
        <f>IF(J4="","","○")</f>
        <v/>
      </c>
    </row>
    <row r="5" spans="1:11" x14ac:dyDescent="0.2">
      <c r="A5" s="68">
        <v>1</v>
      </c>
      <c r="B5" s="68">
        <v>690100862</v>
      </c>
      <c r="C5" s="68" t="s">
        <v>3033</v>
      </c>
      <c r="D5" s="68" t="s">
        <v>1372</v>
      </c>
      <c r="E5" s="68" t="s">
        <v>3034</v>
      </c>
      <c r="F5" s="68" t="s">
        <v>3035</v>
      </c>
      <c r="G5" s="68" t="s">
        <v>3036</v>
      </c>
      <c r="H5" s="355">
        <v>43586</v>
      </c>
      <c r="I5" s="357">
        <v>18</v>
      </c>
      <c r="J5" s="37"/>
      <c r="K5" t="str">
        <f t="shared" ref="K5:K22" si="0">IF(J5="","","○")</f>
        <v/>
      </c>
    </row>
    <row r="6" spans="1:11" x14ac:dyDescent="0.2">
      <c r="K6" t="str">
        <f t="shared" si="0"/>
        <v/>
      </c>
    </row>
    <row r="7" spans="1:11" x14ac:dyDescent="0.2">
      <c r="K7" t="str">
        <f t="shared" si="0"/>
        <v/>
      </c>
    </row>
    <row r="8" spans="1:11" x14ac:dyDescent="0.2">
      <c r="K8" t="str">
        <f t="shared" si="0"/>
        <v/>
      </c>
    </row>
    <row r="9" spans="1:11" x14ac:dyDescent="0.2">
      <c r="K9" t="str">
        <f t="shared" si="0"/>
        <v/>
      </c>
    </row>
    <row r="10" spans="1:11" x14ac:dyDescent="0.2">
      <c r="K10" t="str">
        <f t="shared" si="0"/>
        <v/>
      </c>
    </row>
    <row r="11" spans="1:11" x14ac:dyDescent="0.2">
      <c r="K11" t="str">
        <f t="shared" si="0"/>
        <v/>
      </c>
    </row>
    <row r="12" spans="1:11" x14ac:dyDescent="0.2">
      <c r="K12" t="str">
        <f t="shared" si="0"/>
        <v/>
      </c>
    </row>
    <row r="13" spans="1:11" x14ac:dyDescent="0.2">
      <c r="K13" t="str">
        <f t="shared" si="0"/>
        <v/>
      </c>
    </row>
    <row r="14" spans="1:11" x14ac:dyDescent="0.2">
      <c r="K14" t="str">
        <f t="shared" si="0"/>
        <v/>
      </c>
    </row>
    <row r="15" spans="1:11" x14ac:dyDescent="0.2">
      <c r="K15" t="str">
        <f t="shared" si="0"/>
        <v/>
      </c>
    </row>
    <row r="16" spans="1:11" x14ac:dyDescent="0.2">
      <c r="K16" t="str">
        <f t="shared" si="0"/>
        <v/>
      </c>
    </row>
    <row r="17" spans="11:11" x14ac:dyDescent="0.2">
      <c r="K17" t="str">
        <f t="shared" si="0"/>
        <v/>
      </c>
    </row>
    <row r="18" spans="11:11" x14ac:dyDescent="0.2">
      <c r="K18" t="str">
        <f t="shared" si="0"/>
        <v/>
      </c>
    </row>
    <row r="19" spans="11:11" x14ac:dyDescent="0.2">
      <c r="K19" t="str">
        <f t="shared" si="0"/>
        <v/>
      </c>
    </row>
    <row r="20" spans="11:11" x14ac:dyDescent="0.2">
      <c r="K20" t="str">
        <f t="shared" si="0"/>
        <v/>
      </c>
    </row>
    <row r="21" spans="11:11" x14ac:dyDescent="0.2">
      <c r="K21" t="str">
        <f t="shared" si="0"/>
        <v/>
      </c>
    </row>
    <row r="22" spans="11:11" x14ac:dyDescent="0.2">
      <c r="K22" t="str">
        <f t="shared" si="0"/>
        <v/>
      </c>
    </row>
    <row r="23" spans="11:11" x14ac:dyDescent="0.2">
      <c r="K23" t="str">
        <f t="shared" ref="K23:K86" si="1">IF(J23="","","○")</f>
        <v/>
      </c>
    </row>
    <row r="24" spans="11:11" x14ac:dyDescent="0.2">
      <c r="K24" t="str">
        <f t="shared" si="1"/>
        <v/>
      </c>
    </row>
    <row r="25" spans="11:11" x14ac:dyDescent="0.2">
      <c r="K25" t="str">
        <f t="shared" si="1"/>
        <v/>
      </c>
    </row>
    <row r="26" spans="11:11" x14ac:dyDescent="0.2">
      <c r="K26" t="str">
        <f t="shared" si="1"/>
        <v/>
      </c>
    </row>
    <row r="27" spans="11:11" x14ac:dyDescent="0.2">
      <c r="K27" t="str">
        <f t="shared" si="1"/>
        <v/>
      </c>
    </row>
    <row r="28" spans="11:11" x14ac:dyDescent="0.2">
      <c r="K28" t="str">
        <f t="shared" si="1"/>
        <v/>
      </c>
    </row>
    <row r="29" spans="11:11" x14ac:dyDescent="0.2">
      <c r="K29" t="str">
        <f t="shared" si="1"/>
        <v/>
      </c>
    </row>
    <row r="30" spans="11:11" x14ac:dyDescent="0.2">
      <c r="K30" t="str">
        <f t="shared" si="1"/>
        <v/>
      </c>
    </row>
    <row r="31" spans="11:11" x14ac:dyDescent="0.2">
      <c r="K31" t="str">
        <f t="shared" si="1"/>
        <v/>
      </c>
    </row>
    <row r="32" spans="11:11" x14ac:dyDescent="0.2">
      <c r="K32" t="str">
        <f t="shared" si="1"/>
        <v/>
      </c>
    </row>
    <row r="33" spans="11:11" x14ac:dyDescent="0.2">
      <c r="K33" t="str">
        <f t="shared" si="1"/>
        <v/>
      </c>
    </row>
    <row r="34" spans="11:11" x14ac:dyDescent="0.2">
      <c r="K34" t="str">
        <f t="shared" si="1"/>
        <v/>
      </c>
    </row>
    <row r="35" spans="11:11" x14ac:dyDescent="0.2">
      <c r="K35" t="str">
        <f t="shared" si="1"/>
        <v/>
      </c>
    </row>
    <row r="36" spans="11:11" x14ac:dyDescent="0.2">
      <c r="K36" t="str">
        <f t="shared" si="1"/>
        <v/>
      </c>
    </row>
    <row r="37" spans="11:11" x14ac:dyDescent="0.2">
      <c r="K37" t="str">
        <f t="shared" si="1"/>
        <v/>
      </c>
    </row>
    <row r="38" spans="11:11" x14ac:dyDescent="0.2">
      <c r="K38" t="str">
        <f t="shared" si="1"/>
        <v/>
      </c>
    </row>
    <row r="39" spans="11:11" x14ac:dyDescent="0.2">
      <c r="K39" t="str">
        <f t="shared" si="1"/>
        <v/>
      </c>
    </row>
    <row r="40" spans="11:11" x14ac:dyDescent="0.2">
      <c r="K40" t="str">
        <f t="shared" si="1"/>
        <v/>
      </c>
    </row>
    <row r="41" spans="11:11" x14ac:dyDescent="0.2">
      <c r="K41" t="str">
        <f t="shared" si="1"/>
        <v/>
      </c>
    </row>
    <row r="42" spans="11:11" x14ac:dyDescent="0.2">
      <c r="K42" t="str">
        <f t="shared" si="1"/>
        <v/>
      </c>
    </row>
    <row r="43" spans="11:11" x14ac:dyDescent="0.2">
      <c r="K43" t="str">
        <f t="shared" si="1"/>
        <v/>
      </c>
    </row>
    <row r="44" spans="11:11" x14ac:dyDescent="0.2">
      <c r="K44" t="str">
        <f t="shared" si="1"/>
        <v/>
      </c>
    </row>
    <row r="45" spans="11:11" x14ac:dyDescent="0.2">
      <c r="K45" t="str">
        <f t="shared" si="1"/>
        <v/>
      </c>
    </row>
    <row r="46" spans="11:11" x14ac:dyDescent="0.2">
      <c r="K46" t="str">
        <f t="shared" si="1"/>
        <v/>
      </c>
    </row>
    <row r="47" spans="11:11" x14ac:dyDescent="0.2">
      <c r="K47" t="str">
        <f t="shared" si="1"/>
        <v/>
      </c>
    </row>
    <row r="48" spans="11:11" x14ac:dyDescent="0.2">
      <c r="K48" t="str">
        <f t="shared" si="1"/>
        <v/>
      </c>
    </row>
    <row r="49" spans="11:11" x14ac:dyDescent="0.2">
      <c r="K49" t="str">
        <f t="shared" si="1"/>
        <v/>
      </c>
    </row>
    <row r="50" spans="11:11" x14ac:dyDescent="0.2">
      <c r="K50" t="str">
        <f t="shared" si="1"/>
        <v/>
      </c>
    </row>
    <row r="51" spans="11:11" x14ac:dyDescent="0.2">
      <c r="K51" t="str">
        <f t="shared" si="1"/>
        <v/>
      </c>
    </row>
    <row r="52" spans="11:11" x14ac:dyDescent="0.2">
      <c r="K52" t="str">
        <f t="shared" si="1"/>
        <v/>
      </c>
    </row>
    <row r="53" spans="11:11" x14ac:dyDescent="0.2">
      <c r="K53" s="33" t="str">
        <f t="shared" si="1"/>
        <v/>
      </c>
    </row>
    <row r="54" spans="11:11" x14ac:dyDescent="0.2">
      <c r="K54" t="str">
        <f t="shared" si="1"/>
        <v/>
      </c>
    </row>
    <row r="55" spans="11:11" x14ac:dyDescent="0.2">
      <c r="K55" t="str">
        <f t="shared" si="1"/>
        <v/>
      </c>
    </row>
    <row r="56" spans="11:11" x14ac:dyDescent="0.2">
      <c r="K56" t="str">
        <f t="shared" si="1"/>
        <v/>
      </c>
    </row>
    <row r="57" spans="11:11" x14ac:dyDescent="0.2">
      <c r="K57" t="str">
        <f t="shared" si="1"/>
        <v/>
      </c>
    </row>
    <row r="58" spans="11:11" x14ac:dyDescent="0.2">
      <c r="K58" s="33" t="str">
        <f t="shared" si="1"/>
        <v/>
      </c>
    </row>
    <row r="59" spans="11:11" x14ac:dyDescent="0.2">
      <c r="K59" s="33" t="str">
        <f t="shared" si="1"/>
        <v/>
      </c>
    </row>
    <row r="60" spans="11:11" x14ac:dyDescent="0.2">
      <c r="K60" t="str">
        <f t="shared" si="1"/>
        <v/>
      </c>
    </row>
    <row r="61" spans="11:11" x14ac:dyDescent="0.2">
      <c r="K61" t="str">
        <f t="shared" si="1"/>
        <v/>
      </c>
    </row>
    <row r="62" spans="11:11" x14ac:dyDescent="0.2">
      <c r="K62" t="str">
        <f t="shared" si="1"/>
        <v/>
      </c>
    </row>
    <row r="63" spans="11:11" x14ac:dyDescent="0.2">
      <c r="K63" t="str">
        <f t="shared" si="1"/>
        <v/>
      </c>
    </row>
    <row r="64" spans="11:11" x14ac:dyDescent="0.2">
      <c r="K64" t="str">
        <f t="shared" si="1"/>
        <v/>
      </c>
    </row>
    <row r="65" spans="11:11" x14ac:dyDescent="0.2">
      <c r="K65" t="str">
        <f t="shared" si="1"/>
        <v/>
      </c>
    </row>
    <row r="66" spans="11:11" x14ac:dyDescent="0.2">
      <c r="K66" t="str">
        <f t="shared" si="1"/>
        <v/>
      </c>
    </row>
    <row r="67" spans="11:11" x14ac:dyDescent="0.2">
      <c r="K67" t="str">
        <f t="shared" si="1"/>
        <v/>
      </c>
    </row>
    <row r="68" spans="11:11" x14ac:dyDescent="0.2">
      <c r="K68" t="str">
        <f t="shared" si="1"/>
        <v/>
      </c>
    </row>
    <row r="69" spans="11:11" x14ac:dyDescent="0.2">
      <c r="K69" t="str">
        <f t="shared" si="1"/>
        <v/>
      </c>
    </row>
    <row r="70" spans="11:11" x14ac:dyDescent="0.2">
      <c r="K70" t="str">
        <f t="shared" si="1"/>
        <v/>
      </c>
    </row>
    <row r="71" spans="11:11" x14ac:dyDescent="0.2">
      <c r="K71" t="str">
        <f t="shared" si="1"/>
        <v/>
      </c>
    </row>
    <row r="72" spans="11:11" x14ac:dyDescent="0.2">
      <c r="K72" t="str">
        <f t="shared" si="1"/>
        <v/>
      </c>
    </row>
    <row r="73" spans="11:11" x14ac:dyDescent="0.2">
      <c r="K73" t="str">
        <f t="shared" si="1"/>
        <v/>
      </c>
    </row>
    <row r="74" spans="11:11" x14ac:dyDescent="0.2">
      <c r="K74" t="str">
        <f t="shared" si="1"/>
        <v/>
      </c>
    </row>
    <row r="75" spans="11:11" x14ac:dyDescent="0.2">
      <c r="K75" t="str">
        <f t="shared" si="1"/>
        <v/>
      </c>
    </row>
    <row r="76" spans="11:11" x14ac:dyDescent="0.2">
      <c r="K76" t="str">
        <f t="shared" si="1"/>
        <v/>
      </c>
    </row>
    <row r="77" spans="11:11" x14ac:dyDescent="0.2">
      <c r="K77" t="str">
        <f t="shared" si="1"/>
        <v/>
      </c>
    </row>
    <row r="78" spans="11:11" x14ac:dyDescent="0.2">
      <c r="K78" t="str">
        <f t="shared" si="1"/>
        <v/>
      </c>
    </row>
    <row r="79" spans="11:11" x14ac:dyDescent="0.2">
      <c r="K79" t="str">
        <f t="shared" si="1"/>
        <v/>
      </c>
    </row>
    <row r="80" spans="11:11" x14ac:dyDescent="0.2">
      <c r="K80" t="str">
        <f t="shared" si="1"/>
        <v/>
      </c>
    </row>
    <row r="81" spans="11:11" x14ac:dyDescent="0.2">
      <c r="K81" t="str">
        <f t="shared" si="1"/>
        <v/>
      </c>
    </row>
    <row r="82" spans="11:11" x14ac:dyDescent="0.2">
      <c r="K82" t="str">
        <f t="shared" si="1"/>
        <v/>
      </c>
    </row>
    <row r="83" spans="11:11" x14ac:dyDescent="0.2">
      <c r="K83" t="str">
        <f t="shared" si="1"/>
        <v/>
      </c>
    </row>
    <row r="84" spans="11:11" x14ac:dyDescent="0.2">
      <c r="K84" t="str">
        <f t="shared" si="1"/>
        <v/>
      </c>
    </row>
    <row r="85" spans="11:11" x14ac:dyDescent="0.2">
      <c r="K85" t="str">
        <f t="shared" si="1"/>
        <v/>
      </c>
    </row>
    <row r="86" spans="11:11" x14ac:dyDescent="0.2">
      <c r="K86" t="str">
        <f t="shared" si="1"/>
        <v/>
      </c>
    </row>
    <row r="87" spans="11:11" x14ac:dyDescent="0.2">
      <c r="K87" t="str">
        <f t="shared" ref="K87:K114" si="2">IF(J87="","","○")</f>
        <v/>
      </c>
    </row>
    <row r="88" spans="11:11" x14ac:dyDescent="0.2">
      <c r="K88" t="str">
        <f t="shared" si="2"/>
        <v/>
      </c>
    </row>
    <row r="89" spans="11:11" x14ac:dyDescent="0.2">
      <c r="K89" t="str">
        <f t="shared" si="2"/>
        <v/>
      </c>
    </row>
    <row r="90" spans="11:11" x14ac:dyDescent="0.2">
      <c r="K90" t="str">
        <f t="shared" si="2"/>
        <v/>
      </c>
    </row>
    <row r="91" spans="11:11" x14ac:dyDescent="0.2">
      <c r="K91" t="str">
        <f t="shared" si="2"/>
        <v/>
      </c>
    </row>
    <row r="92" spans="11:11" x14ac:dyDescent="0.2">
      <c r="K92" t="str">
        <f t="shared" si="2"/>
        <v/>
      </c>
    </row>
    <row r="93" spans="11:11" x14ac:dyDescent="0.2">
      <c r="K93" t="str">
        <f t="shared" si="2"/>
        <v/>
      </c>
    </row>
    <row r="94" spans="11:11" x14ac:dyDescent="0.2">
      <c r="K94" t="str">
        <f t="shared" si="2"/>
        <v/>
      </c>
    </row>
    <row r="95" spans="11:11" x14ac:dyDescent="0.2">
      <c r="K95" t="str">
        <f t="shared" si="2"/>
        <v/>
      </c>
    </row>
    <row r="96" spans="11:11" x14ac:dyDescent="0.2">
      <c r="K96" t="str">
        <f t="shared" si="2"/>
        <v/>
      </c>
    </row>
    <row r="97" spans="11:11" x14ac:dyDescent="0.2">
      <c r="K97" t="str">
        <f t="shared" si="2"/>
        <v/>
      </c>
    </row>
    <row r="98" spans="11:11" x14ac:dyDescent="0.2">
      <c r="K98" t="str">
        <f t="shared" si="2"/>
        <v/>
      </c>
    </row>
    <row r="99" spans="11:11" x14ac:dyDescent="0.2">
      <c r="K99" t="str">
        <f t="shared" si="2"/>
        <v/>
      </c>
    </row>
    <row r="100" spans="11:11" x14ac:dyDescent="0.2">
      <c r="K100" t="str">
        <f t="shared" si="2"/>
        <v/>
      </c>
    </row>
    <row r="101" spans="11:11" x14ac:dyDescent="0.2">
      <c r="K101" t="str">
        <f t="shared" si="2"/>
        <v/>
      </c>
    </row>
    <row r="102" spans="11:11" x14ac:dyDescent="0.2">
      <c r="K102" t="str">
        <f t="shared" si="2"/>
        <v/>
      </c>
    </row>
    <row r="103" spans="11:11" x14ac:dyDescent="0.2">
      <c r="K103" t="str">
        <f t="shared" si="2"/>
        <v/>
      </c>
    </row>
    <row r="104" spans="11:11" x14ac:dyDescent="0.2">
      <c r="K104" t="str">
        <f t="shared" si="2"/>
        <v/>
      </c>
    </row>
    <row r="105" spans="11:11" x14ac:dyDescent="0.2">
      <c r="K105" t="str">
        <f t="shared" si="2"/>
        <v/>
      </c>
    </row>
    <row r="106" spans="11:11" x14ac:dyDescent="0.2">
      <c r="K106" t="str">
        <f t="shared" si="2"/>
        <v/>
      </c>
    </row>
    <row r="107" spans="11:11" x14ac:dyDescent="0.2">
      <c r="K107" t="str">
        <f t="shared" si="2"/>
        <v/>
      </c>
    </row>
    <row r="108" spans="11:11" x14ac:dyDescent="0.2">
      <c r="K108" t="str">
        <f t="shared" si="2"/>
        <v/>
      </c>
    </row>
    <row r="109" spans="11:11" x14ac:dyDescent="0.2">
      <c r="K109" t="str">
        <f t="shared" si="2"/>
        <v/>
      </c>
    </row>
    <row r="110" spans="11:11" x14ac:dyDescent="0.2">
      <c r="K110" t="str">
        <f t="shared" si="2"/>
        <v/>
      </c>
    </row>
    <row r="111" spans="11:11" x14ac:dyDescent="0.2">
      <c r="K111" t="str">
        <f t="shared" si="2"/>
        <v/>
      </c>
    </row>
    <row r="112" spans="11:11" x14ac:dyDescent="0.2">
      <c r="K112" t="str">
        <f t="shared" si="2"/>
        <v/>
      </c>
    </row>
    <row r="113" spans="11:11" x14ac:dyDescent="0.2">
      <c r="K113" t="str">
        <f t="shared" si="2"/>
        <v/>
      </c>
    </row>
    <row r="114" spans="11:11" x14ac:dyDescent="0.2">
      <c r="K114" t="str">
        <f t="shared" si="2"/>
        <v/>
      </c>
    </row>
  </sheetData>
  <mergeCells count="1">
    <mergeCell ref="A1:I2"/>
  </mergeCells>
  <phoneticPr fontId="8"/>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6"/>
  <sheetViews>
    <sheetView view="pageBreakPreview" zoomScale="90" zoomScaleNormal="90" workbookViewId="0">
      <selection sqref="A1:N1"/>
    </sheetView>
  </sheetViews>
  <sheetFormatPr defaultColWidth="10.6640625" defaultRowHeight="30" customHeight="1" x14ac:dyDescent="0.2"/>
  <cols>
    <col min="1" max="1" width="3.44140625" style="224" customWidth="1"/>
    <col min="2" max="2" width="22.6640625" style="224" customWidth="1"/>
    <col min="3" max="3" width="3.6640625" style="224" customWidth="1"/>
    <col min="4" max="4" width="16.21875" style="224" customWidth="1"/>
    <col min="5" max="5" width="1.6640625" style="224" customWidth="1"/>
    <col min="6" max="8" width="3.6640625" style="224" customWidth="1"/>
    <col min="9" max="9" width="6.6640625" style="224" customWidth="1"/>
    <col min="10" max="10" width="9.77734375" style="5" customWidth="1"/>
    <col min="11" max="11" width="9.44140625" style="224" customWidth="1"/>
    <col min="12" max="12" width="31.33203125" style="224" customWidth="1"/>
    <col min="13" max="14" width="14" style="224" customWidth="1"/>
    <col min="15" max="15" width="3.6640625" style="224" customWidth="1"/>
    <col min="16" max="16384" width="10.6640625" style="224"/>
  </cols>
  <sheetData>
    <row r="1" spans="1:15" ht="48.75" customHeight="1" x14ac:dyDescent="0.2">
      <c r="A1" s="371" t="s">
        <v>13</v>
      </c>
      <c r="B1" s="372"/>
      <c r="C1" s="372"/>
      <c r="D1" s="372"/>
      <c r="E1" s="372"/>
      <c r="F1" s="372"/>
      <c r="G1" s="372"/>
      <c r="H1" s="372"/>
      <c r="I1" s="372"/>
      <c r="J1" s="372"/>
      <c r="K1" s="372"/>
      <c r="L1" s="372"/>
      <c r="M1" s="372"/>
      <c r="N1" s="372"/>
      <c r="O1" s="4"/>
    </row>
    <row r="2" spans="1:15" ht="24.75" customHeight="1" x14ac:dyDescent="0.2">
      <c r="A2" s="5"/>
      <c r="B2" s="6" t="s">
        <v>99</v>
      </c>
      <c r="C2" s="6"/>
      <c r="D2" s="6"/>
      <c r="E2" s="6"/>
      <c r="F2" s="6"/>
      <c r="G2" s="6"/>
      <c r="H2" s="6"/>
      <c r="I2" s="6"/>
      <c r="J2" s="7"/>
      <c r="K2" s="6"/>
      <c r="L2" s="373"/>
      <c r="M2" s="373"/>
      <c r="N2" s="373"/>
      <c r="O2" s="6"/>
    </row>
    <row r="3" spans="1:15" ht="24" customHeight="1" x14ac:dyDescent="0.2">
      <c r="A3" s="29"/>
      <c r="B3" s="8"/>
      <c r="C3" s="374" t="s">
        <v>95</v>
      </c>
      <c r="D3" s="375"/>
      <c r="E3" s="376" t="s">
        <v>635</v>
      </c>
      <c r="F3" s="376"/>
      <c r="G3" s="376"/>
      <c r="H3" s="377"/>
      <c r="I3" s="9" t="s">
        <v>14</v>
      </c>
      <c r="J3" s="378" t="s">
        <v>15</v>
      </c>
      <c r="K3" s="10"/>
      <c r="L3" s="11"/>
      <c r="M3" s="12"/>
      <c r="N3" s="12"/>
      <c r="O3" s="6"/>
    </row>
    <row r="4" spans="1:15" ht="24" customHeight="1" x14ac:dyDescent="0.2">
      <c r="A4" s="30"/>
      <c r="B4" s="13" t="s">
        <v>16</v>
      </c>
      <c r="C4" s="10" t="s">
        <v>82</v>
      </c>
      <c r="D4" s="381" t="s">
        <v>83</v>
      </c>
      <c r="E4" s="14"/>
      <c r="F4" s="6"/>
      <c r="G4" s="6"/>
      <c r="H4" s="15"/>
      <c r="I4" s="16"/>
      <c r="J4" s="379"/>
      <c r="K4" s="17" t="s">
        <v>84</v>
      </c>
      <c r="L4" s="18" t="s">
        <v>85</v>
      </c>
      <c r="M4" s="19" t="s">
        <v>86</v>
      </c>
      <c r="N4" s="19" t="s">
        <v>87</v>
      </c>
      <c r="O4" s="6"/>
    </row>
    <row r="5" spans="1:15" ht="24" customHeight="1" x14ac:dyDescent="0.2">
      <c r="A5" s="212"/>
      <c r="B5" s="210"/>
      <c r="C5" s="21" t="s">
        <v>88</v>
      </c>
      <c r="D5" s="382"/>
      <c r="E5" s="383" t="s">
        <v>636</v>
      </c>
      <c r="F5" s="383"/>
      <c r="G5" s="383"/>
      <c r="H5" s="384"/>
      <c r="I5" s="22" t="s">
        <v>97</v>
      </c>
      <c r="J5" s="380"/>
      <c r="K5" s="23"/>
      <c r="L5" s="24"/>
      <c r="M5" s="22"/>
      <c r="N5" s="22"/>
      <c r="O5" s="6"/>
    </row>
    <row r="6" spans="1:15" ht="30" customHeight="1" x14ac:dyDescent="0.2">
      <c r="A6" s="212">
        <v>1</v>
      </c>
      <c r="B6" s="216" t="s">
        <v>21</v>
      </c>
      <c r="C6" s="198" t="s">
        <v>17</v>
      </c>
      <c r="D6" s="199" t="s">
        <v>22</v>
      </c>
      <c r="E6" s="200" t="s">
        <v>96</v>
      </c>
      <c r="F6" s="201">
        <v>13</v>
      </c>
      <c r="G6" s="202">
        <v>7</v>
      </c>
      <c r="H6" s="199">
        <v>1</v>
      </c>
      <c r="I6" s="203">
        <v>50</v>
      </c>
      <c r="J6" s="204"/>
      <c r="K6" s="205" t="s">
        <v>679</v>
      </c>
      <c r="L6" s="199" t="s">
        <v>103</v>
      </c>
      <c r="M6" s="217" t="s">
        <v>1312</v>
      </c>
      <c r="N6" s="197" t="s">
        <v>637</v>
      </c>
      <c r="O6" s="4"/>
    </row>
    <row r="7" spans="1:15" ht="30" customHeight="1" x14ac:dyDescent="0.2">
      <c r="A7" s="197">
        <v>2</v>
      </c>
      <c r="B7" s="213" t="s">
        <v>23</v>
      </c>
      <c r="C7" s="198" t="s">
        <v>638</v>
      </c>
      <c r="D7" s="218" t="s">
        <v>639</v>
      </c>
      <c r="E7" s="206" t="s">
        <v>96</v>
      </c>
      <c r="F7" s="207">
        <v>10</v>
      </c>
      <c r="G7" s="208">
        <v>4</v>
      </c>
      <c r="H7" s="209">
        <v>1</v>
      </c>
      <c r="I7" s="210">
        <v>50</v>
      </c>
      <c r="J7" s="339"/>
      <c r="K7" s="205" t="s">
        <v>24</v>
      </c>
      <c r="L7" s="219" t="s">
        <v>69</v>
      </c>
      <c r="M7" s="197" t="s">
        <v>100</v>
      </c>
      <c r="N7" s="212" t="s">
        <v>640</v>
      </c>
      <c r="O7" s="4"/>
    </row>
    <row r="8" spans="1:15" ht="30" customHeight="1" x14ac:dyDescent="0.2">
      <c r="A8" s="212">
        <v>3</v>
      </c>
      <c r="B8" s="213" t="s">
        <v>25</v>
      </c>
      <c r="C8" s="214" t="s">
        <v>17</v>
      </c>
      <c r="D8" s="209" t="s">
        <v>26</v>
      </c>
      <c r="E8" s="206" t="s">
        <v>96</v>
      </c>
      <c r="F8" s="207">
        <v>9</v>
      </c>
      <c r="G8" s="208">
        <v>11</v>
      </c>
      <c r="H8" s="209">
        <v>1</v>
      </c>
      <c r="I8" s="210">
        <v>15</v>
      </c>
      <c r="J8" s="339"/>
      <c r="K8" s="215" t="s">
        <v>27</v>
      </c>
      <c r="L8" s="211" t="s">
        <v>641</v>
      </c>
      <c r="M8" s="212" t="s">
        <v>70</v>
      </c>
      <c r="N8" s="212" t="s">
        <v>642</v>
      </c>
      <c r="O8" s="4"/>
    </row>
    <row r="9" spans="1:15" ht="30" customHeight="1" x14ac:dyDescent="0.2">
      <c r="A9" s="197">
        <v>4</v>
      </c>
      <c r="B9" s="213" t="s">
        <v>28</v>
      </c>
      <c r="C9" s="214" t="s">
        <v>17</v>
      </c>
      <c r="D9" s="209" t="s">
        <v>29</v>
      </c>
      <c r="E9" s="206" t="s">
        <v>96</v>
      </c>
      <c r="F9" s="207">
        <v>4</v>
      </c>
      <c r="G9" s="208">
        <v>5</v>
      </c>
      <c r="H9" s="209">
        <v>1</v>
      </c>
      <c r="I9" s="210">
        <v>50</v>
      </c>
      <c r="J9" s="339"/>
      <c r="K9" s="215" t="s">
        <v>30</v>
      </c>
      <c r="L9" s="209" t="s">
        <v>31</v>
      </c>
      <c r="M9" s="220" t="s">
        <v>32</v>
      </c>
      <c r="N9" s="212" t="s">
        <v>643</v>
      </c>
      <c r="O9" s="4"/>
    </row>
    <row r="10" spans="1:15" ht="30" customHeight="1" x14ac:dyDescent="0.2">
      <c r="A10" s="212">
        <v>5</v>
      </c>
      <c r="B10" s="213" t="s">
        <v>33</v>
      </c>
      <c r="C10" s="214" t="s">
        <v>17</v>
      </c>
      <c r="D10" s="209" t="s">
        <v>34</v>
      </c>
      <c r="E10" s="206" t="s">
        <v>96</v>
      </c>
      <c r="F10" s="207">
        <v>16</v>
      </c>
      <c r="G10" s="208">
        <v>7</v>
      </c>
      <c r="H10" s="209">
        <v>28</v>
      </c>
      <c r="I10" s="210">
        <v>50</v>
      </c>
      <c r="J10" s="339" t="s">
        <v>644</v>
      </c>
      <c r="K10" s="215" t="s">
        <v>645</v>
      </c>
      <c r="L10" s="209" t="s">
        <v>35</v>
      </c>
      <c r="M10" s="220" t="s">
        <v>646</v>
      </c>
      <c r="N10" s="212" t="s">
        <v>647</v>
      </c>
      <c r="O10" s="4"/>
    </row>
    <row r="11" spans="1:15" ht="30" customHeight="1" x14ac:dyDescent="0.2">
      <c r="A11" s="197">
        <v>6</v>
      </c>
      <c r="B11" s="213" t="s">
        <v>36</v>
      </c>
      <c r="C11" s="214" t="s">
        <v>17</v>
      </c>
      <c r="D11" s="221" t="s">
        <v>37</v>
      </c>
      <c r="E11" s="206" t="s">
        <v>96</v>
      </c>
      <c r="F11" s="207">
        <v>14</v>
      </c>
      <c r="G11" s="208">
        <v>3</v>
      </c>
      <c r="H11" s="209">
        <v>14</v>
      </c>
      <c r="I11" s="210">
        <v>30</v>
      </c>
      <c r="J11" s="339"/>
      <c r="K11" s="215" t="s">
        <v>680</v>
      </c>
      <c r="L11" s="209" t="s">
        <v>38</v>
      </c>
      <c r="M11" s="220" t="s">
        <v>648</v>
      </c>
      <c r="N11" s="212" t="s">
        <v>649</v>
      </c>
      <c r="O11" s="4"/>
    </row>
    <row r="12" spans="1:15" ht="30" customHeight="1" x14ac:dyDescent="0.2">
      <c r="A12" s="212">
        <v>7</v>
      </c>
      <c r="B12" s="213" t="s">
        <v>39</v>
      </c>
      <c r="C12" s="214" t="s">
        <v>17</v>
      </c>
      <c r="D12" s="209" t="s">
        <v>40</v>
      </c>
      <c r="E12" s="206" t="s">
        <v>96</v>
      </c>
      <c r="F12" s="207">
        <v>8</v>
      </c>
      <c r="G12" s="208">
        <v>4</v>
      </c>
      <c r="H12" s="209">
        <v>1</v>
      </c>
      <c r="I12" s="210">
        <v>50</v>
      </c>
      <c r="J12" s="339"/>
      <c r="K12" s="215" t="s">
        <v>41</v>
      </c>
      <c r="L12" s="209" t="s">
        <v>42</v>
      </c>
      <c r="M12" s="220" t="s">
        <v>43</v>
      </c>
      <c r="N12" s="212" t="s">
        <v>681</v>
      </c>
      <c r="O12" s="4"/>
    </row>
    <row r="13" spans="1:15" ht="30" customHeight="1" x14ac:dyDescent="0.2">
      <c r="A13" s="197">
        <v>8</v>
      </c>
      <c r="B13" s="213" t="s">
        <v>44</v>
      </c>
      <c r="C13" s="214" t="s">
        <v>17</v>
      </c>
      <c r="D13" s="209" t="s">
        <v>45</v>
      </c>
      <c r="E13" s="206" t="s">
        <v>96</v>
      </c>
      <c r="F13" s="207">
        <v>8</v>
      </c>
      <c r="G13" s="208">
        <v>4</v>
      </c>
      <c r="H13" s="209">
        <v>1</v>
      </c>
      <c r="I13" s="210">
        <v>50</v>
      </c>
      <c r="J13" s="339"/>
      <c r="K13" s="215" t="s">
        <v>46</v>
      </c>
      <c r="L13" s="211" t="s">
        <v>47</v>
      </c>
      <c r="M13" s="212" t="s">
        <v>48</v>
      </c>
      <c r="N13" s="212" t="s">
        <v>650</v>
      </c>
      <c r="O13" s="4"/>
    </row>
    <row r="14" spans="1:15" ht="30" customHeight="1" x14ac:dyDescent="0.2">
      <c r="A14" s="212">
        <v>9</v>
      </c>
      <c r="B14" s="213" t="s">
        <v>651</v>
      </c>
      <c r="C14" s="214" t="s">
        <v>17</v>
      </c>
      <c r="D14" s="222" t="s">
        <v>104</v>
      </c>
      <c r="E14" s="206" t="s">
        <v>96</v>
      </c>
      <c r="F14" s="207">
        <v>13</v>
      </c>
      <c r="G14" s="208">
        <v>7</v>
      </c>
      <c r="H14" s="209">
        <v>16</v>
      </c>
      <c r="I14" s="210">
        <v>50</v>
      </c>
      <c r="J14" s="339" t="s">
        <v>644</v>
      </c>
      <c r="K14" s="215" t="s">
        <v>652</v>
      </c>
      <c r="L14" s="211" t="s">
        <v>68</v>
      </c>
      <c r="M14" s="212" t="s">
        <v>682</v>
      </c>
      <c r="N14" s="212" t="s">
        <v>653</v>
      </c>
      <c r="O14" s="4"/>
    </row>
    <row r="15" spans="1:15" ht="30" customHeight="1" x14ac:dyDescent="0.2">
      <c r="A15" s="197"/>
      <c r="B15" s="25" t="s">
        <v>19</v>
      </c>
      <c r="C15" s="26">
        <f>COUNTA(C6:C14)</f>
        <v>9</v>
      </c>
      <c r="D15" s="27" t="s">
        <v>20</v>
      </c>
      <c r="E15" s="206"/>
      <c r="F15" s="207"/>
      <c r="G15" s="208"/>
      <c r="H15" s="209"/>
      <c r="I15" s="210">
        <f>SUM(I6:I14)</f>
        <v>395</v>
      </c>
      <c r="J15" s="339"/>
      <c r="K15" s="28"/>
      <c r="L15" s="211"/>
      <c r="M15" s="20"/>
      <c r="N15" s="20"/>
      <c r="O15" s="4"/>
    </row>
    <row r="16" spans="1:15" ht="30" customHeight="1" x14ac:dyDescent="0.2">
      <c r="A16" s="5"/>
    </row>
  </sheetData>
  <mergeCells count="7">
    <mergeCell ref="A1:N1"/>
    <mergeCell ref="L2:N2"/>
    <mergeCell ref="C3:D3"/>
    <mergeCell ref="E3:H3"/>
    <mergeCell ref="J3:J5"/>
    <mergeCell ref="D4:D5"/>
    <mergeCell ref="E5:H5"/>
  </mergeCells>
  <phoneticPr fontId="8"/>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V33"/>
  <sheetViews>
    <sheetView view="pageBreakPreview" zoomScale="85" zoomScaleNormal="90" workbookViewId="0">
      <selection sqref="A1:O1"/>
    </sheetView>
  </sheetViews>
  <sheetFormatPr defaultColWidth="10.6640625" defaultRowHeight="30" customHeight="1" x14ac:dyDescent="0.2"/>
  <cols>
    <col min="1" max="1" width="3.33203125" style="224" customWidth="1"/>
    <col min="2" max="2" width="19.44140625" style="224" customWidth="1"/>
    <col min="3" max="3" width="4" style="224" customWidth="1"/>
    <col min="4" max="4" width="22.21875" style="224" customWidth="1"/>
    <col min="5" max="5" width="4" style="224" customWidth="1"/>
    <col min="6" max="6" width="22.21875" style="224" customWidth="1"/>
    <col min="7" max="7" width="1.6640625" style="224" customWidth="1"/>
    <col min="8" max="10" width="3.6640625" style="224" customWidth="1"/>
    <col min="11" max="11" width="6.6640625" style="224" customWidth="1"/>
    <col min="12" max="12" width="8.33203125" style="224" customWidth="1"/>
    <col min="13" max="13" width="26.109375" style="224" customWidth="1"/>
    <col min="14" max="15" width="13.77734375" style="224" customWidth="1"/>
    <col min="16" max="16" width="3.6640625" style="224" customWidth="1"/>
    <col min="17" max="16384" width="10.6640625" style="224"/>
  </cols>
  <sheetData>
    <row r="1" spans="1:22" ht="36.75" customHeight="1" x14ac:dyDescent="0.2">
      <c r="A1" s="371" t="s">
        <v>12</v>
      </c>
      <c r="B1" s="372"/>
      <c r="C1" s="372"/>
      <c r="D1" s="372"/>
      <c r="E1" s="372"/>
      <c r="F1" s="372"/>
      <c r="G1" s="372"/>
      <c r="H1" s="372"/>
      <c r="I1" s="372"/>
      <c r="J1" s="372"/>
      <c r="K1" s="372"/>
      <c r="L1" s="372"/>
      <c r="M1" s="372"/>
      <c r="N1" s="372"/>
      <c r="O1" s="372"/>
      <c r="P1" s="4"/>
      <c r="Q1" s="4"/>
      <c r="R1" s="4"/>
      <c r="S1" s="4"/>
      <c r="T1" s="4"/>
      <c r="U1" s="4"/>
      <c r="V1" s="4"/>
    </row>
    <row r="2" spans="1:22" s="228" customFormat="1" ht="30" customHeight="1" x14ac:dyDescent="0.2">
      <c r="A2" s="40"/>
      <c r="B2" s="41"/>
      <c r="C2" s="385" t="s">
        <v>95</v>
      </c>
      <c r="D2" s="386"/>
      <c r="E2" s="385" t="s">
        <v>105</v>
      </c>
      <c r="F2" s="386"/>
      <c r="G2" s="387" t="s">
        <v>635</v>
      </c>
      <c r="H2" s="387"/>
      <c r="I2" s="387"/>
      <c r="J2" s="388"/>
      <c r="K2" s="42" t="s">
        <v>14</v>
      </c>
      <c r="L2" s="43"/>
      <c r="M2" s="44"/>
      <c r="N2" s="41"/>
      <c r="O2" s="41"/>
      <c r="P2" s="45"/>
      <c r="Q2" s="39"/>
      <c r="R2" s="39"/>
      <c r="S2" s="39"/>
      <c r="T2" s="39"/>
      <c r="U2" s="39"/>
      <c r="V2" s="39"/>
    </row>
    <row r="3" spans="1:22" s="228" customFormat="1" ht="30" customHeight="1" x14ac:dyDescent="0.2">
      <c r="A3" s="46"/>
      <c r="B3" s="47" t="s">
        <v>133</v>
      </c>
      <c r="C3" s="43" t="s">
        <v>82</v>
      </c>
      <c r="D3" s="389" t="s">
        <v>83</v>
      </c>
      <c r="E3" s="43" t="s">
        <v>82</v>
      </c>
      <c r="F3" s="389" t="s">
        <v>83</v>
      </c>
      <c r="G3" s="48"/>
      <c r="H3" s="45"/>
      <c r="I3" s="45"/>
      <c r="J3" s="49"/>
      <c r="K3" s="50"/>
      <c r="L3" s="51" t="s">
        <v>84</v>
      </c>
      <c r="M3" s="52" t="s">
        <v>85</v>
      </c>
      <c r="N3" s="47" t="s">
        <v>86</v>
      </c>
      <c r="O3" s="47" t="s">
        <v>87</v>
      </c>
      <c r="P3" s="45"/>
      <c r="Q3" s="39"/>
      <c r="R3" s="39"/>
      <c r="S3" s="39"/>
      <c r="T3" s="39"/>
      <c r="U3" s="39"/>
      <c r="V3" s="39"/>
    </row>
    <row r="4" spans="1:22" s="228" customFormat="1" ht="30" customHeight="1" x14ac:dyDescent="0.2">
      <c r="A4" s="53"/>
      <c r="B4" s="50"/>
      <c r="C4" s="54" t="s">
        <v>88</v>
      </c>
      <c r="D4" s="390"/>
      <c r="E4" s="54" t="s">
        <v>88</v>
      </c>
      <c r="F4" s="390"/>
      <c r="G4" s="391" t="s">
        <v>636</v>
      </c>
      <c r="H4" s="391"/>
      <c r="I4" s="391"/>
      <c r="J4" s="392"/>
      <c r="K4" s="55" t="s">
        <v>97</v>
      </c>
      <c r="L4" s="56"/>
      <c r="M4" s="57"/>
      <c r="N4" s="55"/>
      <c r="O4" s="55"/>
      <c r="P4" s="45"/>
      <c r="Q4" s="39"/>
      <c r="R4" s="39"/>
      <c r="S4" s="39"/>
      <c r="T4" s="39"/>
      <c r="U4" s="39"/>
      <c r="V4" s="39"/>
    </row>
    <row r="5" spans="1:22" s="228" customFormat="1" ht="30" customHeight="1" x14ac:dyDescent="0.2">
      <c r="A5" s="227">
        <v>1</v>
      </c>
      <c r="B5" s="229" t="s">
        <v>106</v>
      </c>
      <c r="C5" s="230" t="s">
        <v>17</v>
      </c>
      <c r="D5" s="231" t="s">
        <v>107</v>
      </c>
      <c r="E5" s="230" t="s">
        <v>17</v>
      </c>
      <c r="F5" s="231" t="s">
        <v>107</v>
      </c>
      <c r="G5" s="232" t="s">
        <v>18</v>
      </c>
      <c r="H5" s="233">
        <v>42</v>
      </c>
      <c r="I5" s="234">
        <v>7</v>
      </c>
      <c r="J5" s="231">
        <v>7</v>
      </c>
      <c r="K5" s="235">
        <v>100</v>
      </c>
      <c r="L5" s="225" t="s">
        <v>108</v>
      </c>
      <c r="M5" s="236" t="s">
        <v>109</v>
      </c>
      <c r="N5" s="227" t="s">
        <v>101</v>
      </c>
      <c r="O5" s="227" t="s">
        <v>654</v>
      </c>
      <c r="P5" s="39"/>
      <c r="Q5" s="39"/>
      <c r="R5" s="39"/>
      <c r="S5" s="39"/>
      <c r="T5" s="39"/>
      <c r="U5" s="39"/>
      <c r="V5" s="39"/>
    </row>
    <row r="6" spans="1:22" s="228" customFormat="1" ht="30" customHeight="1" x14ac:dyDescent="0.2">
      <c r="A6" s="227">
        <v>2</v>
      </c>
      <c r="B6" s="229" t="s">
        <v>110</v>
      </c>
      <c r="C6" s="230" t="s">
        <v>81</v>
      </c>
      <c r="D6" s="231" t="s">
        <v>124</v>
      </c>
      <c r="E6" s="230" t="s">
        <v>111</v>
      </c>
      <c r="F6" s="231" t="s">
        <v>112</v>
      </c>
      <c r="G6" s="232" t="s">
        <v>18</v>
      </c>
      <c r="H6" s="233">
        <v>49</v>
      </c>
      <c r="I6" s="234">
        <v>8</v>
      </c>
      <c r="J6" s="231">
        <v>1</v>
      </c>
      <c r="K6" s="235">
        <v>100</v>
      </c>
      <c r="L6" s="225" t="s">
        <v>113</v>
      </c>
      <c r="M6" s="236" t="s">
        <v>114</v>
      </c>
      <c r="N6" s="227" t="s">
        <v>115</v>
      </c>
      <c r="O6" s="227" t="s">
        <v>684</v>
      </c>
      <c r="P6" s="39"/>
      <c r="Q6" s="39"/>
      <c r="R6" s="39"/>
      <c r="S6" s="39"/>
      <c r="T6" s="39"/>
      <c r="U6" s="39"/>
      <c r="V6" s="39"/>
    </row>
    <row r="7" spans="1:22" s="228" customFormat="1" ht="30" customHeight="1" x14ac:dyDescent="0.2">
      <c r="A7" s="227">
        <v>3</v>
      </c>
      <c r="B7" s="229" t="s">
        <v>116</v>
      </c>
      <c r="C7" s="230" t="s">
        <v>17</v>
      </c>
      <c r="D7" s="231" t="s">
        <v>117</v>
      </c>
      <c r="E7" s="230" t="s">
        <v>17</v>
      </c>
      <c r="F7" s="231" t="s">
        <v>117</v>
      </c>
      <c r="G7" s="232" t="s">
        <v>18</v>
      </c>
      <c r="H7" s="233">
        <v>34</v>
      </c>
      <c r="I7" s="234">
        <v>10</v>
      </c>
      <c r="J7" s="231">
        <v>1</v>
      </c>
      <c r="K7" s="235">
        <v>50</v>
      </c>
      <c r="L7" s="225" t="s">
        <v>118</v>
      </c>
      <c r="M7" s="237" t="s">
        <v>119</v>
      </c>
      <c r="N7" s="238" t="s">
        <v>53</v>
      </c>
      <c r="O7" s="227" t="s">
        <v>685</v>
      </c>
      <c r="P7" s="39"/>
      <c r="Q7" s="39"/>
      <c r="R7" s="39"/>
      <c r="S7" s="39"/>
      <c r="T7" s="39"/>
      <c r="U7" s="39"/>
      <c r="V7" s="39"/>
    </row>
    <row r="8" spans="1:22" s="228" customFormat="1" ht="30" customHeight="1" x14ac:dyDescent="0.2">
      <c r="A8" s="227">
        <v>4</v>
      </c>
      <c r="B8" s="229" t="s">
        <v>74</v>
      </c>
      <c r="C8" s="230" t="s">
        <v>81</v>
      </c>
      <c r="D8" s="231" t="s">
        <v>123</v>
      </c>
      <c r="E8" s="230" t="s">
        <v>638</v>
      </c>
      <c r="F8" s="231" t="s">
        <v>1314</v>
      </c>
      <c r="G8" s="232" t="s">
        <v>18</v>
      </c>
      <c r="H8" s="233">
        <v>27</v>
      </c>
      <c r="I8" s="234">
        <v>8</v>
      </c>
      <c r="J8" s="231">
        <v>1</v>
      </c>
      <c r="K8" s="235">
        <v>90</v>
      </c>
      <c r="L8" s="225" t="s">
        <v>75</v>
      </c>
      <c r="M8" s="236" t="s">
        <v>76</v>
      </c>
      <c r="N8" s="227" t="s">
        <v>77</v>
      </c>
      <c r="O8" s="227" t="s">
        <v>686</v>
      </c>
      <c r="P8" s="39"/>
      <c r="Q8" s="39"/>
      <c r="R8" s="39"/>
      <c r="S8" s="39"/>
      <c r="T8" s="39"/>
      <c r="U8" s="39"/>
      <c r="V8" s="39"/>
    </row>
    <row r="9" spans="1:22" s="228" customFormat="1" ht="30" customHeight="1" x14ac:dyDescent="0.2">
      <c r="A9" s="227">
        <v>5</v>
      </c>
      <c r="B9" s="229" t="s">
        <v>78</v>
      </c>
      <c r="C9" s="230" t="s">
        <v>17</v>
      </c>
      <c r="D9" s="231" t="s">
        <v>79</v>
      </c>
      <c r="E9" s="230" t="s">
        <v>17</v>
      </c>
      <c r="F9" s="231" t="s">
        <v>79</v>
      </c>
      <c r="G9" s="232" t="s">
        <v>18</v>
      </c>
      <c r="H9" s="233">
        <v>21</v>
      </c>
      <c r="I9" s="234">
        <v>10</v>
      </c>
      <c r="J9" s="231">
        <v>1</v>
      </c>
      <c r="K9" s="235">
        <v>80</v>
      </c>
      <c r="L9" s="225" t="s">
        <v>80</v>
      </c>
      <c r="M9" s="236" t="s">
        <v>0</v>
      </c>
      <c r="N9" s="227" t="s">
        <v>60</v>
      </c>
      <c r="O9" s="227" t="s">
        <v>687</v>
      </c>
      <c r="P9" s="39"/>
      <c r="Q9" s="39"/>
      <c r="R9" s="39"/>
      <c r="S9" s="39"/>
      <c r="T9" s="39"/>
      <c r="U9" s="39"/>
      <c r="V9" s="39"/>
    </row>
    <row r="10" spans="1:22" s="228" customFormat="1" ht="30" customHeight="1" x14ac:dyDescent="0.2">
      <c r="A10" s="227">
        <v>6</v>
      </c>
      <c r="B10" s="229" t="s">
        <v>1</v>
      </c>
      <c r="C10" s="230" t="s">
        <v>81</v>
      </c>
      <c r="D10" s="231" t="s">
        <v>655</v>
      </c>
      <c r="E10" s="230" t="s">
        <v>111</v>
      </c>
      <c r="F10" s="231" t="s">
        <v>2</v>
      </c>
      <c r="G10" s="232" t="s">
        <v>18</v>
      </c>
      <c r="H10" s="233">
        <v>49</v>
      </c>
      <c r="I10" s="234">
        <v>8</v>
      </c>
      <c r="J10" s="231">
        <v>1</v>
      </c>
      <c r="K10" s="235">
        <v>70</v>
      </c>
      <c r="L10" s="225" t="s">
        <v>3</v>
      </c>
      <c r="M10" s="236" t="s">
        <v>4</v>
      </c>
      <c r="N10" s="227" t="s">
        <v>5</v>
      </c>
      <c r="O10" s="227" t="s">
        <v>688</v>
      </c>
      <c r="P10" s="39"/>
      <c r="Q10" s="39"/>
      <c r="R10" s="39"/>
      <c r="S10" s="39"/>
      <c r="T10" s="39"/>
      <c r="U10" s="39"/>
      <c r="V10" s="39"/>
    </row>
    <row r="11" spans="1:22" s="228" customFormat="1" ht="30" customHeight="1" x14ac:dyDescent="0.2">
      <c r="A11" s="227">
        <v>7</v>
      </c>
      <c r="B11" s="229" t="s">
        <v>6</v>
      </c>
      <c r="C11" s="230" t="s">
        <v>81</v>
      </c>
      <c r="D11" s="231" t="s">
        <v>124</v>
      </c>
      <c r="E11" s="230" t="s">
        <v>111</v>
      </c>
      <c r="F11" s="231" t="s">
        <v>7</v>
      </c>
      <c r="G11" s="232" t="s">
        <v>18</v>
      </c>
      <c r="H11" s="233">
        <v>41</v>
      </c>
      <c r="I11" s="234">
        <v>4</v>
      </c>
      <c r="J11" s="231">
        <v>1</v>
      </c>
      <c r="K11" s="235">
        <v>100</v>
      </c>
      <c r="L11" s="225" t="s">
        <v>8</v>
      </c>
      <c r="M11" s="236" t="s">
        <v>9</v>
      </c>
      <c r="N11" s="227" t="s">
        <v>10</v>
      </c>
      <c r="O11" s="227" t="s">
        <v>689</v>
      </c>
      <c r="P11" s="39"/>
      <c r="Q11" s="39"/>
      <c r="R11" s="39"/>
      <c r="S11" s="39"/>
      <c r="T11" s="39"/>
      <c r="U11" s="39"/>
      <c r="V11" s="39"/>
    </row>
    <row r="12" spans="1:22" s="228" customFormat="1" ht="30" customHeight="1" x14ac:dyDescent="0.2">
      <c r="A12" s="227">
        <v>8</v>
      </c>
      <c r="B12" s="229" t="s">
        <v>690</v>
      </c>
      <c r="C12" s="230" t="s">
        <v>17</v>
      </c>
      <c r="D12" s="231" t="s">
        <v>11</v>
      </c>
      <c r="E12" s="230" t="s">
        <v>17</v>
      </c>
      <c r="F12" s="231" t="s">
        <v>11</v>
      </c>
      <c r="G12" s="232" t="s">
        <v>18</v>
      </c>
      <c r="H12" s="233">
        <v>21</v>
      </c>
      <c r="I12" s="234">
        <v>10</v>
      </c>
      <c r="J12" s="231">
        <v>1</v>
      </c>
      <c r="K12" s="235">
        <v>30</v>
      </c>
      <c r="L12" s="225" t="s">
        <v>1313</v>
      </c>
      <c r="M12" s="264" t="s">
        <v>678</v>
      </c>
      <c r="N12" s="227" t="s">
        <v>667</v>
      </c>
      <c r="O12" s="227" t="s">
        <v>668</v>
      </c>
      <c r="P12" s="39"/>
      <c r="Q12" s="39"/>
      <c r="R12" s="39"/>
      <c r="S12" s="39"/>
      <c r="T12" s="39"/>
      <c r="U12" s="39"/>
      <c r="V12" s="39"/>
    </row>
    <row r="13" spans="1:22" s="228" customFormat="1" ht="30" customHeight="1" x14ac:dyDescent="0.2">
      <c r="A13" s="227">
        <v>9</v>
      </c>
      <c r="B13" s="229" t="s">
        <v>71</v>
      </c>
      <c r="C13" s="230" t="s">
        <v>81</v>
      </c>
      <c r="D13" s="231" t="s">
        <v>72</v>
      </c>
      <c r="E13" s="230" t="s">
        <v>638</v>
      </c>
      <c r="F13" s="231" t="s">
        <v>72</v>
      </c>
      <c r="G13" s="232" t="s">
        <v>691</v>
      </c>
      <c r="H13" s="233">
        <v>22</v>
      </c>
      <c r="I13" s="234">
        <v>3</v>
      </c>
      <c r="J13" s="231">
        <v>25</v>
      </c>
      <c r="K13" s="235">
        <v>50</v>
      </c>
      <c r="L13" s="225" t="s">
        <v>692</v>
      </c>
      <c r="M13" s="226" t="s">
        <v>73</v>
      </c>
      <c r="N13" s="227" t="s">
        <v>693</v>
      </c>
      <c r="O13" s="227" t="s">
        <v>694</v>
      </c>
      <c r="P13" s="39"/>
      <c r="Q13" s="39"/>
      <c r="R13" s="39"/>
      <c r="S13" s="39"/>
      <c r="T13" s="39"/>
      <c r="U13" s="39"/>
      <c r="V13" s="39"/>
    </row>
    <row r="14" spans="1:22" s="228" customFormat="1" ht="30" customHeight="1" x14ac:dyDescent="0.2">
      <c r="A14" s="227">
        <v>10</v>
      </c>
      <c r="B14" s="229" t="s">
        <v>695</v>
      </c>
      <c r="C14" s="230" t="s">
        <v>81</v>
      </c>
      <c r="D14" s="231" t="s">
        <v>120</v>
      </c>
      <c r="E14" s="230" t="s">
        <v>638</v>
      </c>
      <c r="F14" s="231" t="s">
        <v>127</v>
      </c>
      <c r="G14" s="232" t="s">
        <v>691</v>
      </c>
      <c r="H14" s="233">
        <v>30</v>
      </c>
      <c r="I14" s="234">
        <v>12</v>
      </c>
      <c r="J14" s="231">
        <v>25</v>
      </c>
      <c r="K14" s="235">
        <v>70</v>
      </c>
      <c r="L14" s="225" t="s">
        <v>696</v>
      </c>
      <c r="M14" s="236" t="s">
        <v>128</v>
      </c>
      <c r="N14" s="227" t="s">
        <v>697</v>
      </c>
      <c r="O14" s="227" t="s">
        <v>698</v>
      </c>
      <c r="P14" s="39"/>
      <c r="Q14" s="39"/>
      <c r="R14" s="39"/>
      <c r="S14" s="39"/>
      <c r="T14" s="39"/>
      <c r="U14" s="39"/>
      <c r="V14" s="39"/>
    </row>
    <row r="15" spans="1:22" s="228" customFormat="1" ht="30" customHeight="1" x14ac:dyDescent="0.2">
      <c r="A15" s="227"/>
      <c r="B15" s="239" t="s">
        <v>19</v>
      </c>
      <c r="C15" s="240">
        <v>10</v>
      </c>
      <c r="D15" s="241" t="s">
        <v>20</v>
      </c>
      <c r="E15" s="240">
        <v>10</v>
      </c>
      <c r="F15" s="241" t="s">
        <v>20</v>
      </c>
      <c r="G15" s="232"/>
      <c r="H15" s="232"/>
      <c r="I15" s="232"/>
      <c r="J15" s="242"/>
      <c r="K15" s="235">
        <f>SUM(K5:K14)</f>
        <v>740</v>
      </c>
      <c r="L15" s="243"/>
      <c r="M15" s="236"/>
      <c r="N15" s="235"/>
      <c r="O15" s="235"/>
      <c r="P15" s="39"/>
      <c r="Q15" s="39"/>
      <c r="R15" s="39"/>
      <c r="S15" s="39"/>
      <c r="T15" s="39"/>
      <c r="U15" s="39"/>
      <c r="V15" s="39"/>
    </row>
    <row r="16" spans="1:22" ht="30" customHeight="1" x14ac:dyDescent="0.2">
      <c r="A16" s="5"/>
      <c r="B16" s="4"/>
      <c r="C16" s="4"/>
      <c r="D16" s="4"/>
      <c r="E16" s="4"/>
      <c r="F16" s="4"/>
      <c r="G16" s="4"/>
      <c r="H16" s="4"/>
      <c r="I16" s="4"/>
      <c r="J16" s="4"/>
      <c r="K16" s="4"/>
      <c r="L16" s="4"/>
      <c r="M16" s="4"/>
      <c r="N16" s="4"/>
      <c r="O16" s="4"/>
      <c r="P16" s="4"/>
      <c r="Q16" s="4"/>
      <c r="R16" s="4"/>
      <c r="S16" s="4"/>
      <c r="T16" s="4"/>
      <c r="U16" s="4"/>
      <c r="V16" s="4"/>
    </row>
    <row r="17" spans="1:22" ht="30" customHeight="1" x14ac:dyDescent="0.2">
      <c r="A17" s="5"/>
      <c r="B17" s="4"/>
      <c r="C17" s="4"/>
      <c r="D17" s="4"/>
      <c r="E17" s="4"/>
      <c r="F17" s="4"/>
      <c r="G17" s="4"/>
      <c r="H17" s="4"/>
      <c r="I17" s="4"/>
      <c r="J17" s="4"/>
      <c r="K17" s="4"/>
      <c r="L17" s="4"/>
      <c r="M17" s="4"/>
      <c r="N17" s="4"/>
      <c r="O17" s="4"/>
      <c r="P17" s="4"/>
      <c r="Q17" s="4"/>
      <c r="R17" s="4"/>
      <c r="S17" s="4"/>
      <c r="T17" s="4"/>
      <c r="U17" s="4"/>
      <c r="V17" s="4"/>
    </row>
    <row r="18" spans="1:22" ht="30" customHeight="1" x14ac:dyDescent="0.2">
      <c r="A18" s="5"/>
      <c r="B18" s="4"/>
      <c r="C18" s="4"/>
      <c r="D18" s="4"/>
      <c r="E18" s="4"/>
      <c r="F18" s="4"/>
      <c r="G18" s="4"/>
      <c r="H18" s="4"/>
      <c r="I18" s="4"/>
      <c r="J18" s="4"/>
      <c r="K18" s="4"/>
      <c r="L18" s="4"/>
      <c r="M18" s="4"/>
      <c r="N18" s="4"/>
      <c r="O18" s="4"/>
      <c r="P18" s="4"/>
      <c r="Q18" s="4"/>
      <c r="R18" s="4"/>
      <c r="S18" s="4"/>
      <c r="T18" s="4"/>
      <c r="U18" s="4"/>
      <c r="V18" s="4"/>
    </row>
    <row r="19" spans="1:22" ht="30" customHeight="1" x14ac:dyDescent="0.2">
      <c r="A19" s="5"/>
      <c r="B19" s="4"/>
      <c r="C19" s="4"/>
      <c r="D19" s="4"/>
      <c r="E19" s="4"/>
      <c r="F19" s="4"/>
      <c r="G19" s="4"/>
      <c r="H19" s="4"/>
      <c r="I19" s="4"/>
      <c r="J19" s="4"/>
      <c r="K19" s="4"/>
      <c r="L19" s="4"/>
      <c r="M19" s="4"/>
      <c r="N19" s="4"/>
      <c r="O19" s="4"/>
      <c r="P19" s="4"/>
      <c r="Q19" s="4"/>
      <c r="R19" s="4"/>
      <c r="S19" s="4"/>
      <c r="T19" s="4"/>
      <c r="U19" s="4"/>
      <c r="V19" s="4"/>
    </row>
    <row r="20" spans="1:22" ht="30" customHeight="1" x14ac:dyDescent="0.2">
      <c r="A20" s="5"/>
      <c r="B20" s="4"/>
      <c r="C20" s="4"/>
      <c r="D20" s="4"/>
      <c r="E20" s="4"/>
      <c r="F20" s="4"/>
      <c r="G20" s="4"/>
      <c r="H20" s="4"/>
      <c r="I20" s="4"/>
      <c r="J20" s="4"/>
      <c r="K20" s="4"/>
      <c r="L20" s="4"/>
      <c r="M20" s="4"/>
      <c r="N20" s="4"/>
      <c r="O20" s="4"/>
      <c r="P20" s="4"/>
      <c r="Q20" s="4"/>
      <c r="R20" s="4"/>
      <c r="S20" s="4"/>
      <c r="T20" s="4"/>
      <c r="U20" s="4"/>
      <c r="V20" s="4"/>
    </row>
    <row r="21" spans="1:22" ht="30" customHeight="1" x14ac:dyDescent="0.2">
      <c r="A21" s="5"/>
      <c r="B21" s="4"/>
      <c r="C21" s="4"/>
      <c r="D21" s="4"/>
      <c r="E21" s="4"/>
      <c r="F21" s="4"/>
      <c r="G21" s="4"/>
      <c r="H21" s="4"/>
      <c r="I21" s="4"/>
      <c r="J21" s="4"/>
      <c r="K21" s="4"/>
      <c r="L21" s="4"/>
      <c r="M21" s="4"/>
      <c r="N21" s="4"/>
      <c r="O21" s="4"/>
      <c r="P21" s="4"/>
      <c r="Q21" s="4"/>
      <c r="R21" s="4"/>
      <c r="S21" s="4"/>
      <c r="T21" s="4"/>
      <c r="U21" s="4"/>
      <c r="V21" s="4"/>
    </row>
    <row r="22" spans="1:22" ht="30" customHeight="1" x14ac:dyDescent="0.2">
      <c r="A22" s="5"/>
      <c r="B22" s="4"/>
      <c r="C22" s="4"/>
      <c r="D22" s="4"/>
      <c r="E22" s="4"/>
      <c r="F22" s="4"/>
      <c r="G22" s="4"/>
      <c r="H22" s="4"/>
      <c r="I22" s="4"/>
      <c r="J22" s="4"/>
      <c r="K22" s="4"/>
      <c r="L22" s="4"/>
      <c r="M22" s="4"/>
      <c r="N22" s="4"/>
      <c r="O22" s="4"/>
      <c r="P22" s="4"/>
      <c r="Q22" s="4"/>
      <c r="R22" s="4"/>
      <c r="S22" s="4"/>
      <c r="T22" s="4"/>
      <c r="U22" s="4"/>
      <c r="V22" s="4"/>
    </row>
    <row r="23" spans="1:22" ht="30" customHeight="1" x14ac:dyDescent="0.2">
      <c r="A23" s="5"/>
      <c r="B23" s="4"/>
      <c r="C23" s="4"/>
      <c r="D23" s="4"/>
      <c r="E23" s="4"/>
      <c r="F23" s="4"/>
      <c r="G23" s="4"/>
      <c r="H23" s="4"/>
      <c r="I23" s="4"/>
      <c r="J23" s="4"/>
      <c r="K23" s="4"/>
      <c r="L23" s="4"/>
      <c r="M23" s="4"/>
      <c r="N23" s="4"/>
      <c r="O23" s="4"/>
      <c r="P23" s="4"/>
      <c r="Q23" s="4"/>
      <c r="R23" s="4"/>
      <c r="S23" s="4"/>
      <c r="T23" s="4"/>
      <c r="U23" s="4"/>
      <c r="V23" s="4"/>
    </row>
    <row r="24" spans="1:22" ht="30" customHeight="1" x14ac:dyDescent="0.2">
      <c r="A24" s="5"/>
      <c r="B24" s="4"/>
      <c r="C24" s="4"/>
      <c r="D24" s="4"/>
      <c r="E24" s="4"/>
      <c r="F24" s="4"/>
      <c r="G24" s="4"/>
      <c r="H24" s="4"/>
      <c r="I24" s="4"/>
      <c r="J24" s="4"/>
      <c r="K24" s="4"/>
      <c r="L24" s="4"/>
      <c r="M24" s="4"/>
      <c r="N24" s="4"/>
      <c r="O24" s="4"/>
      <c r="P24" s="4"/>
      <c r="Q24" s="4"/>
      <c r="R24" s="4"/>
      <c r="S24" s="4"/>
      <c r="T24" s="4"/>
      <c r="U24" s="4"/>
      <c r="V24" s="4"/>
    </row>
    <row r="25" spans="1:22" ht="30" customHeight="1" x14ac:dyDescent="0.2">
      <c r="B25" s="4"/>
      <c r="C25" s="4"/>
      <c r="D25" s="4"/>
      <c r="E25" s="4"/>
      <c r="F25" s="4"/>
      <c r="G25" s="4"/>
      <c r="H25" s="4"/>
      <c r="I25" s="4"/>
      <c r="J25" s="4"/>
      <c r="K25" s="4"/>
      <c r="L25" s="4"/>
      <c r="M25" s="4"/>
      <c r="N25" s="4"/>
      <c r="O25" s="4"/>
      <c r="P25" s="4"/>
      <c r="Q25" s="4"/>
      <c r="R25" s="4"/>
      <c r="S25" s="4"/>
      <c r="T25" s="4"/>
      <c r="U25" s="4"/>
      <c r="V25" s="4"/>
    </row>
    <row r="26" spans="1:22" ht="30" customHeight="1" x14ac:dyDescent="0.2">
      <c r="B26" s="4"/>
      <c r="C26" s="4"/>
      <c r="D26" s="4"/>
      <c r="E26" s="4"/>
      <c r="F26" s="4"/>
      <c r="G26" s="4"/>
      <c r="H26" s="4"/>
      <c r="I26" s="4"/>
      <c r="J26" s="4"/>
      <c r="K26" s="4"/>
      <c r="L26" s="4"/>
      <c r="M26" s="4"/>
      <c r="N26" s="4"/>
      <c r="O26" s="4"/>
      <c r="P26" s="4"/>
      <c r="Q26" s="4"/>
      <c r="R26" s="4"/>
      <c r="S26" s="4"/>
      <c r="T26" s="4"/>
      <c r="U26" s="4"/>
      <c r="V26" s="4"/>
    </row>
    <row r="27" spans="1:22" ht="30" customHeight="1" x14ac:dyDescent="0.2">
      <c r="B27" s="4"/>
      <c r="C27" s="4"/>
      <c r="D27" s="4"/>
      <c r="E27" s="4"/>
      <c r="F27" s="4"/>
      <c r="G27" s="4"/>
      <c r="H27" s="4"/>
      <c r="I27" s="4"/>
      <c r="J27" s="4"/>
      <c r="K27" s="4"/>
      <c r="L27" s="4"/>
      <c r="M27" s="4"/>
      <c r="N27" s="4"/>
      <c r="O27" s="4"/>
      <c r="P27" s="4"/>
      <c r="Q27" s="4"/>
      <c r="R27" s="4"/>
      <c r="S27" s="4"/>
      <c r="T27" s="4"/>
      <c r="U27" s="4"/>
      <c r="V27" s="4"/>
    </row>
    <row r="28" spans="1:22" ht="30" customHeight="1" x14ac:dyDescent="0.2">
      <c r="B28" s="4"/>
      <c r="C28" s="4"/>
      <c r="D28" s="4"/>
      <c r="E28" s="4"/>
      <c r="F28" s="4"/>
      <c r="G28" s="4"/>
      <c r="H28" s="4"/>
      <c r="I28" s="4"/>
      <c r="J28" s="4"/>
      <c r="K28" s="4"/>
      <c r="L28" s="4"/>
      <c r="M28" s="4"/>
      <c r="N28" s="4"/>
      <c r="O28" s="4"/>
      <c r="P28" s="4"/>
      <c r="Q28" s="4"/>
      <c r="R28" s="4"/>
      <c r="S28" s="4"/>
      <c r="T28" s="4"/>
      <c r="U28" s="4"/>
      <c r="V28" s="4"/>
    </row>
    <row r="29" spans="1:22" ht="30" customHeight="1" x14ac:dyDescent="0.2">
      <c r="B29" s="4"/>
      <c r="C29" s="4"/>
      <c r="D29" s="4"/>
      <c r="E29" s="4"/>
      <c r="F29" s="4"/>
      <c r="G29" s="4"/>
      <c r="H29" s="4"/>
      <c r="I29" s="4"/>
      <c r="J29" s="4"/>
      <c r="K29" s="4"/>
      <c r="L29" s="4"/>
      <c r="M29" s="4"/>
      <c r="N29" s="4"/>
      <c r="O29" s="4"/>
      <c r="P29" s="4"/>
      <c r="Q29" s="4"/>
      <c r="R29" s="4"/>
      <c r="S29" s="4"/>
      <c r="T29" s="4"/>
      <c r="U29" s="4"/>
      <c r="V29" s="4"/>
    </row>
    <row r="30" spans="1:22" ht="30" customHeight="1" x14ac:dyDescent="0.2">
      <c r="B30" s="4"/>
      <c r="C30" s="4"/>
      <c r="D30" s="4"/>
      <c r="E30" s="4"/>
      <c r="F30" s="4"/>
      <c r="G30" s="4"/>
      <c r="H30" s="4"/>
      <c r="I30" s="4"/>
      <c r="J30" s="4"/>
      <c r="K30" s="4"/>
      <c r="L30" s="4"/>
      <c r="M30" s="4"/>
      <c r="N30" s="4"/>
      <c r="O30" s="4"/>
      <c r="P30" s="4"/>
      <c r="Q30" s="4"/>
      <c r="R30" s="4"/>
      <c r="S30" s="4"/>
      <c r="T30" s="4"/>
      <c r="U30" s="4"/>
      <c r="V30" s="4"/>
    </row>
    <row r="31" spans="1:22" ht="30" customHeight="1" x14ac:dyDescent="0.2">
      <c r="B31" s="4"/>
      <c r="C31" s="4"/>
      <c r="D31" s="4"/>
      <c r="E31" s="4"/>
      <c r="F31" s="4"/>
      <c r="G31" s="4"/>
      <c r="H31" s="4"/>
      <c r="I31" s="4"/>
      <c r="J31" s="4"/>
      <c r="K31" s="4"/>
      <c r="L31" s="4"/>
      <c r="M31" s="4"/>
      <c r="N31" s="4"/>
      <c r="O31" s="4"/>
      <c r="P31" s="4"/>
      <c r="Q31" s="4"/>
      <c r="R31" s="4"/>
      <c r="S31" s="4"/>
      <c r="T31" s="4"/>
      <c r="U31" s="4"/>
      <c r="V31" s="4"/>
    </row>
    <row r="32" spans="1:22" ht="30" customHeight="1" x14ac:dyDescent="0.2">
      <c r="B32" s="4"/>
      <c r="C32" s="4"/>
      <c r="D32" s="4"/>
      <c r="E32" s="4"/>
      <c r="F32" s="4"/>
      <c r="G32" s="4"/>
      <c r="H32" s="4"/>
      <c r="I32" s="4"/>
      <c r="J32" s="4"/>
      <c r="K32" s="4"/>
      <c r="L32" s="4"/>
      <c r="M32" s="4"/>
      <c r="N32" s="4"/>
      <c r="O32" s="4"/>
      <c r="P32" s="4"/>
      <c r="Q32" s="4"/>
      <c r="R32" s="4"/>
      <c r="S32" s="4"/>
      <c r="T32" s="4"/>
      <c r="U32" s="4"/>
      <c r="V32" s="4"/>
    </row>
    <row r="33" spans="2:22" ht="30" customHeight="1" x14ac:dyDescent="0.2">
      <c r="B33" s="4"/>
      <c r="C33" s="4"/>
      <c r="D33" s="4"/>
      <c r="E33" s="4"/>
      <c r="F33" s="4"/>
      <c r="G33" s="4"/>
      <c r="H33" s="4"/>
      <c r="I33" s="4"/>
      <c r="J33" s="4"/>
      <c r="K33" s="4"/>
      <c r="L33" s="4"/>
      <c r="M33" s="4"/>
      <c r="N33" s="4"/>
      <c r="O33" s="4"/>
      <c r="P33" s="4"/>
      <c r="Q33" s="4"/>
      <c r="R33" s="4"/>
      <c r="S33" s="4"/>
      <c r="T33" s="4"/>
      <c r="U33" s="4"/>
      <c r="V33" s="4"/>
    </row>
  </sheetData>
  <mergeCells count="7">
    <mergeCell ref="A1:O1"/>
    <mergeCell ref="C2:D2"/>
    <mergeCell ref="E2:F2"/>
    <mergeCell ref="G2:J2"/>
    <mergeCell ref="D3:D4"/>
    <mergeCell ref="F3:F4"/>
    <mergeCell ref="G4:J4"/>
  </mergeCells>
  <phoneticPr fontId="8"/>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2025-05-13T05:27:13Z</cp:lastPrinted>
  <dcterms:created xsi:type="dcterms:W3CDTF">2007-04-11T07:43:52Z</dcterms:created>
  <dcterms:modified xsi:type="dcterms:W3CDTF">2025-07-22T02:22:04Z</dcterms:modified>
</cp:coreProperties>
</file>