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kodomoseiiku\大黒\認定こども園関係様式（幼保以外）\"/>
    </mc:Choice>
  </mc:AlternateContent>
  <bookViews>
    <workbookView xWindow="0" yWindow="0" windowWidth="23040" windowHeight="8970"/>
  </bookViews>
  <sheets>
    <sheet name="職員配置計算書(R6.4.1~)" sheetId="1" r:id="rId1"/>
    <sheet name="職員配置計算書 (従前の基準)" sheetId="2" r:id="rId2"/>
  </sheets>
  <definedNames>
    <definedName name="_xlnm.Print_Area" localSheetId="0">'職員配置計算書(R6.4.1~)'!$A$1:$F$33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7" i="2"/>
  <c r="B26" i="2"/>
  <c r="B25" i="2"/>
  <c r="B24" i="2"/>
  <c r="B23" i="2"/>
  <c r="B21" i="2"/>
  <c r="B20" i="2"/>
  <c r="F20" i="2" s="1"/>
  <c r="F19" i="2"/>
  <c r="B19" i="2"/>
  <c r="B29" i="2" s="1"/>
  <c r="D15" i="2"/>
  <c r="C15" i="2"/>
  <c r="E13" i="2"/>
  <c r="B12" i="2"/>
  <c r="B11" i="2"/>
  <c r="B10" i="2"/>
  <c r="B9" i="2"/>
  <c r="B7" i="2"/>
  <c r="B6" i="2"/>
  <c r="F6" i="2" s="1"/>
  <c r="B5" i="2"/>
  <c r="B15" i="2" s="1"/>
  <c r="D27" i="1"/>
  <c r="C27" i="1"/>
  <c r="E25" i="1"/>
  <c r="G24" i="1"/>
  <c r="B24" i="1"/>
  <c r="B23" i="1"/>
  <c r="F23" i="1" s="1"/>
  <c r="H24" i="1" s="1"/>
  <c r="G22" i="1"/>
  <c r="B22" i="1"/>
  <c r="B21" i="1"/>
  <c r="F21" i="1" s="1"/>
  <c r="H22" i="1" s="1"/>
  <c r="B20" i="1"/>
  <c r="B19" i="1"/>
  <c r="F19" i="1" s="1"/>
  <c r="F18" i="1"/>
  <c r="B18" i="1"/>
  <c r="B27" i="1" s="1"/>
  <c r="D14" i="1"/>
  <c r="C14" i="1"/>
  <c r="B14" i="1"/>
  <c r="E12" i="1"/>
  <c r="G11" i="1"/>
  <c r="B11" i="1"/>
  <c r="B10" i="1"/>
  <c r="F10" i="1" s="1"/>
  <c r="H11" i="1" s="1"/>
  <c r="G9" i="1"/>
  <c r="B9" i="1"/>
  <c r="F8" i="1"/>
  <c r="H9" i="1" s="1"/>
  <c r="B8" i="1"/>
  <c r="B7" i="1"/>
  <c r="B6" i="1"/>
  <c r="F6" i="1" s="1"/>
  <c r="F5" i="1"/>
  <c r="B5" i="1"/>
  <c r="F22" i="2" l="1"/>
  <c r="F29" i="2" s="1"/>
  <c r="F5" i="2"/>
  <c r="F8" i="2" s="1"/>
  <c r="F15" i="2" s="1"/>
  <c r="F25" i="1"/>
  <c r="F12" i="1"/>
  <c r="F27" i="1"/>
  <c r="F14" i="1"/>
</calcChain>
</file>

<file path=xl/sharedStrings.xml><?xml version="1.0" encoding="utf-8"?>
<sst xmlns="http://schemas.openxmlformats.org/spreadsheetml/2006/main" count="81" uniqueCount="31">
  <si>
    <t>児童の年齢</t>
    <phoneticPr fontId="2"/>
  </si>
  <si>
    <t>利用定員</t>
  </si>
  <si>
    <t>学級数</t>
    <rPh sb="0" eb="2">
      <t>ガッキュウ</t>
    </rPh>
    <rPh sb="2" eb="3">
      <t>スウ</t>
    </rPh>
    <phoneticPr fontId="2"/>
  </si>
  <si>
    <t>必要な職員の数</t>
    <phoneticPr fontId="2"/>
  </si>
  <si>
    <t>２・３号認定</t>
  </si>
  <si>
    <t>１号認定</t>
  </si>
  <si>
    <t>０歳児</t>
  </si>
  <si>
    <t>１歳児</t>
  </si>
  <si>
    <t>２歳児</t>
  </si>
  <si>
    <t>満３歳児</t>
    <rPh sb="0" eb="1">
      <t>マン</t>
    </rPh>
    <phoneticPr fontId="2"/>
  </si>
  <si>
    <t>３歳児</t>
  </si>
  <si>
    <t>４歳児</t>
  </si>
  <si>
    <t>５歳児</t>
  </si>
  <si>
    <t>小計</t>
    <rPh sb="0" eb="2">
      <t>ショウケイ</t>
    </rPh>
    <phoneticPr fontId="2"/>
  </si>
  <si>
    <t>合計</t>
    <phoneticPr fontId="2"/>
  </si>
  <si>
    <t>在籍児童</t>
    <rPh sb="0" eb="2">
      <t>ザイセキ</t>
    </rPh>
    <rPh sb="2" eb="4">
      <t>ジドウ</t>
    </rPh>
    <phoneticPr fontId="2"/>
  </si>
  <si>
    <t>（２）学級数は、３歳児については在籍児童数を２０で除した値、４、５歳児については、年齢毎に３０で除した値以上であること。</t>
    <phoneticPr fontId="2"/>
  </si>
  <si>
    <t>（３）必要な職員の数が学級数を下回る場合は、学級数を必要数とすること。</t>
    <rPh sb="3" eb="5">
      <t>ヒツヨウ</t>
    </rPh>
    <rPh sb="6" eb="8">
      <t>ショクイン</t>
    </rPh>
    <rPh sb="9" eb="10">
      <t>カズ</t>
    </rPh>
    <rPh sb="15" eb="17">
      <t>シタマワ</t>
    </rPh>
    <rPh sb="18" eb="20">
      <t>バアイ</t>
    </rPh>
    <phoneticPr fontId="2"/>
  </si>
  <si>
    <t>（４）園児が認定こども園を利用する時間内は、常時２人以上の職員を配置すること（一時預かり事業等の職員は含めることができない。）</t>
    <rPh sb="6" eb="8">
      <t>ニンテイ</t>
    </rPh>
    <rPh sb="11" eb="12">
      <t>エン</t>
    </rPh>
    <rPh sb="39" eb="41">
      <t>イチジ</t>
    </rPh>
    <rPh sb="41" eb="42">
      <t>アズ</t>
    </rPh>
    <rPh sb="44" eb="46">
      <t>ジギョウ</t>
    </rPh>
    <rPh sb="46" eb="47">
      <t>トウ</t>
    </rPh>
    <rPh sb="48" eb="50">
      <t>ショクイン</t>
    </rPh>
    <rPh sb="51" eb="52">
      <t>フク</t>
    </rPh>
    <phoneticPr fontId="2"/>
  </si>
  <si>
    <t xml:space="preserve">（５）学年の途中で満３歳に達した園児について、
・引続き２歳児クラスに残る場合は、２歳児に計上すること。
・３歳児学級（年少）または満３歳児学級に移る場合は、３歳児または満３歳児に計上すること。
</t>
    <phoneticPr fontId="2"/>
  </si>
  <si>
    <t xml:space="preserve">（１）「必要な職員の数」は、「０歳児」と「１，２歳児」（満年齢による。）に分け、小数点以下の端数は小数点第２位を切り捨てする。小計①は、合計した値の小数点以下を四捨五入する。
小計①（四捨五入）＝０歳児の人数×１／３＋（１歳児の人数＋２歳児の人数）×１／６
</t>
    <rPh sb="17" eb="18">
      <t>ジ</t>
    </rPh>
    <rPh sb="28" eb="31">
      <t>マンネンレイ</t>
    </rPh>
    <phoneticPr fontId="2"/>
  </si>
  <si>
    <t>（３）園児が認定こども園を利用する時間内は、常時２人以上の職員を配置すること（一時預かり事業等の職員は含めることができない。）</t>
    <rPh sb="6" eb="8">
      <t>ニンテイ</t>
    </rPh>
    <rPh sb="11" eb="12">
      <t>エン</t>
    </rPh>
    <rPh sb="39" eb="41">
      <t>イチジ</t>
    </rPh>
    <rPh sb="41" eb="42">
      <t>アズ</t>
    </rPh>
    <rPh sb="44" eb="46">
      <t>ジギョウ</t>
    </rPh>
    <rPh sb="46" eb="47">
      <t>トウ</t>
    </rPh>
    <rPh sb="48" eb="50">
      <t>ショクイン</t>
    </rPh>
    <rPh sb="51" eb="52">
      <t>フク</t>
    </rPh>
    <phoneticPr fontId="2"/>
  </si>
  <si>
    <t xml:space="preserve">（４）学年の途中で満３歳に達した園児について、
・引続き２歳児クラスに残る場合は、２歳児に計上すること。
・３歳児学級（年少）または満３歳児学級に移る場合は、３歳児または満３歳児に計上すること。
</t>
    <phoneticPr fontId="2"/>
  </si>
  <si>
    <t>［参考様式１］</t>
    <rPh sb="1" eb="5">
      <t>サンコウヨウシキ</t>
    </rPh>
    <phoneticPr fontId="2"/>
  </si>
  <si>
    <t>［職員配置計算書］</t>
    <phoneticPr fontId="2"/>
  </si>
  <si>
    <t>令和　年　月　日（変更予定年月日）見込み</t>
    <rPh sb="0" eb="2">
      <t>レイワ</t>
    </rPh>
    <rPh sb="3" eb="4">
      <t>ネン</t>
    </rPh>
    <rPh sb="5" eb="6">
      <t>ガツ</t>
    </rPh>
    <rPh sb="7" eb="8">
      <t>ニチ</t>
    </rPh>
    <rPh sb="9" eb="13">
      <t>ヘンコウヨテイ</t>
    </rPh>
    <rPh sb="13" eb="16">
      <t>ネンガッピ</t>
    </rPh>
    <rPh sb="17" eb="19">
      <t>ミコミ</t>
    </rPh>
    <phoneticPr fontId="2"/>
  </si>
  <si>
    <t>幼保連携型、幼稚園型で園長が専任でない場合は、右欄に１を計上すること。</t>
    <rPh sb="0" eb="5">
      <t>ヨウホレンケイガタ</t>
    </rPh>
    <rPh sb="6" eb="10">
      <t>ヨウチエンガタ</t>
    </rPh>
    <rPh sb="11" eb="13">
      <t>エンチョウ</t>
    </rPh>
    <rPh sb="14" eb="16">
      <t>センニン</t>
    </rPh>
    <rPh sb="19" eb="21">
      <t>バアイ</t>
    </rPh>
    <rPh sb="23" eb="24">
      <t>ミギ</t>
    </rPh>
    <rPh sb="24" eb="25">
      <t>ラン</t>
    </rPh>
    <rPh sb="28" eb="30">
      <t>ケイジョウ</t>
    </rPh>
    <phoneticPr fontId="2"/>
  </si>
  <si>
    <t>幼保連携型、幼稚園型で園長が専任でない場合は、右欄に１を計上すること。</t>
    <rPh sb="0" eb="2">
      <t>ヨウホ</t>
    </rPh>
    <rPh sb="2" eb="4">
      <t>レンケイ</t>
    </rPh>
    <rPh sb="4" eb="5">
      <t>ガタ</t>
    </rPh>
    <rPh sb="6" eb="9">
      <t>ヨウチエン</t>
    </rPh>
    <rPh sb="9" eb="10">
      <t>ガタ</t>
    </rPh>
    <rPh sb="11" eb="13">
      <t>エンチョウ</t>
    </rPh>
    <rPh sb="14" eb="16">
      <t>センニン</t>
    </rPh>
    <rPh sb="19" eb="21">
      <t>バアイ</t>
    </rPh>
    <rPh sb="23" eb="24">
      <t>ミギ</t>
    </rPh>
    <rPh sb="24" eb="25">
      <t>ラン</t>
    </rPh>
    <rPh sb="28" eb="30">
      <t>ケイジョウ</t>
    </rPh>
    <phoneticPr fontId="2"/>
  </si>
  <si>
    <t xml:space="preserve">（１）「必要な職員の数」は、「０歳児」「１，２歳児」「満３，３歳児」「４，５歳児」（満年齢による。）に分け、小数点以下の端数は小数点第２位を切り捨てする。小計は、合計した値の小数点以下を四捨五入する。
「必要な職員の数」＝０歳児の人数×１／３＋（１歳児の人数＋２歳児の人数）×１／６＋（満３歳児の人数＋３歳児の人数）×１／15＋（４歳児の人数＋５歳児の人数）×１／25
</t>
    <rPh sb="17" eb="18">
      <t>ジ</t>
    </rPh>
    <rPh sb="27" eb="28">
      <t>マン</t>
    </rPh>
    <rPh sb="31" eb="33">
      <t>サイジ</t>
    </rPh>
    <rPh sb="38" eb="40">
      <t>サイジ</t>
    </rPh>
    <rPh sb="42" eb="45">
      <t>マンネンレイ</t>
    </rPh>
    <rPh sb="143" eb="144">
      <t>マン</t>
    </rPh>
    <rPh sb="145" eb="147">
      <t>サイジ</t>
    </rPh>
    <rPh sb="148" eb="150">
      <t>ニンズウ</t>
    </rPh>
    <rPh sb="152" eb="154">
      <t>サイジ</t>
    </rPh>
    <rPh sb="155" eb="157">
      <t>ニンズウ</t>
    </rPh>
    <rPh sb="166" eb="168">
      <t>サイジ</t>
    </rPh>
    <rPh sb="169" eb="171">
      <t>ニンズウ</t>
    </rPh>
    <rPh sb="173" eb="175">
      <t>サイジ</t>
    </rPh>
    <rPh sb="176" eb="178">
      <t>ニンズウ</t>
    </rPh>
    <phoneticPr fontId="2"/>
  </si>
  <si>
    <t>［旧参考様式１］</t>
    <rPh sb="1" eb="2">
      <t>キュウ</t>
    </rPh>
    <rPh sb="2" eb="6">
      <t>サンコウヨウシキ</t>
    </rPh>
    <phoneticPr fontId="2"/>
  </si>
  <si>
    <r>
      <t>［職員配置計算書］</t>
    </r>
    <r>
      <rPr>
        <sz val="10.5"/>
        <color rgb="FFFF0000"/>
        <rFont val="ＭＳ 明朝"/>
        <family val="1"/>
        <charset val="128"/>
      </rPr>
      <t>（従前の配置基準）</t>
    </r>
    <rPh sb="10" eb="12">
      <t>ジュウゼン</t>
    </rPh>
    <rPh sb="13" eb="17">
      <t>ハイチキジュン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</si>
</sst>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人&quot;"/>
    <numFmt numFmtId="177" formatCode="0.0&quot;人&quot;"/>
    <numFmt numFmtId="178" formatCode="0&quot;学級&quot;"/>
  </numFmts>
  <fonts count="7" x14ac:knownFonts="1"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7" fontId="1" fillId="0" borderId="8" xfId="0" applyNumberFormat="1" applyFont="1" applyBorder="1" applyAlignment="1">
      <alignment horizontal="right" vertical="center" wrapText="1"/>
    </xf>
    <xf numFmtId="177" fontId="1" fillId="2" borderId="5" xfId="0" applyNumberFormat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178" fontId="0" fillId="0" borderId="0" xfId="0" applyNumberFormat="1" applyFont="1"/>
    <xf numFmtId="177" fontId="0" fillId="0" borderId="0" xfId="0" applyNumberFormat="1" applyFont="1"/>
    <xf numFmtId="176" fontId="1" fillId="0" borderId="15" xfId="0" applyNumberFormat="1" applyFont="1" applyBorder="1" applyAlignment="1">
      <alignment horizontal="right" vertical="center" wrapText="1"/>
    </xf>
    <xf numFmtId="178" fontId="1" fillId="2" borderId="5" xfId="0" applyNumberFormat="1" applyFont="1" applyFill="1" applyBorder="1" applyAlignment="1">
      <alignment horizontal="right" vertical="center" wrapText="1"/>
    </xf>
    <xf numFmtId="176" fontId="1" fillId="2" borderId="5" xfId="0" applyNumberFormat="1" applyFont="1" applyFill="1" applyBorder="1" applyAlignment="1">
      <alignment horizontal="righ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6" fontId="1" fillId="2" borderId="1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177" fontId="4" fillId="2" borderId="5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 wrapText="1"/>
    </xf>
    <xf numFmtId="176" fontId="4" fillId="2" borderId="5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176" fontId="4" fillId="0" borderId="15" xfId="0" applyNumberFormat="1" applyFont="1" applyBorder="1" applyAlignment="1">
      <alignment horizontal="right" vertical="center" wrapText="1"/>
    </xf>
    <xf numFmtId="178" fontId="4" fillId="2" borderId="5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2" borderId="12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 wrapText="1"/>
    </xf>
    <xf numFmtId="177" fontId="1" fillId="0" borderId="14" xfId="0" applyNumberFormat="1" applyFont="1" applyBorder="1" applyAlignment="1">
      <alignment horizontal="right" vertical="center" wrapText="1"/>
    </xf>
    <xf numFmtId="177" fontId="1" fillId="2" borderId="5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16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7" fontId="4" fillId="0" borderId="8" xfId="0" applyNumberFormat="1" applyFont="1" applyBorder="1" applyAlignment="1">
      <alignment horizontal="right" vertical="center" wrapText="1"/>
    </xf>
    <xf numFmtId="177" fontId="4" fillId="0" borderId="14" xfId="0" applyNumberFormat="1" applyFont="1" applyBorder="1" applyAlignment="1">
      <alignment horizontal="right" vertical="center" wrapText="1"/>
    </xf>
    <xf numFmtId="177" fontId="4" fillId="2" borderId="5" xfId="0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62119</xdr:colOff>
      <xdr:row>7</xdr:row>
      <xdr:rowOff>33389</xdr:rowOff>
    </xdr:from>
    <xdr:to>
      <xdr:col>5</xdr:col>
      <xdr:colOff>419130</xdr:colOff>
      <xdr:row>8</xdr:row>
      <xdr:rowOff>149086</xdr:rowOff>
    </xdr:to>
    <xdr:sp macro="" textlink="">
      <xdr:nvSpPr>
        <xdr:cNvPr id="2" name="正方形/長方形 1"/>
        <xdr:cNvSpPr/>
      </xdr:nvSpPr>
      <xdr:spPr>
        <a:xfrm>
          <a:off x="5768836" y="1822432"/>
          <a:ext cx="357011" cy="405589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</xdr:col>
      <xdr:colOff>40034</xdr:colOff>
      <xdr:row>12</xdr:row>
      <xdr:rowOff>33386</xdr:rowOff>
    </xdr:from>
    <xdr:to>
      <xdr:col>4</xdr:col>
      <xdr:colOff>396715</xdr:colOff>
      <xdr:row>13</xdr:row>
      <xdr:rowOff>149087</xdr:rowOff>
    </xdr:to>
    <xdr:sp macro="" textlink="">
      <xdr:nvSpPr>
        <xdr:cNvPr id="3" name="正方形/長方形 2"/>
        <xdr:cNvSpPr/>
      </xdr:nvSpPr>
      <xdr:spPr>
        <a:xfrm>
          <a:off x="4661730" y="3271886"/>
          <a:ext cx="356681" cy="405592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5</xdr:col>
      <xdr:colOff>72702</xdr:colOff>
      <xdr:row>13</xdr:row>
      <xdr:rowOff>42333</xdr:rowOff>
    </xdr:from>
    <xdr:to>
      <xdr:col>5</xdr:col>
      <xdr:colOff>429713</xdr:colOff>
      <xdr:row>14</xdr:row>
      <xdr:rowOff>207065</xdr:rowOff>
    </xdr:to>
    <xdr:sp macro="" textlink="">
      <xdr:nvSpPr>
        <xdr:cNvPr id="4" name="正方形/長方形 3"/>
        <xdr:cNvSpPr/>
      </xdr:nvSpPr>
      <xdr:spPr>
        <a:xfrm>
          <a:off x="5779419" y="3570724"/>
          <a:ext cx="357011" cy="454624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31751</xdr:colOff>
      <xdr:row>14</xdr:row>
      <xdr:rowOff>13548</xdr:rowOff>
    </xdr:from>
    <xdr:to>
      <xdr:col>5</xdr:col>
      <xdr:colOff>1374426</xdr:colOff>
      <xdr:row>15</xdr:row>
      <xdr:rowOff>198783</xdr:rowOff>
    </xdr:to>
    <xdr:sp macro="" textlink="">
      <xdr:nvSpPr>
        <xdr:cNvPr id="5" name="正方形/長方形 4"/>
        <xdr:cNvSpPr/>
      </xdr:nvSpPr>
      <xdr:spPr>
        <a:xfrm>
          <a:off x="5738468" y="3831831"/>
          <a:ext cx="1342675" cy="475126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④＝①</a:t>
          </a:r>
          <a:r>
            <a:rPr kumimoji="1" lang="en-US" altLang="ja-JP" sz="1100"/>
            <a:t>+</a:t>
          </a:r>
          <a:r>
            <a:rPr kumimoji="1" lang="ja-JP" altLang="en-US" sz="1100"/>
            <a:t>②</a:t>
          </a:r>
          <a:r>
            <a:rPr kumimoji="1" lang="en-US" altLang="ja-JP" sz="1100"/>
            <a:t>+</a:t>
          </a:r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31750</xdr:colOff>
      <xdr:row>21</xdr:row>
      <xdr:rowOff>42334</xdr:rowOff>
    </xdr:from>
    <xdr:to>
      <xdr:col>5</xdr:col>
      <xdr:colOff>388592</xdr:colOff>
      <xdr:row>24</xdr:row>
      <xdr:rowOff>91108</xdr:rowOff>
    </xdr:to>
    <xdr:sp macro="" textlink="">
      <xdr:nvSpPr>
        <xdr:cNvPr id="6" name="正方形/長方形 5"/>
        <xdr:cNvSpPr/>
      </xdr:nvSpPr>
      <xdr:spPr>
        <a:xfrm>
          <a:off x="5738467" y="5889856"/>
          <a:ext cx="356842" cy="918448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</xdr:col>
      <xdr:colOff>2964</xdr:colOff>
      <xdr:row>26</xdr:row>
      <xdr:rowOff>26687</xdr:rowOff>
    </xdr:from>
    <xdr:to>
      <xdr:col>4</xdr:col>
      <xdr:colOff>367399</xdr:colOff>
      <xdr:row>27</xdr:row>
      <xdr:rowOff>74543</xdr:rowOff>
    </xdr:to>
    <xdr:sp macro="" textlink="">
      <xdr:nvSpPr>
        <xdr:cNvPr id="7" name="正方形/長方形 6"/>
        <xdr:cNvSpPr/>
      </xdr:nvSpPr>
      <xdr:spPr>
        <a:xfrm>
          <a:off x="4624660" y="7323665"/>
          <a:ext cx="364435" cy="337748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5</xdr:col>
      <xdr:colOff>52917</xdr:colOff>
      <xdr:row>27</xdr:row>
      <xdr:rowOff>0</xdr:rowOff>
    </xdr:from>
    <xdr:to>
      <xdr:col>5</xdr:col>
      <xdr:colOff>409928</xdr:colOff>
      <xdr:row>27</xdr:row>
      <xdr:rowOff>226483</xdr:rowOff>
    </xdr:to>
    <xdr:sp macro="" textlink="">
      <xdr:nvSpPr>
        <xdr:cNvPr id="8" name="正方形/長方形 7"/>
        <xdr:cNvSpPr/>
      </xdr:nvSpPr>
      <xdr:spPr>
        <a:xfrm>
          <a:off x="5920317" y="7216140"/>
          <a:ext cx="357011" cy="226483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33131</xdr:colOff>
      <xdr:row>28</xdr:row>
      <xdr:rowOff>41412</xdr:rowOff>
    </xdr:from>
    <xdr:to>
      <xdr:col>5</xdr:col>
      <xdr:colOff>1375806</xdr:colOff>
      <xdr:row>30</xdr:row>
      <xdr:rowOff>33131</xdr:rowOff>
    </xdr:to>
    <xdr:sp macro="" textlink="">
      <xdr:nvSpPr>
        <xdr:cNvPr id="9" name="正方形/長方形 8"/>
        <xdr:cNvSpPr/>
      </xdr:nvSpPr>
      <xdr:spPr>
        <a:xfrm>
          <a:off x="5739848" y="7918173"/>
          <a:ext cx="1342675" cy="430697"/>
        </a:xfrm>
        <a:prstGeom prst="rect">
          <a:avLst/>
        </a:prstGeom>
        <a:solidFill>
          <a:schemeClr val="lt1">
            <a:alpha val="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④＝①</a:t>
          </a:r>
          <a:r>
            <a:rPr kumimoji="1" lang="en-US" altLang="ja-JP" sz="1100"/>
            <a:t>+</a:t>
          </a:r>
          <a:r>
            <a:rPr kumimoji="1" lang="ja-JP" altLang="en-US" sz="1100"/>
            <a:t>②</a:t>
          </a:r>
          <a:r>
            <a:rPr kumimoji="1" lang="en-US" altLang="ja-JP" sz="1100"/>
            <a:t>+</a:t>
          </a:r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0</xdr:col>
      <xdr:colOff>962438</xdr:colOff>
      <xdr:row>5</xdr:row>
      <xdr:rowOff>149087</xdr:rowOff>
    </xdr:from>
    <xdr:to>
      <xdr:col>4</xdr:col>
      <xdr:colOff>886237</xdr:colOff>
      <xdr:row>16</xdr:row>
      <xdr:rowOff>148426</xdr:rowOff>
    </xdr:to>
    <xdr:sp macro="" textlink="">
      <xdr:nvSpPr>
        <xdr:cNvPr id="10" name="テキスト ボックス 9"/>
        <xdr:cNvSpPr txBox="1"/>
      </xdr:nvSpPr>
      <xdr:spPr>
        <a:xfrm>
          <a:off x="962438" y="1358348"/>
          <a:ext cx="4545495" cy="3188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/>
            <a:t>参考様式１で計算した必要な職員の数を</a:t>
          </a:r>
          <a:endParaRPr kumimoji="1" lang="en-US" altLang="ja-JP" sz="1800"/>
        </a:p>
        <a:p>
          <a:pPr algn="l"/>
          <a:r>
            <a:rPr kumimoji="1" lang="ja-JP" altLang="en-US" sz="1800"/>
            <a:t>満たすことができない場合のみ、</a:t>
          </a:r>
          <a:endParaRPr kumimoji="1" lang="en-US" altLang="ja-JP" sz="1800"/>
        </a:p>
        <a:p>
          <a:pPr algn="l"/>
          <a:r>
            <a:rPr kumimoji="1" lang="ja-JP" altLang="en-US" sz="1800"/>
            <a:t>本シートを使用してください。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E2" sqref="E2:F2"/>
    </sheetView>
  </sheetViews>
  <sheetFormatPr defaultColWidth="9.140625" defaultRowHeight="12" x14ac:dyDescent="0.15"/>
  <cols>
    <col min="1" max="1" width="18.7109375" style="1" customWidth="1"/>
    <col min="2" max="2" width="17" style="1" customWidth="1"/>
    <col min="3" max="3" width="16" style="1" customWidth="1"/>
    <col min="4" max="4" width="17.5703125" style="1" customWidth="1"/>
    <col min="5" max="5" width="16.28515625" style="1" customWidth="1"/>
    <col min="6" max="6" width="28.5703125" style="1" customWidth="1"/>
    <col min="7" max="16384" width="9.140625" style="1"/>
  </cols>
  <sheetData>
    <row r="1" spans="1:8" customFormat="1" ht="13.9" customHeight="1" x14ac:dyDescent="0.15">
      <c r="A1" s="48" t="s">
        <v>23</v>
      </c>
      <c r="B1" s="48"/>
      <c r="C1" s="48"/>
      <c r="D1" s="48"/>
      <c r="E1" s="48"/>
      <c r="F1" s="48"/>
    </row>
    <row r="2" spans="1:8" ht="12.75" x14ac:dyDescent="0.15">
      <c r="A2" s="46" t="s">
        <v>24</v>
      </c>
      <c r="B2" s="46"/>
      <c r="C2" s="46"/>
      <c r="D2" s="46"/>
      <c r="E2" s="49" t="s">
        <v>25</v>
      </c>
      <c r="F2" s="49"/>
    </row>
    <row r="3" spans="1:8" ht="22.5" customHeight="1" x14ac:dyDescent="0.15">
      <c r="A3" s="53" t="s">
        <v>0</v>
      </c>
      <c r="B3" s="55" t="s">
        <v>1</v>
      </c>
      <c r="C3" s="56"/>
      <c r="D3" s="57"/>
      <c r="E3" s="58" t="s">
        <v>2</v>
      </c>
      <c r="F3" s="60" t="s">
        <v>3</v>
      </c>
    </row>
    <row r="4" spans="1:8" ht="22.5" customHeight="1" x14ac:dyDescent="0.15">
      <c r="A4" s="54"/>
      <c r="B4" s="2"/>
      <c r="C4" s="3" t="s">
        <v>4</v>
      </c>
      <c r="D4" s="3" t="s">
        <v>5</v>
      </c>
      <c r="E4" s="59"/>
      <c r="F4" s="60"/>
    </row>
    <row r="5" spans="1:8" ht="22.5" customHeight="1" x14ac:dyDescent="0.15">
      <c r="A5" s="4" t="s">
        <v>6</v>
      </c>
      <c r="B5" s="5">
        <f t="shared" ref="B5:B11" si="0">C5+D5</f>
        <v>0</v>
      </c>
      <c r="C5" s="6"/>
      <c r="D5" s="7"/>
      <c r="E5" s="8"/>
      <c r="F5" s="9">
        <f>ROUNDDOWN((B5/3),1)</f>
        <v>0</v>
      </c>
    </row>
    <row r="6" spans="1:8" ht="22.5" customHeight="1" x14ac:dyDescent="0.15">
      <c r="A6" s="10" t="s">
        <v>7</v>
      </c>
      <c r="B6" s="5">
        <f t="shared" si="0"/>
        <v>0</v>
      </c>
      <c r="C6" s="11"/>
      <c r="D6" s="12"/>
      <c r="E6" s="50"/>
      <c r="F6" s="52">
        <f>ROUNDDOWN(((B6+B7)/6),1)</f>
        <v>0</v>
      </c>
    </row>
    <row r="7" spans="1:8" ht="22.5" customHeight="1" x14ac:dyDescent="0.15">
      <c r="A7" s="13" t="s">
        <v>8</v>
      </c>
      <c r="B7" s="5">
        <f t="shared" si="0"/>
        <v>0</v>
      </c>
      <c r="C7" s="14"/>
      <c r="D7" s="14"/>
      <c r="E7" s="51"/>
      <c r="F7" s="52"/>
    </row>
    <row r="8" spans="1:8" ht="22.5" customHeight="1" x14ac:dyDescent="0.15">
      <c r="A8" s="10" t="s">
        <v>9</v>
      </c>
      <c r="B8" s="5">
        <f t="shared" si="0"/>
        <v>0</v>
      </c>
      <c r="C8" s="15"/>
      <c r="D8" s="11"/>
      <c r="E8" s="16"/>
      <c r="F8" s="52">
        <f>ROUNDDOWN(((B8+B9)/15),1)</f>
        <v>0</v>
      </c>
    </row>
    <row r="9" spans="1:8" ht="22.5" customHeight="1" x14ac:dyDescent="0.15">
      <c r="A9" s="10" t="s">
        <v>10</v>
      </c>
      <c r="B9" s="5">
        <f t="shared" si="0"/>
        <v>0</v>
      </c>
      <c r="C9" s="15"/>
      <c r="D9" s="11"/>
      <c r="E9" s="16"/>
      <c r="F9" s="52"/>
      <c r="G9" s="17">
        <f>+E8+E9</f>
        <v>0</v>
      </c>
      <c r="H9" s="18">
        <f>MAX(F8:G9)</f>
        <v>0</v>
      </c>
    </row>
    <row r="10" spans="1:8" ht="22.5" customHeight="1" x14ac:dyDescent="0.15">
      <c r="A10" s="10" t="s">
        <v>11</v>
      </c>
      <c r="B10" s="5">
        <f t="shared" si="0"/>
        <v>0</v>
      </c>
      <c r="C10" s="15"/>
      <c r="D10" s="11"/>
      <c r="E10" s="16"/>
      <c r="F10" s="52">
        <f>ROUNDDOWN(((B10+B11)/25),1)</f>
        <v>0</v>
      </c>
      <c r="H10" s="18"/>
    </row>
    <row r="11" spans="1:8" ht="22.5" customHeight="1" x14ac:dyDescent="0.15">
      <c r="A11" s="13" t="s">
        <v>12</v>
      </c>
      <c r="B11" s="5">
        <f t="shared" si="0"/>
        <v>0</v>
      </c>
      <c r="C11" s="15"/>
      <c r="D11" s="19"/>
      <c r="E11" s="16"/>
      <c r="F11" s="52"/>
      <c r="G11" s="17">
        <f>+E10+E11</f>
        <v>0</v>
      </c>
      <c r="H11" s="18">
        <f>MAX(F10:G11)</f>
        <v>0</v>
      </c>
    </row>
    <row r="12" spans="1:8" ht="22.5" customHeight="1" x14ac:dyDescent="0.15">
      <c r="A12" s="13" t="s">
        <v>13</v>
      </c>
      <c r="B12" s="61"/>
      <c r="C12" s="62"/>
      <c r="D12" s="62"/>
      <c r="E12" s="20">
        <f>SUM(E8:E11)</f>
        <v>0</v>
      </c>
      <c r="F12" s="21">
        <f>ROUND(F5+F6+H11+H9,1)</f>
        <v>0</v>
      </c>
    </row>
    <row r="13" spans="1:8" ht="22.5" customHeight="1" x14ac:dyDescent="0.15">
      <c r="A13" s="63" t="s">
        <v>26</v>
      </c>
      <c r="B13" s="64"/>
      <c r="C13" s="64"/>
      <c r="D13" s="64"/>
      <c r="E13" s="65"/>
      <c r="F13" s="22"/>
    </row>
    <row r="14" spans="1:8" ht="22.5" customHeight="1" x14ac:dyDescent="0.15">
      <c r="A14" s="13" t="s">
        <v>14</v>
      </c>
      <c r="B14" s="23">
        <f>B5+B6+B7+B8+B9+B10+B11</f>
        <v>0</v>
      </c>
      <c r="C14" s="23">
        <f>C5+C6+C7+C8+C9+C10+C11</f>
        <v>0</v>
      </c>
      <c r="D14" s="23">
        <f>D5+D6+D7+D8+D9+D10+D11</f>
        <v>0</v>
      </c>
      <c r="E14" s="12"/>
      <c r="F14" s="21">
        <f>ROUND(F5+F6+H9+H11+F13,1)</f>
        <v>0</v>
      </c>
    </row>
    <row r="15" spans="1:8" ht="22.5" customHeight="1" x14ac:dyDescent="0.15">
      <c r="A15" s="24"/>
      <c r="B15" s="24"/>
      <c r="C15" s="24"/>
      <c r="D15" s="24"/>
      <c r="E15" s="24"/>
      <c r="F15" s="24"/>
    </row>
    <row r="16" spans="1:8" ht="22.5" customHeight="1" x14ac:dyDescent="0.15">
      <c r="A16" s="53" t="s">
        <v>0</v>
      </c>
      <c r="B16" s="55" t="s">
        <v>15</v>
      </c>
      <c r="C16" s="56"/>
      <c r="D16" s="57"/>
      <c r="E16" s="58" t="s">
        <v>2</v>
      </c>
      <c r="F16" s="60" t="s">
        <v>3</v>
      </c>
    </row>
    <row r="17" spans="1:8" ht="22.5" customHeight="1" x14ac:dyDescent="0.15">
      <c r="A17" s="54"/>
      <c r="B17" s="2"/>
      <c r="C17" s="3" t="s">
        <v>4</v>
      </c>
      <c r="D17" s="3" t="s">
        <v>5</v>
      </c>
      <c r="E17" s="59"/>
      <c r="F17" s="60"/>
    </row>
    <row r="18" spans="1:8" ht="22.5" customHeight="1" x14ac:dyDescent="0.15">
      <c r="A18" s="4" t="s">
        <v>6</v>
      </c>
      <c r="B18" s="5">
        <f t="shared" ref="B18:B24" si="1">C18+D18</f>
        <v>0</v>
      </c>
      <c r="C18" s="6"/>
      <c r="D18" s="7"/>
      <c r="E18" s="8"/>
      <c r="F18" s="9">
        <f>ROUNDDOWN((B18/3),1)</f>
        <v>0</v>
      </c>
    </row>
    <row r="19" spans="1:8" ht="22.5" customHeight="1" x14ac:dyDescent="0.15">
      <c r="A19" s="10" t="s">
        <v>7</v>
      </c>
      <c r="B19" s="5">
        <f t="shared" si="1"/>
        <v>0</v>
      </c>
      <c r="C19" s="11"/>
      <c r="D19" s="12"/>
      <c r="E19" s="50"/>
      <c r="F19" s="52">
        <f>ROUNDDOWN(((B19+B20)/6),1)</f>
        <v>0</v>
      </c>
    </row>
    <row r="20" spans="1:8" ht="22.5" customHeight="1" x14ac:dyDescent="0.15">
      <c r="A20" s="13" t="s">
        <v>8</v>
      </c>
      <c r="B20" s="5">
        <f t="shared" si="1"/>
        <v>0</v>
      </c>
      <c r="C20" s="14"/>
      <c r="D20" s="14"/>
      <c r="E20" s="51"/>
      <c r="F20" s="52"/>
    </row>
    <row r="21" spans="1:8" ht="22.5" customHeight="1" x14ac:dyDescent="0.15">
      <c r="A21" s="10" t="s">
        <v>9</v>
      </c>
      <c r="B21" s="5">
        <f t="shared" si="1"/>
        <v>0</v>
      </c>
      <c r="C21" s="15"/>
      <c r="D21" s="11"/>
      <c r="E21" s="16"/>
      <c r="F21" s="52">
        <f>ROUNDDOWN(((B21+B22)/15),1)</f>
        <v>0</v>
      </c>
    </row>
    <row r="22" spans="1:8" ht="22.5" customHeight="1" x14ac:dyDescent="0.15">
      <c r="A22" s="10" t="s">
        <v>10</v>
      </c>
      <c r="B22" s="5">
        <f t="shared" si="1"/>
        <v>0</v>
      </c>
      <c r="C22" s="15"/>
      <c r="D22" s="11"/>
      <c r="E22" s="16"/>
      <c r="F22" s="52"/>
      <c r="G22" s="17">
        <f>+E21+E22</f>
        <v>0</v>
      </c>
      <c r="H22" s="18">
        <f>MAX(F21:G22)</f>
        <v>0</v>
      </c>
    </row>
    <row r="23" spans="1:8" ht="22.5" customHeight="1" x14ac:dyDescent="0.15">
      <c r="A23" s="10" t="s">
        <v>11</v>
      </c>
      <c r="B23" s="5">
        <f t="shared" si="1"/>
        <v>0</v>
      </c>
      <c r="C23" s="15"/>
      <c r="D23" s="11"/>
      <c r="E23" s="16"/>
      <c r="F23" s="52">
        <f>ROUNDDOWN(((B23+B24)/25),1)</f>
        <v>0</v>
      </c>
      <c r="H23" s="18"/>
    </row>
    <row r="24" spans="1:8" ht="22.5" customHeight="1" x14ac:dyDescent="0.15">
      <c r="A24" s="13" t="s">
        <v>12</v>
      </c>
      <c r="B24" s="5">
        <f t="shared" si="1"/>
        <v>0</v>
      </c>
      <c r="C24" s="15"/>
      <c r="D24" s="19"/>
      <c r="E24" s="16"/>
      <c r="F24" s="52"/>
      <c r="G24" s="17">
        <f>+E23+E24</f>
        <v>0</v>
      </c>
      <c r="H24" s="18">
        <f>MAX(F23:G24)</f>
        <v>0</v>
      </c>
    </row>
    <row r="25" spans="1:8" ht="22.5" customHeight="1" x14ac:dyDescent="0.15">
      <c r="A25" s="13" t="s">
        <v>13</v>
      </c>
      <c r="B25" s="61"/>
      <c r="C25" s="62"/>
      <c r="D25" s="62"/>
      <c r="E25" s="20">
        <f>SUM(E21:E24)</f>
        <v>0</v>
      </c>
      <c r="F25" s="21">
        <f>ROUND(F18+F19+H24+H22,1)</f>
        <v>0</v>
      </c>
    </row>
    <row r="26" spans="1:8" ht="22.5" customHeight="1" x14ac:dyDescent="0.15">
      <c r="A26" s="63" t="s">
        <v>27</v>
      </c>
      <c r="B26" s="64"/>
      <c r="C26" s="64"/>
      <c r="D26" s="64"/>
      <c r="E26" s="65"/>
      <c r="F26" s="22"/>
    </row>
    <row r="27" spans="1:8" ht="22.5" customHeight="1" x14ac:dyDescent="0.15">
      <c r="A27" s="13" t="s">
        <v>14</v>
      </c>
      <c r="B27" s="23">
        <f>B18+B19+B20+B21+B22+B23+B24</f>
        <v>0</v>
      </c>
      <c r="C27" s="23">
        <f>C18+C19+C20+C21+C22+C23+C24</f>
        <v>0</v>
      </c>
      <c r="D27" s="23">
        <f>D18+D19+D20+D21+D22+D23+D24</f>
        <v>0</v>
      </c>
      <c r="E27" s="12"/>
      <c r="F27" s="21">
        <f>ROUND(F18+F19+H22+H24+F26,1)</f>
        <v>0</v>
      </c>
    </row>
    <row r="28" spans="1:8" x14ac:dyDescent="0.15">
      <c r="A28" s="24"/>
      <c r="B28" s="24"/>
      <c r="C28" s="24"/>
      <c r="D28" s="24"/>
      <c r="E28" s="24"/>
      <c r="F28" s="24"/>
    </row>
    <row r="29" spans="1:8" ht="63" customHeight="1" x14ac:dyDescent="0.15">
      <c r="A29" s="47" t="s">
        <v>28</v>
      </c>
      <c r="B29" s="47"/>
      <c r="C29" s="47"/>
      <c r="D29" s="47"/>
      <c r="E29" s="47"/>
      <c r="F29" s="47"/>
    </row>
    <row r="30" spans="1:8" ht="42.75" customHeight="1" x14ac:dyDescent="0.15">
      <c r="A30" s="47" t="s">
        <v>16</v>
      </c>
      <c r="B30" s="47"/>
      <c r="C30" s="47"/>
      <c r="D30" s="47"/>
      <c r="E30" s="47"/>
      <c r="F30" s="47"/>
    </row>
    <row r="31" spans="1:8" ht="42.75" customHeight="1" x14ac:dyDescent="0.15">
      <c r="A31" s="47" t="s">
        <v>17</v>
      </c>
      <c r="B31" s="47"/>
      <c r="C31" s="47"/>
      <c r="D31" s="47"/>
      <c r="E31" s="47"/>
      <c r="F31" s="47"/>
    </row>
    <row r="32" spans="1:8" ht="40.5" customHeight="1" x14ac:dyDescent="0.15">
      <c r="A32" s="47" t="s">
        <v>18</v>
      </c>
      <c r="B32" s="47"/>
      <c r="C32" s="47"/>
      <c r="D32" s="47"/>
      <c r="E32" s="47"/>
      <c r="F32" s="47"/>
    </row>
    <row r="33" spans="1:6" ht="55.5" customHeight="1" x14ac:dyDescent="0.15">
      <c r="A33" s="47" t="s">
        <v>19</v>
      </c>
      <c r="B33" s="48"/>
      <c r="C33" s="48"/>
      <c r="D33" s="48"/>
      <c r="E33" s="48"/>
      <c r="F33" s="48"/>
    </row>
  </sheetData>
  <mergeCells count="27">
    <mergeCell ref="F23:F24"/>
    <mergeCell ref="B25:D25"/>
    <mergeCell ref="A26:E26"/>
    <mergeCell ref="F8:F9"/>
    <mergeCell ref="F10:F11"/>
    <mergeCell ref="B12:D12"/>
    <mergeCell ref="A13:E13"/>
    <mergeCell ref="A16:A17"/>
    <mergeCell ref="B16:D16"/>
    <mergeCell ref="E16:E17"/>
    <mergeCell ref="F16:F17"/>
    <mergeCell ref="A1:F1"/>
    <mergeCell ref="E2:F2"/>
    <mergeCell ref="E19:E20"/>
    <mergeCell ref="F19:F20"/>
    <mergeCell ref="F21:F22"/>
    <mergeCell ref="A3:A4"/>
    <mergeCell ref="B3:D3"/>
    <mergeCell ref="E3:E4"/>
    <mergeCell ref="F3:F4"/>
    <mergeCell ref="E6:E7"/>
    <mergeCell ref="F6:F7"/>
    <mergeCell ref="A29:F29"/>
    <mergeCell ref="A30:F30"/>
    <mergeCell ref="A31:F31"/>
    <mergeCell ref="A32:F32"/>
    <mergeCell ref="A33:F33"/>
  </mergeCells>
  <phoneticPr fontId="2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115" zoomScaleNormal="100" zoomScaleSheetLayoutView="115" workbookViewId="0">
      <selection activeCell="A2" sqref="A2"/>
    </sheetView>
  </sheetViews>
  <sheetFormatPr defaultRowHeight="12" x14ac:dyDescent="0.15"/>
  <cols>
    <col min="1" max="1" width="18.7109375" customWidth="1"/>
    <col min="2" max="2" width="17" customWidth="1"/>
    <col min="3" max="3" width="16" customWidth="1"/>
    <col min="4" max="4" width="17.5703125" customWidth="1"/>
    <col min="5" max="5" width="16.28515625" customWidth="1"/>
    <col min="6" max="6" width="28.5703125" customWidth="1"/>
  </cols>
  <sheetData>
    <row r="1" spans="1:6" ht="13.9" customHeight="1" x14ac:dyDescent="0.15">
      <c r="A1" s="48" t="s">
        <v>29</v>
      </c>
      <c r="B1" s="48"/>
      <c r="C1" s="48"/>
      <c r="D1" s="48"/>
      <c r="E1" s="48"/>
      <c r="F1" s="48"/>
    </row>
    <row r="2" spans="1:6" ht="12.75" x14ac:dyDescent="0.15">
      <c r="A2" s="46" t="s">
        <v>30</v>
      </c>
      <c r="B2" s="46"/>
      <c r="C2" s="46"/>
      <c r="D2" s="46"/>
      <c r="E2" s="49" t="s">
        <v>25</v>
      </c>
      <c r="F2" s="49"/>
    </row>
    <row r="3" spans="1:6" ht="22.5" customHeight="1" x14ac:dyDescent="0.15">
      <c r="A3" s="82" t="s">
        <v>0</v>
      </c>
      <c r="B3" s="84" t="s">
        <v>1</v>
      </c>
      <c r="C3" s="85"/>
      <c r="D3" s="86"/>
      <c r="E3" s="87" t="s">
        <v>2</v>
      </c>
      <c r="F3" s="89" t="s">
        <v>3</v>
      </c>
    </row>
    <row r="4" spans="1:6" ht="22.5" customHeight="1" x14ac:dyDescent="0.15">
      <c r="A4" s="83"/>
      <c r="B4" s="25"/>
      <c r="C4" s="26" t="s">
        <v>4</v>
      </c>
      <c r="D4" s="26" t="s">
        <v>5</v>
      </c>
      <c r="E4" s="88"/>
      <c r="F4" s="89"/>
    </row>
    <row r="5" spans="1:6" ht="22.5" customHeight="1" x14ac:dyDescent="0.15">
      <c r="A5" s="27" t="s">
        <v>6</v>
      </c>
      <c r="B5" s="28">
        <f>C5+D5</f>
        <v>0</v>
      </c>
      <c r="C5" s="29"/>
      <c r="D5" s="30"/>
      <c r="E5" s="31"/>
      <c r="F5" s="32">
        <f>ROUNDDOWN((B5/3),1)</f>
        <v>0</v>
      </c>
    </row>
    <row r="6" spans="1:6" ht="22.5" customHeight="1" x14ac:dyDescent="0.15">
      <c r="A6" s="33" t="s">
        <v>7</v>
      </c>
      <c r="B6" s="28">
        <f>C6+D6</f>
        <v>0</v>
      </c>
      <c r="C6" s="34"/>
      <c r="D6" s="35"/>
      <c r="E6" s="68"/>
      <c r="F6" s="70">
        <f>ROUNDDOWN(((B6+B7)/6),1)</f>
        <v>0</v>
      </c>
    </row>
    <row r="7" spans="1:6" ht="22.5" customHeight="1" x14ac:dyDescent="0.15">
      <c r="A7" s="36" t="s">
        <v>8</v>
      </c>
      <c r="B7" s="28">
        <f>C7+D7</f>
        <v>0</v>
      </c>
      <c r="C7" s="37"/>
      <c r="D7" s="37"/>
      <c r="E7" s="69"/>
      <c r="F7" s="70"/>
    </row>
    <row r="8" spans="1:6" ht="22.5" customHeight="1" x14ac:dyDescent="0.15">
      <c r="A8" s="36" t="s">
        <v>13</v>
      </c>
      <c r="B8" s="71"/>
      <c r="C8" s="72"/>
      <c r="D8" s="72"/>
      <c r="E8" s="73"/>
      <c r="F8" s="38">
        <f>F5+F6</f>
        <v>0</v>
      </c>
    </row>
    <row r="9" spans="1:6" ht="22.5" customHeight="1" x14ac:dyDescent="0.15">
      <c r="A9" s="33" t="s">
        <v>9</v>
      </c>
      <c r="B9" s="28">
        <f>C9+D9</f>
        <v>0</v>
      </c>
      <c r="C9" s="39"/>
      <c r="D9" s="34"/>
      <c r="E9" s="40"/>
      <c r="F9" s="74"/>
    </row>
    <row r="10" spans="1:6" ht="22.5" customHeight="1" x14ac:dyDescent="0.15">
      <c r="A10" s="33" t="s">
        <v>10</v>
      </c>
      <c r="B10" s="28">
        <f>C10+D10</f>
        <v>0</v>
      </c>
      <c r="C10" s="39"/>
      <c r="D10" s="34"/>
      <c r="E10" s="40"/>
      <c r="F10" s="75"/>
    </row>
    <row r="11" spans="1:6" ht="22.5" customHeight="1" x14ac:dyDescent="0.15">
      <c r="A11" s="33" t="s">
        <v>11</v>
      </c>
      <c r="B11" s="28">
        <f>C11+D11</f>
        <v>0</v>
      </c>
      <c r="C11" s="39"/>
      <c r="D11" s="34"/>
      <c r="E11" s="40"/>
      <c r="F11" s="75"/>
    </row>
    <row r="12" spans="1:6" ht="22.5" customHeight="1" x14ac:dyDescent="0.15">
      <c r="A12" s="36" t="s">
        <v>12</v>
      </c>
      <c r="B12" s="28">
        <f>C12+D12</f>
        <v>0</v>
      </c>
      <c r="C12" s="39"/>
      <c r="D12" s="41"/>
      <c r="E12" s="40"/>
      <c r="F12" s="75"/>
    </row>
    <row r="13" spans="1:6" ht="22.5" customHeight="1" x14ac:dyDescent="0.15">
      <c r="A13" s="36" t="s">
        <v>13</v>
      </c>
      <c r="B13" s="77"/>
      <c r="C13" s="78"/>
      <c r="D13" s="78"/>
      <c r="E13" s="42">
        <f>SUM(E9:E12)</f>
        <v>0</v>
      </c>
      <c r="F13" s="76"/>
    </row>
    <row r="14" spans="1:6" ht="22.5" customHeight="1" x14ac:dyDescent="0.15">
      <c r="A14" s="79" t="s">
        <v>27</v>
      </c>
      <c r="B14" s="80"/>
      <c r="C14" s="80"/>
      <c r="D14" s="80"/>
      <c r="E14" s="81"/>
      <c r="F14" s="43"/>
    </row>
    <row r="15" spans="1:6" ht="22.5" customHeight="1" x14ac:dyDescent="0.15">
      <c r="A15" s="36" t="s">
        <v>14</v>
      </c>
      <c r="B15" s="44">
        <f>B5+B6+B7+B9+B10+B11+B12</f>
        <v>0</v>
      </c>
      <c r="C15" s="44">
        <f>C5+C6+C7+C9+C10+C11+C12</f>
        <v>0</v>
      </c>
      <c r="D15" s="44">
        <f>D5+D6+D7+D9+D10+D11+D12</f>
        <v>0</v>
      </c>
      <c r="E15" s="35"/>
      <c r="F15" s="38">
        <f>F8+E13+F14</f>
        <v>0</v>
      </c>
    </row>
    <row r="16" spans="1:6" ht="22.5" customHeight="1" x14ac:dyDescent="0.15">
      <c r="A16" s="45"/>
      <c r="B16" s="45"/>
      <c r="C16" s="45"/>
      <c r="D16" s="45"/>
      <c r="E16" s="45"/>
      <c r="F16" s="45"/>
    </row>
    <row r="17" spans="1:6" ht="22.5" customHeight="1" x14ac:dyDescent="0.15">
      <c r="A17" s="82" t="s">
        <v>0</v>
      </c>
      <c r="B17" s="84" t="s">
        <v>15</v>
      </c>
      <c r="C17" s="85"/>
      <c r="D17" s="86"/>
      <c r="E17" s="87" t="s">
        <v>2</v>
      </c>
      <c r="F17" s="89" t="s">
        <v>3</v>
      </c>
    </row>
    <row r="18" spans="1:6" ht="22.5" customHeight="1" x14ac:dyDescent="0.15">
      <c r="A18" s="83"/>
      <c r="B18" s="25"/>
      <c r="C18" s="26" t="s">
        <v>4</v>
      </c>
      <c r="D18" s="26" t="s">
        <v>5</v>
      </c>
      <c r="E18" s="88"/>
      <c r="F18" s="89"/>
    </row>
    <row r="19" spans="1:6" ht="22.5" customHeight="1" x14ac:dyDescent="0.15">
      <c r="A19" s="27" t="s">
        <v>6</v>
      </c>
      <c r="B19" s="28">
        <f>C19+D19</f>
        <v>0</v>
      </c>
      <c r="C19" s="29"/>
      <c r="D19" s="30"/>
      <c r="E19" s="31"/>
      <c r="F19" s="32">
        <f>ROUNDDOWN((B19/3),1)</f>
        <v>0</v>
      </c>
    </row>
    <row r="20" spans="1:6" ht="22.5" customHeight="1" x14ac:dyDescent="0.15">
      <c r="A20" s="33" t="s">
        <v>7</v>
      </c>
      <c r="B20" s="28">
        <f>C20+D20</f>
        <v>0</v>
      </c>
      <c r="C20" s="34"/>
      <c r="D20" s="35"/>
      <c r="E20" s="68"/>
      <c r="F20" s="70">
        <f>ROUNDDOWN(((B20+B21)/6),1)</f>
        <v>0</v>
      </c>
    </row>
    <row r="21" spans="1:6" ht="22.5" customHeight="1" x14ac:dyDescent="0.15">
      <c r="A21" s="36" t="s">
        <v>8</v>
      </c>
      <c r="B21" s="28">
        <f>C21+D21</f>
        <v>0</v>
      </c>
      <c r="C21" s="37"/>
      <c r="D21" s="37"/>
      <c r="E21" s="69"/>
      <c r="F21" s="70"/>
    </row>
    <row r="22" spans="1:6" ht="22.5" customHeight="1" x14ac:dyDescent="0.15">
      <c r="A22" s="36" t="s">
        <v>13</v>
      </c>
      <c r="B22" s="71"/>
      <c r="C22" s="72"/>
      <c r="D22" s="72"/>
      <c r="E22" s="73"/>
      <c r="F22" s="38">
        <f>F19+F20</f>
        <v>0</v>
      </c>
    </row>
    <row r="23" spans="1:6" ht="22.5" customHeight="1" x14ac:dyDescent="0.15">
      <c r="A23" s="33" t="s">
        <v>9</v>
      </c>
      <c r="B23" s="28">
        <f>C23+D23</f>
        <v>0</v>
      </c>
      <c r="C23" s="39"/>
      <c r="D23" s="34"/>
      <c r="E23" s="40"/>
      <c r="F23" s="74"/>
    </row>
    <row r="24" spans="1:6" ht="22.5" customHeight="1" x14ac:dyDescent="0.15">
      <c r="A24" s="33" t="s">
        <v>10</v>
      </c>
      <c r="B24" s="28">
        <f>C24+D24</f>
        <v>0</v>
      </c>
      <c r="C24" s="39"/>
      <c r="D24" s="34"/>
      <c r="E24" s="40"/>
      <c r="F24" s="75"/>
    </row>
    <row r="25" spans="1:6" ht="22.5" customHeight="1" x14ac:dyDescent="0.15">
      <c r="A25" s="33" t="s">
        <v>11</v>
      </c>
      <c r="B25" s="28">
        <f>C25+D25</f>
        <v>0</v>
      </c>
      <c r="C25" s="39"/>
      <c r="D25" s="34"/>
      <c r="E25" s="40"/>
      <c r="F25" s="75"/>
    </row>
    <row r="26" spans="1:6" ht="22.5" customHeight="1" x14ac:dyDescent="0.15">
      <c r="A26" s="36" t="s">
        <v>12</v>
      </c>
      <c r="B26" s="28">
        <f>C26+D26</f>
        <v>0</v>
      </c>
      <c r="C26" s="39"/>
      <c r="D26" s="41"/>
      <c r="E26" s="40"/>
      <c r="F26" s="75"/>
    </row>
    <row r="27" spans="1:6" ht="22.5" customHeight="1" x14ac:dyDescent="0.15">
      <c r="A27" s="36" t="s">
        <v>13</v>
      </c>
      <c r="B27" s="77"/>
      <c r="C27" s="78"/>
      <c r="D27" s="78"/>
      <c r="E27" s="42">
        <f>SUM(E23:E26)</f>
        <v>0</v>
      </c>
      <c r="F27" s="76"/>
    </row>
    <row r="28" spans="1:6" ht="22.5" customHeight="1" x14ac:dyDescent="0.15">
      <c r="A28" s="79" t="s">
        <v>27</v>
      </c>
      <c r="B28" s="80"/>
      <c r="C28" s="80"/>
      <c r="D28" s="80"/>
      <c r="E28" s="81"/>
      <c r="F28" s="43"/>
    </row>
    <row r="29" spans="1:6" ht="22.5" customHeight="1" x14ac:dyDescent="0.15">
      <c r="A29" s="36" t="s">
        <v>14</v>
      </c>
      <c r="B29" s="44">
        <f>B19+B20+B21+B23+B24+B25+B26</f>
        <v>0</v>
      </c>
      <c r="C29" s="44">
        <f>C19+C20+C21+C23+C24+C25+C26</f>
        <v>0</v>
      </c>
      <c r="D29" s="44">
        <f>D19+D20+D21+D23+D24+D25+D26</f>
        <v>0</v>
      </c>
      <c r="E29" s="35"/>
      <c r="F29" s="38">
        <f>F22+E27+F28</f>
        <v>0</v>
      </c>
    </row>
    <row r="30" spans="1:6" x14ac:dyDescent="0.15">
      <c r="A30" s="45"/>
      <c r="B30" s="45"/>
      <c r="C30" s="45"/>
      <c r="D30" s="45"/>
      <c r="E30" s="45"/>
      <c r="F30" s="45"/>
    </row>
    <row r="31" spans="1:6" ht="55.5" customHeight="1" x14ac:dyDescent="0.15">
      <c r="A31" s="66" t="s">
        <v>20</v>
      </c>
      <c r="B31" s="66"/>
      <c r="C31" s="66"/>
      <c r="D31" s="66"/>
      <c r="E31" s="66"/>
      <c r="F31" s="66"/>
    </row>
    <row r="32" spans="1:6" ht="42.75" customHeight="1" x14ac:dyDescent="0.15">
      <c r="A32" s="66" t="s">
        <v>16</v>
      </c>
      <c r="B32" s="66"/>
      <c r="C32" s="66"/>
      <c r="D32" s="66"/>
      <c r="E32" s="66"/>
      <c r="F32" s="66"/>
    </row>
    <row r="33" spans="1:6" ht="40.5" customHeight="1" x14ac:dyDescent="0.15">
      <c r="A33" s="66" t="s">
        <v>21</v>
      </c>
      <c r="B33" s="66"/>
      <c r="C33" s="66"/>
      <c r="D33" s="66"/>
      <c r="E33" s="66"/>
      <c r="F33" s="66"/>
    </row>
    <row r="34" spans="1:6" ht="55.5" customHeight="1" x14ac:dyDescent="0.15">
      <c r="A34" s="66" t="s">
        <v>22</v>
      </c>
      <c r="B34" s="67"/>
      <c r="C34" s="67"/>
      <c r="D34" s="67"/>
      <c r="E34" s="67"/>
      <c r="F34" s="67"/>
    </row>
  </sheetData>
  <mergeCells count="26">
    <mergeCell ref="A17:A18"/>
    <mergeCell ref="B17:D17"/>
    <mergeCell ref="E17:E18"/>
    <mergeCell ref="F17:F18"/>
    <mergeCell ref="A3:A4"/>
    <mergeCell ref="B3:D3"/>
    <mergeCell ref="E3:E4"/>
    <mergeCell ref="F3:F4"/>
    <mergeCell ref="E6:E7"/>
    <mergeCell ref="F6:F7"/>
    <mergeCell ref="A31:F31"/>
    <mergeCell ref="A32:F32"/>
    <mergeCell ref="A33:F33"/>
    <mergeCell ref="A34:F34"/>
    <mergeCell ref="A1:F1"/>
    <mergeCell ref="E2:F2"/>
    <mergeCell ref="E20:E21"/>
    <mergeCell ref="F20:F21"/>
    <mergeCell ref="B22:E22"/>
    <mergeCell ref="F23:F27"/>
    <mergeCell ref="B27:D27"/>
    <mergeCell ref="A28:E28"/>
    <mergeCell ref="B8:E8"/>
    <mergeCell ref="F9:F13"/>
    <mergeCell ref="B13:D13"/>
    <mergeCell ref="A14:E14"/>
  </mergeCells>
  <phoneticPr fontId="2"/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職員配置計算書(R6.4.1~)</vt:lpstr>
      <vt:lpstr>職員配置計算書 (従前の基準)</vt:lpstr>
      <vt:lpstr>'職員配置計算書(R6.4.1~)'!Print_Area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大黒理英</cp:lastModifiedBy>
  <dcterms:created xsi:type="dcterms:W3CDTF">2025-01-14T04:20:30Z</dcterms:created>
  <dcterms:modified xsi:type="dcterms:W3CDTF">2025-01-17T04:09:04Z</dcterms:modified>
</cp:coreProperties>
</file>