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R10" i="4"/>
  <c r="J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<sst xmlns="http://schemas.openxmlformats.org/spreadsheetml/2006/main" count="218" uniqueCount="108">
  <si>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</si>
  <si>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</si>
  <si>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</si>
  <si>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</si>
  <si>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</si>
  <si>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</si>
  <si>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</si>
  <si>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</si>
  <si>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</si>
  <si>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</si>
  <si>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</si>
  <si>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</si>
  <si>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</si>
  <si>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</si>
  <si>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</si>
  <si>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</si>
  <si>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</si>
  <si>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</si>
  <si>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</si>
  <si>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</si>
  <si>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</si>
  <si>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</si>
  <si>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</si>
  <si>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</si>
  <si>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</si>
  <si>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</si>
  <si>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</si>
  <si>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</si>
  <si>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</si>
  <si>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</si>
  <si>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</si>
  <si>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</si>
  <si>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</si>
  <si>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</si>
  <si>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</si>
  <si>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</si>
  <si>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</si>
  <si>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</si>
  <si>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</si>
  <si>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</si>
  <si>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</si>
  <si>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</si>
  <si>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</si>
  <si>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</si>
  <si>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</si>
  <si>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</si>
  <si>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</si>
  <si>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</si>
  <si>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</si>
  <si>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</si>
  <si>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</si>
  <si>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</si>
  <si>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</si>
  <si>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</si>
  <si>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</si>
  <si>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</si>
  <si>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</si>
  <si>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</si>
  <si>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</si>
  <si>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</si>
  <si>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</si>
  <si>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</si>
  <si>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</si>
  <si>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</si>
  <si>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</si>
  <si>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</si>
  <si>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</si>
  <si>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</si>
  <si>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</si>
  <si>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</si>
  <si>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</si>
  <si>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</si>
  <si>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</si>
  <si>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</si>
  <si>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</si>
  <si>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</si>
  <si>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</si>
  <si>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</si>
  <si>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</si>
  <si>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</si>
  <si>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</si>
  <si>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</si>
  <si>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</si>
  <si>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</si>
  <si>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</si>
  <si>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</si>
  <si>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</si>
  <si>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</si>
  <si>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</si>
  <si>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</si>
  <si>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</si>
  <si>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</si>
  <si>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</si>
  <si>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山形県　大江町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</si>
  <si>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</si>
  <si>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</si>
  <si>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</si>
  <si>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</si>
  <si>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</si>
  <si>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</si>
  <si>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</si>
  <si>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</si>
  <si>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</si>
  <si>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</si>
  <si>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</si>
  <si>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
　経営の健全性・効率性についての指標は、概ね良好な状況と捉えられるものの、施設・人口規模がともに小さく、給水原価が高いことについてはやむを得ないと考える。
  現在、平成２８年度からの水道事業との統合に向け準備を進めている状況で、給水原価が一時的に高くなっているが、統合後にはまた落ち着いてくるものと予想される。
　料金収入はほぼ一定しているが、水道事業にもたらす影響を少しでも抑えるため、未納対策の強化にも努めていきたい。</t>
    <rPh sb="3" eb="5">
      <t>ケイエイ</t>
    </rPh>
    <rPh sb="6" eb="9">
      <t>ケンゼンセイ</t>
    </rPh>
    <rPh sb="10" eb="13">
      <t>コウリツセイ</t>
    </rPh>
    <rPh sb="18" eb="20">
      <t>シヒョウ</t>
    </rPh>
    <rPh sb="22" eb="23">
      <t>オオム</t>
    </rPh>
    <rPh sb="24" eb="26">
      <t>リョウコウ</t>
    </rPh>
    <rPh sb="27" eb="29">
      <t>ジョウキョウ</t>
    </rPh>
    <rPh sb="30" eb="31">
      <t>トラ</t>
    </rPh>
    <rPh sb="39" eb="41">
      <t>シセツ</t>
    </rPh>
    <rPh sb="42" eb="44">
      <t>ジンコウ</t>
    </rPh>
    <rPh sb="44" eb="46">
      <t>キボ</t>
    </rPh>
    <rPh sb="50" eb="51">
      <t>チイ</t>
    </rPh>
    <rPh sb="54" eb="56">
      <t>キュウスイ</t>
    </rPh>
    <rPh sb="56" eb="58">
      <t>ゲンカ</t>
    </rPh>
    <rPh sb="59" eb="60">
      <t>タカ</t>
    </rPh>
    <rPh sb="71" eb="72">
      <t>エ</t>
    </rPh>
    <rPh sb="75" eb="76">
      <t>カンガ</t>
    </rPh>
    <rPh sb="82" eb="84">
      <t>ゲンザイ</t>
    </rPh>
    <rPh sb="85" eb="87">
      <t>ヘイセイ</t>
    </rPh>
    <rPh sb="89" eb="91">
      <t>ネンド</t>
    </rPh>
    <rPh sb="94" eb="96">
      <t>スイドウ</t>
    </rPh>
    <rPh sb="95" eb="96">
      <t>キュウスイ</t>
    </rPh>
    <rPh sb="96" eb="98">
      <t>ジギョウ</t>
    </rPh>
    <rPh sb="100" eb="102">
      <t>トウゴウ</t>
    </rPh>
    <rPh sb="103" eb="104">
      <t>ム</t>
    </rPh>
    <rPh sb="105" eb="107">
      <t>ジュンビ</t>
    </rPh>
    <rPh sb="108" eb="109">
      <t>スス</t>
    </rPh>
    <rPh sb="113" eb="115">
      <t>ジョウキョウ</t>
    </rPh>
    <rPh sb="117" eb="119">
      <t>キュウスイ</t>
    </rPh>
    <rPh sb="119" eb="121">
      <t>ゲンカ</t>
    </rPh>
    <rPh sb="122" eb="125">
      <t>イチジテキ</t>
    </rPh>
    <rPh sb="126" eb="127">
      <t>タカ</t>
    </rPh>
    <rPh sb="135" eb="138">
      <t>トウゴウゴ</t>
    </rPh>
    <rPh sb="142" eb="143">
      <t>オ</t>
    </rPh>
    <rPh sb="144" eb="145">
      <t>ツ</t>
    </rPh>
    <rPh sb="152" eb="154">
      <t>ヨソウ</t>
    </rPh>
    <rPh sb="160" eb="162">
      <t>リョウキン</t>
    </rPh>
    <rPh sb="162" eb="164">
      <t>シュウニュウ</t>
    </rPh>
    <rPh sb="167" eb="169">
      <t>イッテイ</t>
    </rPh>
    <rPh sb="175" eb="177">
      <t>スイドウ</t>
    </rPh>
    <rPh sb="177" eb="179">
      <t>ジギョウ</t>
    </rPh>
    <rPh sb="184" eb="186">
      <t>エイキョウ</t>
    </rPh>
    <rPh sb="187" eb="188">
      <t>スコ</t>
    </rPh>
    <rPh sb="191" eb="192">
      <t>オサ</t>
    </rPh>
    <rPh sb="197" eb="199">
      <t>ミノウ</t>
    </rPh>
    <rPh sb="199" eb="201">
      <t>タイサク</t>
    </rPh>
    <rPh sb="202" eb="204">
      <t>キョウカ</t>
    </rPh>
    <rPh sb="206" eb="207">
      <t>ツト</t>
    </rPh>
    <phoneticPr fontId="4"/>
  </si>
  <si>
    <t>　
　平成28年度からの水道事業との統合に向けて、施設・設備の改築更新等の準備をしてきた。
　今後については水道事業と包括的に事業を進めていくことで、引き続き安定的に安全・安心な水道水を供給できるように努めていきたい。</t>
    <rPh sb="3" eb="5">
      <t>ヘイセイ</t>
    </rPh>
    <rPh sb="7" eb="8">
      <t>ネン</t>
    </rPh>
    <rPh sb="8" eb="9">
      <t>ド</t>
    </rPh>
    <rPh sb="12" eb="14">
      <t>スイドウ</t>
    </rPh>
    <rPh sb="14" eb="16">
      <t>ジギョウ</t>
    </rPh>
    <rPh sb="18" eb="20">
      <t>トウゴウ</t>
    </rPh>
    <rPh sb="21" eb="22">
      <t>ム</t>
    </rPh>
    <rPh sb="25" eb="27">
      <t>シセツ</t>
    </rPh>
    <rPh sb="28" eb="30">
      <t>セツビ</t>
    </rPh>
    <rPh sb="31" eb="33">
      <t>カイチク</t>
    </rPh>
    <rPh sb="33" eb="35">
      <t>コウシン</t>
    </rPh>
    <rPh sb="35" eb="36">
      <t>トウ</t>
    </rPh>
    <rPh sb="37" eb="39">
      <t>ジュンビ</t>
    </rPh>
    <rPh sb="47" eb="49">
      <t>コンゴ</t>
    </rPh>
    <rPh sb="54" eb="56">
      <t>スイドウ</t>
    </rPh>
    <rPh sb="56" eb="58">
      <t>ジギョウ</t>
    </rPh>
    <rPh sb="59" eb="62">
      <t>ホウカツテキ</t>
    </rPh>
    <rPh sb="63" eb="65">
      <t>ジギョウ</t>
    </rPh>
    <rPh sb="66" eb="67">
      <t>スス</t>
    </rPh>
    <rPh sb="75" eb="76">
      <t>ヒ</t>
    </rPh>
    <rPh sb="77" eb="78">
      <t>ツヅ</t>
    </rPh>
    <rPh sb="79" eb="81">
      <t>アンテイ</t>
    </rPh>
    <rPh sb="81" eb="82">
      <t>テキ</t>
    </rPh>
    <rPh sb="83" eb="85">
      <t>アンゼン</t>
    </rPh>
    <rPh sb="86" eb="88">
      <t>アンシン</t>
    </rPh>
    <rPh sb="89" eb="91">
      <t>スイドウ</t>
    </rPh>
    <rPh sb="91" eb="92">
      <t>ミズ</t>
    </rPh>
    <rPh sb="93" eb="95">
      <t>キョウキュウ</t>
    </rPh>
    <rPh sb="101" eb="102">
      <t>ツト</t>
    </rPh>
    <phoneticPr fontId="4"/>
  </si>
  <si>
    <t>　
　供用開始から44年経つ簡易水道施設については、水道事業との統合に向け、老朽化の著しい施設の改築更新事業を実施したところである。
　その他の施設については、老朽化対策として水道事業と連携し、長期的な視点での維持管理計画を策定し、適切な施設・設備の維持管理を実施していくことで、更なる経費の削減に努めていきたい。</t>
    <rPh sb="3" eb="5">
      <t>キョウヨウ</t>
    </rPh>
    <rPh sb="5" eb="7">
      <t>カイシ</t>
    </rPh>
    <rPh sb="11" eb="12">
      <t>ネン</t>
    </rPh>
    <rPh sb="12" eb="13">
      <t>タ</t>
    </rPh>
    <rPh sb="14" eb="16">
      <t>カンイ</t>
    </rPh>
    <rPh sb="16" eb="18">
      <t>スイドウ</t>
    </rPh>
    <rPh sb="18" eb="20">
      <t>シセツ</t>
    </rPh>
    <rPh sb="26" eb="28">
      <t>スイドウ</t>
    </rPh>
    <rPh sb="28" eb="30">
      <t>ジギョウ</t>
    </rPh>
    <rPh sb="32" eb="34">
      <t>トウゴウ</t>
    </rPh>
    <rPh sb="35" eb="36">
      <t>ム</t>
    </rPh>
    <rPh sb="40" eb="41">
      <t>カ</t>
    </rPh>
    <rPh sb="42" eb="43">
      <t>イチジル</t>
    </rPh>
    <rPh sb="45" eb="47">
      <t>シセツ</t>
    </rPh>
    <rPh sb="48" eb="50">
      <t>カイチク</t>
    </rPh>
    <rPh sb="50" eb="52">
      <t>コウシン</t>
    </rPh>
    <rPh sb="52" eb="54">
      <t>ジギョウ</t>
    </rPh>
    <rPh sb="55" eb="57">
      <t>ジッシ</t>
    </rPh>
    <rPh sb="70" eb="71">
      <t>タ</t>
    </rPh>
    <rPh sb="72" eb="74">
      <t>シセツ</t>
    </rPh>
    <rPh sb="80" eb="83">
      <t>ロウキュウカ</t>
    </rPh>
    <rPh sb="83" eb="85">
      <t>タイサク</t>
    </rPh>
    <rPh sb="88" eb="90">
      <t>スイドウ</t>
    </rPh>
    <rPh sb="90" eb="92">
      <t>ジギョウ</t>
    </rPh>
    <rPh sb="93" eb="95">
      <t>レンケイ</t>
    </rPh>
    <rPh sb="97" eb="100">
      <t>チョウキテキ</t>
    </rPh>
    <rPh sb="101" eb="103">
      <t>シテン</t>
    </rPh>
    <rPh sb="105" eb="107">
      <t>イジ</t>
    </rPh>
    <rPh sb="107" eb="109">
      <t>カンリ</t>
    </rPh>
    <rPh sb="109" eb="111">
      <t>ケイカク</t>
    </rPh>
    <rPh sb="112" eb="114">
      <t>サクテイ</t>
    </rPh>
    <rPh sb="116" eb="118">
      <t>テキセツ</t>
    </rPh>
    <rPh sb="119" eb="121">
      <t>シセツ</t>
    </rPh>
    <rPh sb="122" eb="124">
      <t>セツビ</t>
    </rPh>
    <rPh sb="125" eb="127">
      <t>イジ</t>
    </rPh>
    <rPh sb="127" eb="129">
      <t>カンリ</t>
    </rPh>
    <rPh sb="130" eb="132">
      <t>ジッシ</t>
    </rPh>
    <rPh sb="140" eb="141">
      <t>サラ</t>
    </rPh>
    <rPh sb="143" eb="145">
      <t>ケイヒ</t>
    </rPh>
    <rPh sb="146" eb="148">
      <t>サクゲン</t>
    </rPh>
    <rPh sb="149" eb="150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</si>
</sst>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6320"/>
        <c:axId val="7133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36320"/>
        <c:axId val="71338240"/>
      </c:lineChart>
      <c:dateAx>
        <c:axId val="7133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38240"/>
        <c:crosses val="autoZero"/>
        <c:auto val="1"/>
        <c:lblOffset val="100"/>
        <c:baseTimeUnit val="years"/>
      </c:dateAx>
      <c:valAx>
        <c:axId val="7133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33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29.51</c:v>
                </c:pt>
                <c:pt idx="1">
                  <c:v>27.92</c:v>
                </c:pt>
                <c:pt idx="2">
                  <c:v>29.01</c:v>
                </c:pt>
                <c:pt idx="3">
                  <c:v>26.1</c:v>
                </c:pt>
                <c:pt idx="4">
                  <c:v>27.96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27936"/>
        <c:axId val="8512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27936"/>
        <c:axId val="85129856"/>
      </c:lineChart>
      <c:dateAx>
        <c:axId val="8512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29856"/>
        <c:crosses val="autoZero"/>
        <c:auto val="1"/>
        <c:lblOffset val="100"/>
        <c:baseTimeUnit val="years"/>
      </c:dateAx>
      <c:valAx>
        <c:axId val="8512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2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88.1</c:v>
                </c:pt>
                <c:pt idx="1">
                  <c:v>88.43</c:v>
                </c:pt>
                <c:pt idx="2">
                  <c:v>87.38</c:v>
                </c:pt>
                <c:pt idx="3">
                  <c:v>95.65</c:v>
                </c:pt>
                <c:pt idx="4">
                  <c:v>90.36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73856"/>
        <c:axId val="8727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73856"/>
        <c:axId val="87275776"/>
      </c:lineChart>
      <c:dateAx>
        <c:axId val="8727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275776"/>
        <c:crosses val="autoZero"/>
        <c:auto val="1"/>
        <c:lblOffset val="100"/>
        <c:baseTimeUnit val="years"/>
      </c:dateAx>
      <c:valAx>
        <c:axId val="8727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27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129.35</c:v>
                </c:pt>
                <c:pt idx="1">
                  <c:v>130.24</c:v>
                </c:pt>
                <c:pt idx="2">
                  <c:v>176.77</c:v>
                </c:pt>
                <c:pt idx="3">
                  <c:v>310.14</c:v>
                </c:pt>
                <c:pt idx="4">
                  <c:v>149.1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3280"/>
        <c:axId val="7139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93280"/>
        <c:axId val="71395200"/>
      </c:lineChart>
      <c:dateAx>
        <c:axId val="7139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95200"/>
        <c:crosses val="autoZero"/>
        <c:auto val="1"/>
        <c:lblOffset val="100"/>
        <c:baseTimeUnit val="years"/>
      </c:dateAx>
      <c:valAx>
        <c:axId val="7139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39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13120"/>
        <c:axId val="7142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13120"/>
        <c:axId val="71427584"/>
      </c:lineChart>
      <c:dateAx>
        <c:axId val="7141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427584"/>
        <c:crosses val="autoZero"/>
        <c:auto val="1"/>
        <c:lblOffset val="100"/>
        <c:baseTimeUnit val="years"/>
      </c:dateAx>
      <c:valAx>
        <c:axId val="7142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41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27424"/>
        <c:axId val="7152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27424"/>
        <c:axId val="71529600"/>
      </c:lineChart>
      <c:dateAx>
        <c:axId val="7152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529600"/>
        <c:crosses val="autoZero"/>
        <c:auto val="1"/>
        <c:lblOffset val="100"/>
        <c:baseTimeUnit val="years"/>
      </c:dateAx>
      <c:valAx>
        <c:axId val="7152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52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56096"/>
        <c:axId val="7156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56096"/>
        <c:axId val="71562368"/>
      </c:lineChart>
      <c:dateAx>
        <c:axId val="7155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562368"/>
        <c:crosses val="autoZero"/>
        <c:auto val="1"/>
        <c:lblOffset val="100"/>
        <c:baseTimeUnit val="years"/>
      </c:dateAx>
      <c:valAx>
        <c:axId val="7156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55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88192"/>
        <c:axId val="8492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88192"/>
        <c:axId val="84927232"/>
      </c:lineChart>
      <c:dateAx>
        <c:axId val="8488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27232"/>
        <c:crosses val="autoZero"/>
        <c:auto val="1"/>
        <c:lblOffset val="100"/>
        <c:baseTimeUnit val="years"/>
      </c:dateAx>
      <c:valAx>
        <c:axId val="8492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8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228.6</c:v>
                </c:pt>
                <c:pt idx="1">
                  <c:v>163.02000000000001</c:v>
                </c:pt>
                <c:pt idx="2">
                  <c:v>142.15</c:v>
                </c:pt>
                <c:pt idx="3">
                  <c:v>129.22999999999999</c:v>
                </c:pt>
                <c:pt idx="4">
                  <c:v>120.13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53344"/>
        <c:axId val="8495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53344"/>
        <c:axId val="84959616"/>
      </c:lineChart>
      <c:dateAx>
        <c:axId val="8495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59616"/>
        <c:crosses val="autoZero"/>
        <c:auto val="1"/>
        <c:lblOffset val="100"/>
        <c:baseTimeUnit val="years"/>
      </c:dateAx>
      <c:valAx>
        <c:axId val="8495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5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41.1</c:v>
                </c:pt>
                <c:pt idx="1">
                  <c:v>43.88</c:v>
                </c:pt>
                <c:pt idx="2">
                  <c:v>48.64</c:v>
                </c:pt>
                <c:pt idx="3">
                  <c:v>50.62</c:v>
                </c:pt>
                <c:pt idx="4">
                  <c:v>29.08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98016"/>
        <c:axId val="8506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98016"/>
        <c:axId val="85065728"/>
      </c:lineChart>
      <c:dateAx>
        <c:axId val="8499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65728"/>
        <c:crosses val="autoZero"/>
        <c:auto val="1"/>
        <c:lblOffset val="100"/>
        <c:baseTimeUnit val="years"/>
      </c:dateAx>
      <c:valAx>
        <c:axId val="8506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9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748.23</c:v>
                </c:pt>
                <c:pt idx="1">
                  <c:v>716.7</c:v>
                </c:pt>
                <c:pt idx="2">
                  <c:v>640.4</c:v>
                </c:pt>
                <c:pt idx="3">
                  <c:v>596.09</c:v>
                </c:pt>
                <c:pt idx="4">
                  <c:v>1057.77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91456"/>
        <c:axId val="8509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91456"/>
        <c:axId val="85093376"/>
      </c:lineChart>
      <c:dateAx>
        <c:axId val="8509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93376"/>
        <c:crosses val="autoZero"/>
        <c:auto val="1"/>
        <c:lblOffset val="100"/>
        <c:baseTimeUnit val="years"/>
      </c:dateAx>
      <c:valAx>
        <c:axId val="8509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9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R1" zoomScaleNormal="100" workbookViewId="0">
      <selection activeCell="CH48" sqref="CH4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山形県　大江町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8836</v>
      </c>
      <c r="AJ8" s="55"/>
      <c r="AK8" s="55"/>
      <c r="AL8" s="55"/>
      <c r="AM8" s="55"/>
      <c r="AN8" s="55"/>
      <c r="AO8" s="55"/>
      <c r="AP8" s="56"/>
      <c r="AQ8" s="46">
        <f>データ!R6</f>
        <v>154.08000000000001</v>
      </c>
      <c r="AR8" s="46"/>
      <c r="AS8" s="46"/>
      <c r="AT8" s="46"/>
      <c r="AU8" s="46"/>
      <c r="AV8" s="46"/>
      <c r="AW8" s="46"/>
      <c r="AX8" s="46"/>
      <c r="AY8" s="46">
        <f>データ!S6</f>
        <v>57.35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1.1200000000000001</v>
      </c>
      <c r="S10" s="46"/>
      <c r="T10" s="46"/>
      <c r="U10" s="46"/>
      <c r="V10" s="46"/>
      <c r="W10" s="46"/>
      <c r="X10" s="46"/>
      <c r="Y10" s="46"/>
      <c r="Z10" s="80">
        <f>データ!P6</f>
        <v>5076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99</v>
      </c>
      <c r="AJ10" s="80"/>
      <c r="AK10" s="80"/>
      <c r="AL10" s="80"/>
      <c r="AM10" s="80"/>
      <c r="AN10" s="80"/>
      <c r="AO10" s="80"/>
      <c r="AP10" s="80"/>
      <c r="AQ10" s="46">
        <f>データ!U6</f>
        <v>1</v>
      </c>
      <c r="AR10" s="46"/>
      <c r="AS10" s="46"/>
      <c r="AT10" s="46"/>
      <c r="AU10" s="46"/>
      <c r="AV10" s="46"/>
      <c r="AW10" s="46"/>
      <c r="AX10" s="46"/>
      <c r="AY10" s="46">
        <f>データ!V6</f>
        <v>99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107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63240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山形県　大江町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1.1200000000000001</v>
      </c>
      <c r="P6" s="32">
        <f t="shared" si="3"/>
        <v>5076</v>
      </c>
      <c r="Q6" s="32">
        <f t="shared" si="3"/>
        <v>8836</v>
      </c>
      <c r="R6" s="32">
        <f t="shared" si="3"/>
        <v>154.08000000000001</v>
      </c>
      <c r="S6" s="32">
        <f t="shared" si="3"/>
        <v>57.35</v>
      </c>
      <c r="T6" s="32">
        <f t="shared" si="3"/>
        <v>99</v>
      </c>
      <c r="U6" s="32">
        <f t="shared" si="3"/>
        <v>1</v>
      </c>
      <c r="V6" s="32">
        <f t="shared" si="3"/>
        <v>99</v>
      </c>
      <c r="W6" s="33">
        <f>IF(W7="",NA(),W7)</f>
        <v>129.35</v>
      </c>
      <c r="X6" s="33">
        <f t="shared" ref="X6:AF6" si="4">IF(X7="",NA(),X7)</f>
        <v>130.24</v>
      </c>
      <c r="Y6" s="33">
        <f t="shared" si="4"/>
        <v>176.77</v>
      </c>
      <c r="Z6" s="33">
        <f t="shared" si="4"/>
        <v>310.14</v>
      </c>
      <c r="AA6" s="33">
        <f t="shared" si="4"/>
        <v>149.1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228.6</v>
      </c>
      <c r="BE6" s="33">
        <f t="shared" ref="BE6:BM6" si="7">IF(BE7="",NA(),BE7)</f>
        <v>163.02000000000001</v>
      </c>
      <c r="BF6" s="33">
        <f t="shared" si="7"/>
        <v>142.15</v>
      </c>
      <c r="BG6" s="33">
        <f t="shared" si="7"/>
        <v>129.22999999999999</v>
      </c>
      <c r="BH6" s="33">
        <f t="shared" si="7"/>
        <v>120.13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41.1</v>
      </c>
      <c r="BP6" s="33">
        <f t="shared" ref="BP6:BX6" si="8">IF(BP7="",NA(),BP7)</f>
        <v>43.88</v>
      </c>
      <c r="BQ6" s="33">
        <f t="shared" si="8"/>
        <v>48.64</v>
      </c>
      <c r="BR6" s="33">
        <f t="shared" si="8"/>
        <v>50.62</v>
      </c>
      <c r="BS6" s="33">
        <f t="shared" si="8"/>
        <v>29.08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748.23</v>
      </c>
      <c r="CA6" s="33">
        <f t="shared" ref="CA6:CI6" si="9">IF(CA7="",NA(),CA7)</f>
        <v>716.7</v>
      </c>
      <c r="CB6" s="33">
        <f t="shared" si="9"/>
        <v>640.4</v>
      </c>
      <c r="CC6" s="33">
        <f t="shared" si="9"/>
        <v>596.09</v>
      </c>
      <c r="CD6" s="33">
        <f t="shared" si="9"/>
        <v>1057.77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29.51</v>
      </c>
      <c r="CL6" s="33">
        <f t="shared" ref="CL6:CT6" si="10">IF(CL7="",NA(),CL7)</f>
        <v>27.92</v>
      </c>
      <c r="CM6" s="33">
        <f t="shared" si="10"/>
        <v>29.01</v>
      </c>
      <c r="CN6" s="33">
        <f t="shared" si="10"/>
        <v>26.1</v>
      </c>
      <c r="CO6" s="33">
        <f t="shared" si="10"/>
        <v>27.96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88.1</v>
      </c>
      <c r="CW6" s="33">
        <f t="shared" ref="CW6:DE6" si="11">IF(CW7="",NA(),CW7)</f>
        <v>88.43</v>
      </c>
      <c r="CX6" s="33">
        <f t="shared" si="11"/>
        <v>87.38</v>
      </c>
      <c r="CY6" s="33">
        <f t="shared" si="11"/>
        <v>95.65</v>
      </c>
      <c r="CZ6" s="33">
        <f t="shared" si="11"/>
        <v>90.36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63240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1.1200000000000001</v>
      </c>
      <c r="P7" s="36">
        <v>5076</v>
      </c>
      <c r="Q7" s="36">
        <v>8836</v>
      </c>
      <c r="R7" s="36">
        <v>154.08000000000001</v>
      </c>
      <c r="S7" s="36">
        <v>57.35</v>
      </c>
      <c r="T7" s="36">
        <v>99</v>
      </c>
      <c r="U7" s="36">
        <v>1</v>
      </c>
      <c r="V7" s="36">
        <v>99</v>
      </c>
      <c r="W7" s="36">
        <v>129.35</v>
      </c>
      <c r="X7" s="36">
        <v>130.24</v>
      </c>
      <c r="Y7" s="36">
        <v>176.77</v>
      </c>
      <c r="Z7" s="36">
        <v>310.14</v>
      </c>
      <c r="AA7" s="36">
        <v>149.1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228.6</v>
      </c>
      <c r="BE7" s="36">
        <v>163.02000000000001</v>
      </c>
      <c r="BF7" s="36">
        <v>142.15</v>
      </c>
      <c r="BG7" s="36">
        <v>129.22999999999999</v>
      </c>
      <c r="BH7" s="36">
        <v>120.13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41.1</v>
      </c>
      <c r="BP7" s="36">
        <v>43.88</v>
      </c>
      <c r="BQ7" s="36">
        <v>48.64</v>
      </c>
      <c r="BR7" s="36">
        <v>50.62</v>
      </c>
      <c r="BS7" s="36">
        <v>29.08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748.23</v>
      </c>
      <c r="CA7" s="36">
        <v>716.7</v>
      </c>
      <c r="CB7" s="36">
        <v>640.4</v>
      </c>
      <c r="CC7" s="36">
        <v>596.09</v>
      </c>
      <c r="CD7" s="36">
        <v>1057.77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29.51</v>
      </c>
      <c r="CL7" s="36">
        <v>27.92</v>
      </c>
      <c r="CM7" s="36">
        <v>29.01</v>
      </c>
      <c r="CN7" s="36">
        <v>26.1</v>
      </c>
      <c r="CO7" s="36">
        <v>27.96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88.1</v>
      </c>
      <c r="CW7" s="36">
        <v>88.43</v>
      </c>
      <c r="CX7" s="36">
        <v>87.38</v>
      </c>
      <c r="CY7" s="36">
        <v>95.65</v>
      </c>
      <c r="CZ7" s="36">
        <v>90.36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U1228</cp:lastModifiedBy>
  <cp:lastPrinted>2016-02-03T02:17:27Z</cp:lastPrinted>
  <dcterms:created xsi:type="dcterms:W3CDTF">2016-01-18T05:00:14Z</dcterms:created>
  <dcterms:modified xsi:type="dcterms:W3CDTF">2016-02-03T02:19:19Z</dcterms:modified>
</cp:coreProperties>
</file>