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<sst xmlns="http://schemas.openxmlformats.org/spreadsheetml/2006/main" count="218" uniqueCount="108">
  <si>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</si>
  <si>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</si>
  <si>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</si>
  <si>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</si>
  <si>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</si>
  <si>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</si>
  <si>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</si>
  <si>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</si>
  <si>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</si>
  <si>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</si>
  <si>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</si>
  <si>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</si>
  <si>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</si>
  <si>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</si>
  <si>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</si>
  <si>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</si>
  <si>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</si>
  <si>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</si>
  <si>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</si>
  <si>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</si>
  <si>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</si>
  <si>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</si>
  <si>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</si>
  <si>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</si>
  <si>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</si>
  <si>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</si>
  <si>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</si>
  <si>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</si>
  <si>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</si>
  <si>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</si>
  <si>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</si>
  <si>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</si>
  <si>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</si>
  <si>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</si>
  <si>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</si>
  <si>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</si>
  <si>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</si>
  <si>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</si>
  <si>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</si>
  <si>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</si>
  <si>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</si>
  <si>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</si>
  <si>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</si>
  <si>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</si>
  <si>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</si>
  <si>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</si>
  <si>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</si>
  <si>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</si>
  <si>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</si>
  <si>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</si>
  <si>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</si>
  <si>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</si>
  <si>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</si>
  <si>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</si>
  <si>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</si>
  <si>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</si>
  <si>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</si>
  <si>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</si>
  <si>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</si>
  <si>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</si>
  <si>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</si>
  <si>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</si>
  <si>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</si>
  <si>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</si>
  <si>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</si>
  <si>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</si>
  <si>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</si>
  <si>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</si>
  <si>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</si>
  <si>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</si>
  <si>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</si>
  <si>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</si>
  <si>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</si>
  <si>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</si>
  <si>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</si>
  <si>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</si>
  <si>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</si>
  <si>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</si>
  <si>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</si>
  <si>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</si>
  <si>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</si>
  <si>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</si>
  <si>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</si>
  <si>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</si>
  <si>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</si>
  <si>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</si>
  <si>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</si>
  <si>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</si>
  <si>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</si>
  <si>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</si>
  <si>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</si>
  <si>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</si>
  <si>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</si>
  <si>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遊佐町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</si>
  <si>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</si>
  <si>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</si>
  <si>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</si>
  <si>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</si>
  <si>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</si>
  <si>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</si>
  <si>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</si>
  <si>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</si>
  <si>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</si>
  <si>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</si>
  <si>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</si>
  <si>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施設の効率性としては施設規模を夏季の観光施設利用などの需要に合わせて考えると、通年で低い値になるのはやむを得ないものと考えます。
平成29年度から上水道事業に統合され地方公営企業法の適用を受けるため指標値の計算方法が変わります。特に減価償却の概念が追加されるため全体的に費用に当たる部分が増加し、経常収支、料金回収率は100%程度まで減少すると推測しています。今後は経常費用の削減等を行い健全な経営に努めていく必要があります。</t>
    <rPh sb="0" eb="2">
      <t>シセツ</t>
    </rPh>
    <rPh sb="3" eb="6">
      <t>コウリツセイ</t>
    </rPh>
    <rPh sb="10" eb="12">
      <t>シセツ</t>
    </rPh>
    <rPh sb="12" eb="14">
      <t>キボ</t>
    </rPh>
    <rPh sb="15" eb="17">
      <t>カキ</t>
    </rPh>
    <rPh sb="18" eb="20">
      <t>カンコウ</t>
    </rPh>
    <rPh sb="20" eb="22">
      <t>シセツ</t>
    </rPh>
    <rPh sb="22" eb="24">
      <t>リヨウ</t>
    </rPh>
    <rPh sb="27" eb="29">
      <t>ジュヨウ</t>
    </rPh>
    <rPh sb="30" eb="31">
      <t>ア</t>
    </rPh>
    <rPh sb="34" eb="35">
      <t>カンガ</t>
    </rPh>
    <rPh sb="39" eb="41">
      <t>ツウネン</t>
    </rPh>
    <rPh sb="42" eb="43">
      <t>ヒク</t>
    </rPh>
    <rPh sb="44" eb="45">
      <t>アタイ</t>
    </rPh>
    <rPh sb="53" eb="54">
      <t>エ</t>
    </rPh>
    <rPh sb="59" eb="60">
      <t>カンガ</t>
    </rPh>
    <rPh sb="65" eb="67">
      <t>ヘイセイ</t>
    </rPh>
    <rPh sb="69" eb="71">
      <t>ネンド</t>
    </rPh>
    <rPh sb="73" eb="76">
      <t>ジョウスイドウ</t>
    </rPh>
    <rPh sb="76" eb="78">
      <t>ジギョウ</t>
    </rPh>
    <rPh sb="79" eb="81">
      <t>トウゴウ</t>
    </rPh>
    <rPh sb="83" eb="85">
      <t>チホウ</t>
    </rPh>
    <rPh sb="85" eb="87">
      <t>コウエイ</t>
    </rPh>
    <rPh sb="87" eb="89">
      <t>キギョウ</t>
    </rPh>
    <rPh sb="89" eb="90">
      <t>ホウ</t>
    </rPh>
    <rPh sb="91" eb="93">
      <t>テキヨウ</t>
    </rPh>
    <rPh sb="94" eb="95">
      <t>ウ</t>
    </rPh>
    <rPh sb="99" eb="101">
      <t>シヒョウ</t>
    </rPh>
    <rPh sb="101" eb="102">
      <t>チ</t>
    </rPh>
    <rPh sb="103" eb="105">
      <t>ケイサン</t>
    </rPh>
    <rPh sb="105" eb="107">
      <t>ホウホウ</t>
    </rPh>
    <rPh sb="108" eb="109">
      <t>カ</t>
    </rPh>
    <rPh sb="114" eb="115">
      <t>トク</t>
    </rPh>
    <rPh sb="116" eb="118">
      <t>ゲンカ</t>
    </rPh>
    <rPh sb="118" eb="120">
      <t>ショウキャク</t>
    </rPh>
    <rPh sb="121" eb="123">
      <t>ガイネン</t>
    </rPh>
    <rPh sb="124" eb="126">
      <t>ツイカ</t>
    </rPh>
    <rPh sb="131" eb="134">
      <t>ゼンタイテキ</t>
    </rPh>
    <rPh sb="135" eb="137">
      <t>ヒヨウ</t>
    </rPh>
    <rPh sb="138" eb="139">
      <t>ア</t>
    </rPh>
    <rPh sb="141" eb="143">
      <t>ブブン</t>
    </rPh>
    <rPh sb="144" eb="146">
      <t>ゾウカ</t>
    </rPh>
    <rPh sb="148" eb="150">
      <t>ケイジョウ</t>
    </rPh>
    <rPh sb="150" eb="152">
      <t>シュウシ</t>
    </rPh>
    <rPh sb="153" eb="155">
      <t>リョウキン</t>
    </rPh>
    <rPh sb="155" eb="157">
      <t>カイシュウ</t>
    </rPh>
    <rPh sb="157" eb="158">
      <t>リツ</t>
    </rPh>
    <rPh sb="163" eb="165">
      <t>テイド</t>
    </rPh>
    <rPh sb="167" eb="169">
      <t>ゲンショウ</t>
    </rPh>
    <rPh sb="172" eb="174">
      <t>スイソク</t>
    </rPh>
    <rPh sb="180" eb="182">
      <t>コンゴ</t>
    </rPh>
    <rPh sb="183" eb="185">
      <t>ケイジョウ</t>
    </rPh>
    <rPh sb="185" eb="187">
      <t>ヒヨウ</t>
    </rPh>
    <rPh sb="188" eb="190">
      <t>サクゲン</t>
    </rPh>
    <rPh sb="190" eb="191">
      <t>トウ</t>
    </rPh>
    <rPh sb="192" eb="193">
      <t>オコナ</t>
    </rPh>
    <rPh sb="194" eb="196">
      <t>ケンゼン</t>
    </rPh>
    <rPh sb="197" eb="199">
      <t>ケイエイ</t>
    </rPh>
    <rPh sb="200" eb="201">
      <t>ツト</t>
    </rPh>
    <rPh sb="205" eb="207">
      <t>ヒツヨウ</t>
    </rPh>
    <phoneticPr fontId="4"/>
  </si>
  <si>
    <t>給水区域が公共下水道・農業集落排水事業の区域とほぼ重なっており、同時に施工することで工事費を削減しつつ管路更新を行ってきました。管路に関しては耐震化も含め大半の区域で更新が済んでおり、山中にある取水配水池から給水区域までの配水管が未更新になっています。これらは現在行っている統合簡易水道事業完了後に更新する予定です。
平成２５、２６年度については機械設備の増設、更新を行ったため管路工事を行っていません。
機械設備については定期的にメンテナンス・オーバーホールを行っており、更新時期が一時期に集中しないよう調整しています。</t>
    <rPh sb="0" eb="2">
      <t>キュウスイ</t>
    </rPh>
    <rPh sb="2" eb="4">
      <t>クイキ</t>
    </rPh>
    <rPh sb="5" eb="7">
      <t>コウキョウ</t>
    </rPh>
    <rPh sb="7" eb="10">
      <t>ゲスイドウ</t>
    </rPh>
    <rPh sb="11" eb="13">
      <t>ノウギョウ</t>
    </rPh>
    <rPh sb="13" eb="15">
      <t>シュウラク</t>
    </rPh>
    <rPh sb="15" eb="17">
      <t>ハイスイ</t>
    </rPh>
    <rPh sb="17" eb="19">
      <t>ジギョウ</t>
    </rPh>
    <rPh sb="20" eb="22">
      <t>クイキ</t>
    </rPh>
    <rPh sb="25" eb="26">
      <t>カサ</t>
    </rPh>
    <rPh sb="32" eb="34">
      <t>ドウジ</t>
    </rPh>
    <rPh sb="35" eb="37">
      <t>セコウ</t>
    </rPh>
    <rPh sb="42" eb="44">
      <t>コウジ</t>
    </rPh>
    <rPh sb="44" eb="45">
      <t>ヒ</t>
    </rPh>
    <rPh sb="46" eb="48">
      <t>サクゲン</t>
    </rPh>
    <rPh sb="51" eb="53">
      <t>カンロ</t>
    </rPh>
    <rPh sb="53" eb="55">
      <t>コウシン</t>
    </rPh>
    <rPh sb="56" eb="57">
      <t>オコナ</t>
    </rPh>
    <rPh sb="64" eb="66">
      <t>カンロ</t>
    </rPh>
    <rPh sb="67" eb="68">
      <t>カン</t>
    </rPh>
    <rPh sb="71" eb="74">
      <t>タイシンカ</t>
    </rPh>
    <rPh sb="75" eb="76">
      <t>フク</t>
    </rPh>
    <rPh sb="77" eb="79">
      <t>タイハン</t>
    </rPh>
    <rPh sb="80" eb="82">
      <t>クイキ</t>
    </rPh>
    <rPh sb="83" eb="85">
      <t>コウシン</t>
    </rPh>
    <rPh sb="86" eb="87">
      <t>ス</t>
    </rPh>
    <rPh sb="92" eb="94">
      <t>サンチュウ</t>
    </rPh>
    <rPh sb="97" eb="99">
      <t>シュスイ</t>
    </rPh>
    <rPh sb="99" eb="102">
      <t>ハイスイチ</t>
    </rPh>
    <rPh sb="104" eb="106">
      <t>キュウスイ</t>
    </rPh>
    <rPh sb="106" eb="108">
      <t>クイキ</t>
    </rPh>
    <rPh sb="111" eb="114">
      <t>ハイスイカン</t>
    </rPh>
    <rPh sb="115" eb="118">
      <t>ミコウシン</t>
    </rPh>
    <rPh sb="130" eb="132">
      <t>ゲンザイ</t>
    </rPh>
    <rPh sb="132" eb="133">
      <t>オコナ</t>
    </rPh>
    <rPh sb="137" eb="139">
      <t>トウゴウ</t>
    </rPh>
    <rPh sb="139" eb="141">
      <t>カンイ</t>
    </rPh>
    <rPh sb="141" eb="143">
      <t>スイドウ</t>
    </rPh>
    <rPh sb="143" eb="145">
      <t>ジギョウ</t>
    </rPh>
    <rPh sb="145" eb="147">
      <t>カンリョウ</t>
    </rPh>
    <rPh sb="147" eb="148">
      <t>ゴ</t>
    </rPh>
    <rPh sb="149" eb="151">
      <t>コウシン</t>
    </rPh>
    <rPh sb="153" eb="155">
      <t>ヨテイ</t>
    </rPh>
    <rPh sb="159" eb="161">
      <t>ヘイセイ</t>
    </rPh>
    <rPh sb="166" eb="168">
      <t>ネンド</t>
    </rPh>
    <rPh sb="173" eb="175">
      <t>キカイ</t>
    </rPh>
    <rPh sb="175" eb="177">
      <t>セツビ</t>
    </rPh>
    <rPh sb="178" eb="180">
      <t>ゾウセツ</t>
    </rPh>
    <rPh sb="181" eb="183">
      <t>コウシン</t>
    </rPh>
    <rPh sb="184" eb="185">
      <t>オコナ</t>
    </rPh>
    <rPh sb="189" eb="191">
      <t>カンロ</t>
    </rPh>
    <rPh sb="191" eb="193">
      <t>コウジ</t>
    </rPh>
    <rPh sb="194" eb="195">
      <t>オコナ</t>
    </rPh>
    <rPh sb="203" eb="205">
      <t>キカイ</t>
    </rPh>
    <rPh sb="205" eb="207">
      <t>セツビ</t>
    </rPh>
    <rPh sb="212" eb="215">
      <t>テイキテキ</t>
    </rPh>
    <rPh sb="231" eb="232">
      <t>オコナ</t>
    </rPh>
    <rPh sb="237" eb="239">
      <t>コウシン</t>
    </rPh>
    <rPh sb="239" eb="241">
      <t>ジキ</t>
    </rPh>
    <rPh sb="242" eb="243">
      <t>イチ</t>
    </rPh>
    <rPh sb="243" eb="245">
      <t>ジキ</t>
    </rPh>
    <rPh sb="246" eb="248">
      <t>シュウチュウ</t>
    </rPh>
    <rPh sb="253" eb="255">
      <t>チョウセイ</t>
    </rPh>
    <phoneticPr fontId="4"/>
  </si>
  <si>
    <t>簡易水道区域の水道料金を上水道区域のものと同じ設定にしているため、経常収支比率、料金回収率は類似団体平均より高くなっています。企業債残高については平成２２年度から統合簡易水道事業に向けて借入を行ってきたので年々増加していますが、それ以前の借入がほぼなかったので、債務残高は大きくなっていません。
施設利用率は低くなっています。夏季は観光や帰省により使用量が増え、ピーク時には配水池の性能いっぱいまで使用される日もありますが、逆に冬の間だけ転出する人がいるなどで冬季は使用量が減少するため、年間平均としては低くなってしまいます。
有収率は類似団体と比較して高い値にはなっていますが減少傾向にあり、本管の漏水の調査をすると同時に、給水栓使用者への水栓管理啓発を行っていく必要があります。給水人口は減少傾向にあるため料金収入も減少傾向にあり、収支比率を黒字に保つためには経費を削減する必要があります。必要経費とのバランスを取りながら進めていかなければなりません。</t>
    <rPh sb="0" eb="2">
      <t>カンイ</t>
    </rPh>
    <rPh sb="2" eb="4">
      <t>スイドウ</t>
    </rPh>
    <rPh sb="4" eb="6">
      <t>クイキ</t>
    </rPh>
    <rPh sb="7" eb="9">
      <t>スイドウ</t>
    </rPh>
    <rPh sb="9" eb="11">
      <t>リョウキン</t>
    </rPh>
    <rPh sb="12" eb="15">
      <t>ジョウスイドウ</t>
    </rPh>
    <rPh sb="15" eb="17">
      <t>クイキ</t>
    </rPh>
    <rPh sb="21" eb="22">
      <t>オナ</t>
    </rPh>
    <rPh sb="23" eb="25">
      <t>セッテイ</t>
    </rPh>
    <rPh sb="33" eb="35">
      <t>ケイジョウ</t>
    </rPh>
    <rPh sb="35" eb="37">
      <t>シュウシ</t>
    </rPh>
    <rPh sb="37" eb="39">
      <t>ヒリツ</t>
    </rPh>
    <rPh sb="40" eb="42">
      <t>リョウキン</t>
    </rPh>
    <rPh sb="42" eb="44">
      <t>カイシュウ</t>
    </rPh>
    <rPh sb="44" eb="45">
      <t>リツ</t>
    </rPh>
    <rPh sb="46" eb="48">
      <t>ルイジ</t>
    </rPh>
    <rPh sb="48" eb="50">
      <t>ダンタイ</t>
    </rPh>
    <rPh sb="50" eb="52">
      <t>ヘイキン</t>
    </rPh>
    <rPh sb="54" eb="55">
      <t>タカ</t>
    </rPh>
    <rPh sb="63" eb="65">
      <t>キギョウ</t>
    </rPh>
    <rPh sb="65" eb="66">
      <t>サイ</t>
    </rPh>
    <rPh sb="66" eb="68">
      <t>ザンダカ</t>
    </rPh>
    <rPh sb="73" eb="75">
      <t>ヘイセイ</t>
    </rPh>
    <rPh sb="77" eb="79">
      <t>ネンド</t>
    </rPh>
    <rPh sb="81" eb="83">
      <t>トウゴウ</t>
    </rPh>
    <rPh sb="83" eb="85">
      <t>カンイ</t>
    </rPh>
    <rPh sb="85" eb="87">
      <t>スイドウ</t>
    </rPh>
    <rPh sb="87" eb="89">
      <t>ジギョウ</t>
    </rPh>
    <rPh sb="90" eb="91">
      <t>ム</t>
    </rPh>
    <rPh sb="93" eb="95">
      <t>カリイレ</t>
    </rPh>
    <rPh sb="96" eb="97">
      <t>オコナ</t>
    </rPh>
    <rPh sb="103" eb="105">
      <t>ネンネン</t>
    </rPh>
    <rPh sb="105" eb="107">
      <t>ゾウカ</t>
    </rPh>
    <rPh sb="116" eb="118">
      <t>イゼン</t>
    </rPh>
    <rPh sb="119" eb="121">
      <t>カリイレ</t>
    </rPh>
    <rPh sb="131" eb="133">
      <t>サイム</t>
    </rPh>
    <rPh sb="133" eb="135">
      <t>ザンダカ</t>
    </rPh>
    <rPh sb="136" eb="137">
      <t>オオ</t>
    </rPh>
    <rPh sb="148" eb="150">
      <t>シセツ</t>
    </rPh>
    <rPh sb="150" eb="153">
      <t>リヨウリツ</t>
    </rPh>
    <rPh sb="154" eb="155">
      <t>ヒク</t>
    </rPh>
    <rPh sb="163" eb="165">
      <t>カキ</t>
    </rPh>
    <rPh sb="184" eb="185">
      <t>ジ</t>
    </rPh>
    <rPh sb="187" eb="190">
      <t>ハイスイチ</t>
    </rPh>
    <rPh sb="191" eb="193">
      <t>セイノウ</t>
    </rPh>
    <rPh sb="199" eb="201">
      <t>シヨウ</t>
    </rPh>
    <rPh sb="204" eb="205">
      <t>ヒ</t>
    </rPh>
    <rPh sb="212" eb="213">
      <t>ギャク</t>
    </rPh>
    <rPh sb="216" eb="217">
      <t>カン</t>
    </rPh>
    <rPh sb="219" eb="221">
      <t>テンシュツ</t>
    </rPh>
    <rPh sb="223" eb="224">
      <t>ヒト</t>
    </rPh>
    <rPh sb="230" eb="232">
      <t>トウキ</t>
    </rPh>
    <rPh sb="233" eb="236">
      <t>シヨウリョウ</t>
    </rPh>
    <rPh sb="237" eb="239">
      <t>ゲンショウ</t>
    </rPh>
    <rPh sb="244" eb="246">
      <t>ネンカン</t>
    </rPh>
    <rPh sb="246" eb="248">
      <t>ヘイキン</t>
    </rPh>
    <rPh sb="252" eb="253">
      <t>ヒク</t>
    </rPh>
    <rPh sb="264" eb="266">
      <t>ユウシュウ</t>
    </rPh>
    <rPh sb="266" eb="267">
      <t>リツ</t>
    </rPh>
    <rPh sb="268" eb="270">
      <t>ルイジ</t>
    </rPh>
    <rPh sb="270" eb="272">
      <t>ダンタイ</t>
    </rPh>
    <rPh sb="273" eb="275">
      <t>ヒカク</t>
    </rPh>
    <rPh sb="277" eb="278">
      <t>タカ</t>
    </rPh>
    <rPh sb="279" eb="280">
      <t>アタイ</t>
    </rPh>
    <rPh sb="289" eb="291">
      <t>ゲンショウ</t>
    </rPh>
    <rPh sb="291" eb="293">
      <t>ケイコウ</t>
    </rPh>
    <rPh sb="297" eb="299">
      <t>ホンカン</t>
    </rPh>
    <rPh sb="300" eb="302">
      <t>ロウスイ</t>
    </rPh>
    <rPh sb="303" eb="305">
      <t>チョウサ</t>
    </rPh>
    <rPh sb="309" eb="311">
      <t>ドウジ</t>
    </rPh>
    <rPh sb="313" eb="316">
      <t>キュウスイセン</t>
    </rPh>
    <rPh sb="316" eb="318">
      <t>シヨウ</t>
    </rPh>
    <rPh sb="318" eb="319">
      <t>シャ</t>
    </rPh>
    <rPh sb="321" eb="323">
      <t>スイセン</t>
    </rPh>
    <rPh sb="323" eb="325">
      <t>カンリ</t>
    </rPh>
    <rPh sb="325" eb="327">
      <t>ケイハツ</t>
    </rPh>
    <rPh sb="328" eb="329">
      <t>オコナ</t>
    </rPh>
    <rPh sb="333" eb="335">
      <t>ヒツヨウ</t>
    </rPh>
    <rPh sb="341" eb="343">
      <t>キュウスイ</t>
    </rPh>
    <rPh sb="343" eb="345">
      <t>ジンコウ</t>
    </rPh>
    <rPh sb="346" eb="348">
      <t>ゲンショウ</t>
    </rPh>
    <rPh sb="348" eb="350">
      <t>ケイコウ</t>
    </rPh>
    <rPh sb="355" eb="357">
      <t>リョウキン</t>
    </rPh>
    <rPh sb="357" eb="359">
      <t>シュウニュウ</t>
    </rPh>
    <rPh sb="360" eb="362">
      <t>ゲンショウ</t>
    </rPh>
    <rPh sb="362" eb="364">
      <t>ケイコウ</t>
    </rPh>
    <rPh sb="368" eb="370">
      <t>シュウシ</t>
    </rPh>
    <rPh sb="370" eb="372">
      <t>ヒリツ</t>
    </rPh>
    <rPh sb="373" eb="375">
      <t>クロジ</t>
    </rPh>
    <rPh sb="376" eb="377">
      <t>タモ</t>
    </rPh>
    <rPh sb="382" eb="384">
      <t>ケイヒ</t>
    </rPh>
    <rPh sb="385" eb="387">
      <t>サクゲン</t>
    </rPh>
    <rPh sb="389" eb="391">
      <t>ヒツヨウ</t>
    </rPh>
    <rPh sb="397" eb="399">
      <t>ヒツヨウ</t>
    </rPh>
    <rPh sb="399" eb="401">
      <t>ケイヒ</t>
    </rPh>
    <rPh sb="408" eb="409">
      <t>ト</t>
    </rPh>
    <rPh sb="413" eb="41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</si>
</sst>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0.41</c:v>
                </c:pt>
                <c:pt idx="1">
                  <c:v>0.74</c:v>
                </c:pt>
                <c:pt idx="2">
                  <c:v>0.32</c:v>
                </c:pt>
                <c:pt idx="3" formatCode="#,##0.00;&quot;△&quot;#,##0.00">
                  <c:v>0</c:v>
                </c:pt>
                <c:pt idx="4" formatCode="#,##0.00;&quot;△&quot;#,##0.00">
                  <c:v>0</c:v>
                </c:pt>
              </c:numCache>
            </c:numRef>
          </c:val>
        </c:ser>
        <c:dLbls>
          <c:showLegendKey val="0"/>
          <c:showVal val="0"/>
          <c:showCatName val="0"/>
          <c:showSerName val="0"/>
          <c:showPercent val="0"/>
          <c:showBubbleSize val="0"/>
        </c:dLbls>
        <c:gapWidth val="150"/>
        <c:axId val="67274240"/>
        <c:axId val="672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67274240"/>
        <c:axId val="67276160"/>
      </c:lineChart>
      <c:dateAx>
        <c:axId val="67274240"/>
        <c:scaling>
          <c:orientation val="minMax"/>
        </c:scaling>
        <c:delete val="1"/>
        <c:axPos val="b"/>
        <c:numFmt formatCode="ge" sourceLinked="1"/>
        <c:majorTickMark val="none"/>
        <c:minorTickMark val="none"/>
        <c:tickLblPos val="none"/>
        <c:crossAx val="67276160"/>
        <c:crosses val="autoZero"/>
        <c:auto val="1"/>
        <c:lblOffset val="100"/>
        <c:baseTimeUnit val="years"/>
      </c:dateAx>
      <c:valAx>
        <c:axId val="672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45.47</c:v>
                </c:pt>
                <c:pt idx="1">
                  <c:v>44.52</c:v>
                </c:pt>
                <c:pt idx="2">
                  <c:v>45.09</c:v>
                </c:pt>
                <c:pt idx="3">
                  <c:v>47.06</c:v>
                </c:pt>
                <c:pt idx="4">
                  <c:v>45.02</c:v>
                </c:pt>
              </c:numCache>
            </c:numRef>
          </c:val>
        </c:ser>
        <c:dLbls>
          <c:showLegendKey val="0"/>
          <c:showVal val="0"/>
          <c:showCatName val="0"/>
          <c:showSerName val="0"/>
          <c:showPercent val="0"/>
          <c:showBubbleSize val="0"/>
        </c:dLbls>
        <c:gapWidth val="150"/>
        <c:axId val="73369472"/>
        <c:axId val="734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73369472"/>
        <c:axId val="73400320"/>
      </c:lineChart>
      <c:dateAx>
        <c:axId val="73369472"/>
        <c:scaling>
          <c:orientation val="minMax"/>
        </c:scaling>
        <c:delete val="1"/>
        <c:axPos val="b"/>
        <c:numFmt formatCode="ge" sourceLinked="1"/>
        <c:majorTickMark val="none"/>
        <c:minorTickMark val="none"/>
        <c:tickLblPos val="none"/>
        <c:crossAx val="73400320"/>
        <c:crosses val="autoZero"/>
        <c:auto val="1"/>
        <c:lblOffset val="100"/>
        <c:baseTimeUnit val="years"/>
      </c:dateAx>
      <c:valAx>
        <c:axId val="734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87.1</c:v>
                </c:pt>
                <c:pt idx="1">
                  <c:v>86.4</c:v>
                </c:pt>
                <c:pt idx="2">
                  <c:v>84.7</c:v>
                </c:pt>
                <c:pt idx="3">
                  <c:v>79.2</c:v>
                </c:pt>
                <c:pt idx="4">
                  <c:v>81.37</c:v>
                </c:pt>
              </c:numCache>
            </c:numRef>
          </c:val>
        </c:ser>
        <c:dLbls>
          <c:showLegendKey val="0"/>
          <c:showVal val="0"/>
          <c:showCatName val="0"/>
          <c:showSerName val="0"/>
          <c:showPercent val="0"/>
          <c:showBubbleSize val="0"/>
        </c:dLbls>
        <c:gapWidth val="150"/>
        <c:axId val="73430528"/>
        <c:axId val="734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73430528"/>
        <c:axId val="73432448"/>
      </c:lineChart>
      <c:dateAx>
        <c:axId val="73430528"/>
        <c:scaling>
          <c:orientation val="minMax"/>
        </c:scaling>
        <c:delete val="1"/>
        <c:axPos val="b"/>
        <c:numFmt formatCode="ge" sourceLinked="1"/>
        <c:majorTickMark val="none"/>
        <c:minorTickMark val="none"/>
        <c:tickLblPos val="none"/>
        <c:crossAx val="73432448"/>
        <c:crosses val="autoZero"/>
        <c:auto val="1"/>
        <c:lblOffset val="100"/>
        <c:baseTimeUnit val="years"/>
      </c:dateAx>
      <c:valAx>
        <c:axId val="734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235.45</c:v>
                </c:pt>
                <c:pt idx="1">
                  <c:v>186.5</c:v>
                </c:pt>
                <c:pt idx="2">
                  <c:v>202.11</c:v>
                </c:pt>
                <c:pt idx="3">
                  <c:v>232.74</c:v>
                </c:pt>
                <c:pt idx="4">
                  <c:v>140.21</c:v>
                </c:pt>
              </c:numCache>
            </c:numRef>
          </c:val>
        </c:ser>
        <c:dLbls>
          <c:showLegendKey val="0"/>
          <c:showVal val="0"/>
          <c:showCatName val="0"/>
          <c:showSerName val="0"/>
          <c:showPercent val="0"/>
          <c:showBubbleSize val="0"/>
        </c:dLbls>
        <c:gapWidth val="150"/>
        <c:axId val="67372160"/>
        <c:axId val="673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67372160"/>
        <c:axId val="67374080"/>
      </c:lineChart>
      <c:dateAx>
        <c:axId val="67372160"/>
        <c:scaling>
          <c:orientation val="minMax"/>
        </c:scaling>
        <c:delete val="1"/>
        <c:axPos val="b"/>
        <c:numFmt formatCode="ge" sourceLinked="1"/>
        <c:majorTickMark val="none"/>
        <c:minorTickMark val="none"/>
        <c:tickLblPos val="none"/>
        <c:crossAx val="67374080"/>
        <c:crosses val="autoZero"/>
        <c:auto val="1"/>
        <c:lblOffset val="100"/>
        <c:baseTimeUnit val="years"/>
      </c:dateAx>
      <c:valAx>
        <c:axId val="673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425024"/>
        <c:axId val="67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425024"/>
        <c:axId val="67426944"/>
      </c:lineChart>
      <c:dateAx>
        <c:axId val="67425024"/>
        <c:scaling>
          <c:orientation val="minMax"/>
        </c:scaling>
        <c:delete val="1"/>
        <c:axPos val="b"/>
        <c:numFmt formatCode="ge" sourceLinked="1"/>
        <c:majorTickMark val="none"/>
        <c:minorTickMark val="none"/>
        <c:tickLblPos val="none"/>
        <c:crossAx val="67426944"/>
        <c:crosses val="autoZero"/>
        <c:auto val="1"/>
        <c:lblOffset val="100"/>
        <c:baseTimeUnit val="years"/>
      </c:dateAx>
      <c:valAx>
        <c:axId val="67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150848"/>
        <c:axId val="731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150848"/>
        <c:axId val="73152768"/>
      </c:lineChart>
      <c:dateAx>
        <c:axId val="73150848"/>
        <c:scaling>
          <c:orientation val="minMax"/>
        </c:scaling>
        <c:delete val="1"/>
        <c:axPos val="b"/>
        <c:numFmt formatCode="ge" sourceLinked="1"/>
        <c:majorTickMark val="none"/>
        <c:minorTickMark val="none"/>
        <c:tickLblPos val="none"/>
        <c:crossAx val="73152768"/>
        <c:crosses val="autoZero"/>
        <c:auto val="1"/>
        <c:lblOffset val="100"/>
        <c:baseTimeUnit val="years"/>
      </c:dateAx>
      <c:valAx>
        <c:axId val="731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201536"/>
        <c:axId val="73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201536"/>
        <c:axId val="73211904"/>
      </c:lineChart>
      <c:dateAx>
        <c:axId val="73201536"/>
        <c:scaling>
          <c:orientation val="minMax"/>
        </c:scaling>
        <c:delete val="1"/>
        <c:axPos val="b"/>
        <c:numFmt formatCode="ge" sourceLinked="1"/>
        <c:majorTickMark val="none"/>
        <c:minorTickMark val="none"/>
        <c:tickLblPos val="none"/>
        <c:crossAx val="73211904"/>
        <c:crosses val="autoZero"/>
        <c:auto val="1"/>
        <c:lblOffset val="100"/>
        <c:baseTimeUnit val="years"/>
      </c:dateAx>
      <c:valAx>
        <c:axId val="73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234304"/>
        <c:axId val="732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234304"/>
        <c:axId val="73240576"/>
      </c:lineChart>
      <c:dateAx>
        <c:axId val="73234304"/>
        <c:scaling>
          <c:orientation val="minMax"/>
        </c:scaling>
        <c:delete val="1"/>
        <c:axPos val="b"/>
        <c:numFmt formatCode="ge" sourceLinked="1"/>
        <c:majorTickMark val="none"/>
        <c:minorTickMark val="none"/>
        <c:tickLblPos val="none"/>
        <c:crossAx val="73240576"/>
        <c:crosses val="autoZero"/>
        <c:auto val="1"/>
        <c:lblOffset val="100"/>
        <c:baseTimeUnit val="years"/>
      </c:dateAx>
      <c:valAx>
        <c:axId val="732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265.12</c:v>
                </c:pt>
                <c:pt idx="1">
                  <c:v>385.73</c:v>
                </c:pt>
                <c:pt idx="2">
                  <c:v>428.44</c:v>
                </c:pt>
                <c:pt idx="3">
                  <c:v>517.99</c:v>
                </c:pt>
                <c:pt idx="4">
                  <c:v>526.29999999999995</c:v>
                </c:pt>
              </c:numCache>
            </c:numRef>
          </c:val>
        </c:ser>
        <c:dLbls>
          <c:showLegendKey val="0"/>
          <c:showVal val="0"/>
          <c:showCatName val="0"/>
          <c:showSerName val="0"/>
          <c:showPercent val="0"/>
          <c:showBubbleSize val="0"/>
        </c:dLbls>
        <c:gapWidth val="150"/>
        <c:axId val="73610752"/>
        <c:axId val="736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73610752"/>
        <c:axId val="73612672"/>
      </c:lineChart>
      <c:dateAx>
        <c:axId val="73610752"/>
        <c:scaling>
          <c:orientation val="minMax"/>
        </c:scaling>
        <c:delete val="1"/>
        <c:axPos val="b"/>
        <c:numFmt formatCode="ge" sourceLinked="1"/>
        <c:majorTickMark val="none"/>
        <c:minorTickMark val="none"/>
        <c:tickLblPos val="none"/>
        <c:crossAx val="73612672"/>
        <c:crosses val="autoZero"/>
        <c:auto val="1"/>
        <c:lblOffset val="100"/>
        <c:baseTimeUnit val="years"/>
      </c:dateAx>
      <c:valAx>
        <c:axId val="736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220.06</c:v>
                </c:pt>
                <c:pt idx="1">
                  <c:v>166</c:v>
                </c:pt>
                <c:pt idx="2">
                  <c:v>176.72</c:v>
                </c:pt>
                <c:pt idx="3">
                  <c:v>147.63999999999999</c:v>
                </c:pt>
                <c:pt idx="4">
                  <c:v>126.37</c:v>
                </c:pt>
              </c:numCache>
            </c:numRef>
          </c:val>
        </c:ser>
        <c:dLbls>
          <c:showLegendKey val="0"/>
          <c:showVal val="0"/>
          <c:showCatName val="0"/>
          <c:showSerName val="0"/>
          <c:showPercent val="0"/>
          <c:showBubbleSize val="0"/>
        </c:dLbls>
        <c:gapWidth val="150"/>
        <c:axId val="73651328"/>
        <c:axId val="736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73651328"/>
        <c:axId val="73653248"/>
      </c:lineChart>
      <c:dateAx>
        <c:axId val="73651328"/>
        <c:scaling>
          <c:orientation val="minMax"/>
        </c:scaling>
        <c:delete val="1"/>
        <c:axPos val="b"/>
        <c:numFmt formatCode="ge" sourceLinked="1"/>
        <c:majorTickMark val="none"/>
        <c:minorTickMark val="none"/>
        <c:tickLblPos val="none"/>
        <c:crossAx val="73653248"/>
        <c:crosses val="autoZero"/>
        <c:auto val="1"/>
        <c:lblOffset val="100"/>
        <c:baseTimeUnit val="years"/>
      </c:dateAx>
      <c:valAx>
        <c:axId val="736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126.74</c:v>
                </c:pt>
                <c:pt idx="1">
                  <c:v>166.43</c:v>
                </c:pt>
                <c:pt idx="2">
                  <c:v>156.38999999999999</c:v>
                </c:pt>
                <c:pt idx="3">
                  <c:v>185.64</c:v>
                </c:pt>
                <c:pt idx="4">
                  <c:v>223.98</c:v>
                </c:pt>
              </c:numCache>
            </c:numRef>
          </c:val>
        </c:ser>
        <c:dLbls>
          <c:showLegendKey val="0"/>
          <c:showVal val="0"/>
          <c:showCatName val="0"/>
          <c:showSerName val="0"/>
          <c:showPercent val="0"/>
          <c:showBubbleSize val="0"/>
        </c:dLbls>
        <c:gapWidth val="150"/>
        <c:axId val="73343360"/>
        <c:axId val="733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73343360"/>
        <c:axId val="73345280"/>
      </c:lineChart>
      <c:dateAx>
        <c:axId val="73343360"/>
        <c:scaling>
          <c:orientation val="minMax"/>
        </c:scaling>
        <c:delete val="1"/>
        <c:axPos val="b"/>
        <c:numFmt formatCode="ge" sourceLinked="1"/>
        <c:majorTickMark val="none"/>
        <c:minorTickMark val="none"/>
        <c:tickLblPos val="none"/>
        <c:crossAx val="73345280"/>
        <c:crosses val="autoZero"/>
        <c:auto val="1"/>
        <c:lblOffset val="100"/>
        <c:baseTimeUnit val="years"/>
      </c:dateAx>
      <c:valAx>
        <c:axId val="733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遊佐町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14892</v>
      </c>
      <c r="AJ8" s="74"/>
      <c r="AK8" s="74"/>
      <c r="AL8" s="74"/>
      <c r="AM8" s="74"/>
      <c r="AN8" s="74"/>
      <c r="AO8" s="74"/>
      <c r="AP8" s="75"/>
      <c r="AQ8" s="56">
        <f>データ!R6</f>
        <v>208.39</v>
      </c>
      <c r="AR8" s="56"/>
      <c r="AS8" s="56"/>
      <c r="AT8" s="56"/>
      <c r="AU8" s="56"/>
      <c r="AV8" s="56"/>
      <c r="AW8" s="56"/>
      <c r="AX8" s="56"/>
      <c r="AY8" s="56">
        <f>データ!S6</f>
        <v>71.459999999999994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24.47</v>
      </c>
      <c r="S10" s="56"/>
      <c r="T10" s="56"/>
      <c r="U10" s="56"/>
      <c r="V10" s="56"/>
      <c r="W10" s="56"/>
      <c r="X10" s="56"/>
      <c r="Y10" s="56"/>
      <c r="Z10" s="64">
        <f>データ!P6</f>
        <v>5181</v>
      </c>
      <c r="AA10" s="64"/>
      <c r="AB10" s="64"/>
      <c r="AC10" s="64"/>
      <c r="AD10" s="64"/>
      <c r="AE10" s="64"/>
      <c r="AF10" s="64"/>
      <c r="AG10" s="64"/>
      <c r="AH10" s="2"/>
      <c r="AI10" s="64">
        <f>データ!T6</f>
        <v>3621</v>
      </c>
      <c r="AJ10" s="64"/>
      <c r="AK10" s="64"/>
      <c r="AL10" s="64"/>
      <c r="AM10" s="64"/>
      <c r="AN10" s="64"/>
      <c r="AO10" s="64"/>
      <c r="AP10" s="64"/>
      <c r="AQ10" s="56">
        <f>データ!U6</f>
        <v>19.600000000000001</v>
      </c>
      <c r="AR10" s="56"/>
      <c r="AS10" s="56"/>
      <c r="AT10" s="56"/>
      <c r="AU10" s="56"/>
      <c r="AV10" s="56"/>
      <c r="AW10" s="56"/>
      <c r="AX10" s="56"/>
      <c r="AY10" s="56">
        <f>データ!V6</f>
        <v>184.74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64611</v>
      </c>
      <c r="D6" s="31">
        <f t="shared" si="3"/>
        <v>47</v>
      </c>
      <c r="E6" s="31">
        <f t="shared" si="3"/>
        <v>1</v>
      </c>
      <c r="F6" s="31">
        <f t="shared" si="3"/>
        <v>0</v>
      </c>
      <c r="G6" s="31">
        <f t="shared" si="3"/>
        <v>0</v>
      </c>
      <c r="H6" s="31" t="str">
        <f t="shared" si="3"/>
        <v>山形県　遊佐町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24.47</v>
      </c>
      <c r="P6" s="32">
        <f t="shared" si="3"/>
        <v>5181</v>
      </c>
      <c r="Q6" s="32">
        <f t="shared" si="3"/>
        <v>14892</v>
      </c>
      <c r="R6" s="32">
        <f t="shared" si="3"/>
        <v>208.39</v>
      </c>
      <c r="S6" s="32">
        <f t="shared" si="3"/>
        <v>71.459999999999994</v>
      </c>
      <c r="T6" s="32">
        <f t="shared" si="3"/>
        <v>3621</v>
      </c>
      <c r="U6" s="32">
        <f t="shared" si="3"/>
        <v>19.600000000000001</v>
      </c>
      <c r="V6" s="32">
        <f t="shared" si="3"/>
        <v>184.74</v>
      </c>
      <c r="W6" s="33">
        <f>IF(W7="",NA(),W7)</f>
        <v>235.45</v>
      </c>
      <c r="X6" s="33">
        <f t="shared" ref="X6:AF6" si="4">IF(X7="",NA(),X7)</f>
        <v>186.5</v>
      </c>
      <c r="Y6" s="33">
        <f t="shared" si="4"/>
        <v>202.11</v>
      </c>
      <c r="Z6" s="33">
        <f t="shared" si="4"/>
        <v>232.74</v>
      </c>
      <c r="AA6" s="33">
        <f t="shared" si="4"/>
        <v>140.21</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265.12</v>
      </c>
      <c r="BE6" s="33">
        <f t="shared" ref="BE6:BM6" si="7">IF(BE7="",NA(),BE7)</f>
        <v>385.73</v>
      </c>
      <c r="BF6" s="33">
        <f t="shared" si="7"/>
        <v>428.44</v>
      </c>
      <c r="BG6" s="33">
        <f t="shared" si="7"/>
        <v>517.99</v>
      </c>
      <c r="BH6" s="33">
        <f t="shared" si="7"/>
        <v>526.29999999999995</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220.06</v>
      </c>
      <c r="BP6" s="33">
        <f t="shared" ref="BP6:BX6" si="8">IF(BP7="",NA(),BP7)</f>
        <v>166</v>
      </c>
      <c r="BQ6" s="33">
        <f t="shared" si="8"/>
        <v>176.72</v>
      </c>
      <c r="BR6" s="33">
        <f t="shared" si="8"/>
        <v>147.63999999999999</v>
      </c>
      <c r="BS6" s="33">
        <f t="shared" si="8"/>
        <v>126.37</v>
      </c>
      <c r="BT6" s="33">
        <f t="shared" si="8"/>
        <v>57.51</v>
      </c>
      <c r="BU6" s="33">
        <f t="shared" si="8"/>
        <v>56.46</v>
      </c>
      <c r="BV6" s="33">
        <f t="shared" si="8"/>
        <v>19.77</v>
      </c>
      <c r="BW6" s="33">
        <f t="shared" si="8"/>
        <v>34.25</v>
      </c>
      <c r="BX6" s="33">
        <f t="shared" si="8"/>
        <v>46.48</v>
      </c>
      <c r="BY6" s="32" t="str">
        <f>IF(BY7="","",IF(BY7="-","【-】","【"&amp;SUBSTITUTE(TEXT(BY7,"#,##0.00"),"-","△")&amp;"】"))</f>
        <v>【36.33】</v>
      </c>
      <c r="BZ6" s="33">
        <f>IF(BZ7="",NA(),BZ7)</f>
        <v>126.74</v>
      </c>
      <c r="CA6" s="33">
        <f t="shared" ref="CA6:CI6" si="9">IF(CA7="",NA(),CA7)</f>
        <v>166.43</v>
      </c>
      <c r="CB6" s="33">
        <f t="shared" si="9"/>
        <v>156.38999999999999</v>
      </c>
      <c r="CC6" s="33">
        <f t="shared" si="9"/>
        <v>185.64</v>
      </c>
      <c r="CD6" s="33">
        <f t="shared" si="9"/>
        <v>223.98</v>
      </c>
      <c r="CE6" s="33">
        <f t="shared" si="9"/>
        <v>291.83</v>
      </c>
      <c r="CF6" s="33">
        <f t="shared" si="9"/>
        <v>306.49</v>
      </c>
      <c r="CG6" s="33">
        <f t="shared" si="9"/>
        <v>878.73</v>
      </c>
      <c r="CH6" s="33">
        <f t="shared" si="9"/>
        <v>501.18</v>
      </c>
      <c r="CI6" s="33">
        <f t="shared" si="9"/>
        <v>376.61</v>
      </c>
      <c r="CJ6" s="32" t="str">
        <f>IF(CJ7="","",IF(CJ7="-","【-】","【"&amp;SUBSTITUTE(TEXT(CJ7,"#,##0.00"),"-","△")&amp;"】"))</f>
        <v>【476.46】</v>
      </c>
      <c r="CK6" s="33">
        <f>IF(CK7="",NA(),CK7)</f>
        <v>45.47</v>
      </c>
      <c r="CL6" s="33">
        <f t="shared" ref="CL6:CT6" si="10">IF(CL7="",NA(),CL7)</f>
        <v>44.52</v>
      </c>
      <c r="CM6" s="33">
        <f t="shared" si="10"/>
        <v>45.09</v>
      </c>
      <c r="CN6" s="33">
        <f t="shared" si="10"/>
        <v>47.06</v>
      </c>
      <c r="CO6" s="33">
        <f t="shared" si="10"/>
        <v>45.02</v>
      </c>
      <c r="CP6" s="33">
        <f t="shared" si="10"/>
        <v>57.95</v>
      </c>
      <c r="CQ6" s="33">
        <f t="shared" si="10"/>
        <v>58.25</v>
      </c>
      <c r="CR6" s="33">
        <f t="shared" si="10"/>
        <v>57.17</v>
      </c>
      <c r="CS6" s="33">
        <f t="shared" si="10"/>
        <v>57.55</v>
      </c>
      <c r="CT6" s="33">
        <f t="shared" si="10"/>
        <v>57.43</v>
      </c>
      <c r="CU6" s="32" t="str">
        <f>IF(CU7="","",IF(CU7="-","【-】","【"&amp;SUBSTITUTE(TEXT(CU7,"#,##0.00"),"-","△")&amp;"】"))</f>
        <v>【58.19】</v>
      </c>
      <c r="CV6" s="33">
        <f>IF(CV7="",NA(),CV7)</f>
        <v>87.1</v>
      </c>
      <c r="CW6" s="33">
        <f t="shared" ref="CW6:DE6" si="11">IF(CW7="",NA(),CW7)</f>
        <v>86.4</v>
      </c>
      <c r="CX6" s="33">
        <f t="shared" si="11"/>
        <v>84.7</v>
      </c>
      <c r="CY6" s="33">
        <f t="shared" si="11"/>
        <v>79.2</v>
      </c>
      <c r="CZ6" s="33">
        <f t="shared" si="11"/>
        <v>81.37</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0.41</v>
      </c>
      <c r="ED6" s="33">
        <f t="shared" ref="ED6:EL6" si="14">IF(ED7="",NA(),ED7)</f>
        <v>0.74</v>
      </c>
      <c r="EE6" s="33">
        <f t="shared" si="14"/>
        <v>0.32</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x14ac:dyDescent="0.15">
      <c r="A7" s="26"/>
      <c r="B7" s="35">
        <v>2014</v>
      </c>
      <c r="C7" s="35">
        <v>64611</v>
      </c>
      <c r="D7" s="35">
        <v>47</v>
      </c>
      <c r="E7" s="35">
        <v>1</v>
      </c>
      <c r="F7" s="35">
        <v>0</v>
      </c>
      <c r="G7" s="35">
        <v>0</v>
      </c>
      <c r="H7" s="35" t="s">
        <v>93</v>
      </c>
      <c r="I7" s="35" t="s">
        <v>94</v>
      </c>
      <c r="J7" s="35" t="s">
        <v>95</v>
      </c>
      <c r="K7" s="35" t="s">
        <v>96</v>
      </c>
      <c r="L7" s="35" t="s">
        <v>97</v>
      </c>
      <c r="M7" s="36" t="s">
        <v>98</v>
      </c>
      <c r="N7" s="36" t="s">
        <v>99</v>
      </c>
      <c r="O7" s="36">
        <v>24.47</v>
      </c>
      <c r="P7" s="36">
        <v>5181</v>
      </c>
      <c r="Q7" s="36">
        <v>14892</v>
      </c>
      <c r="R7" s="36">
        <v>208.39</v>
      </c>
      <c r="S7" s="36">
        <v>71.459999999999994</v>
      </c>
      <c r="T7" s="36">
        <v>3621</v>
      </c>
      <c r="U7" s="36">
        <v>19.600000000000001</v>
      </c>
      <c r="V7" s="36">
        <v>184.74</v>
      </c>
      <c r="W7" s="36">
        <v>235.45</v>
      </c>
      <c r="X7" s="36">
        <v>186.5</v>
      </c>
      <c r="Y7" s="36">
        <v>202.11</v>
      </c>
      <c r="Z7" s="36">
        <v>232.74</v>
      </c>
      <c r="AA7" s="36">
        <v>140.21</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265.12</v>
      </c>
      <c r="BE7" s="36">
        <v>385.73</v>
      </c>
      <c r="BF7" s="36">
        <v>428.44</v>
      </c>
      <c r="BG7" s="36">
        <v>517.99</v>
      </c>
      <c r="BH7" s="36">
        <v>526.29999999999995</v>
      </c>
      <c r="BI7" s="36">
        <v>1137.3599999999999</v>
      </c>
      <c r="BJ7" s="36">
        <v>1124.6400000000001</v>
      </c>
      <c r="BK7" s="36">
        <v>1108.26</v>
      </c>
      <c r="BL7" s="36">
        <v>1113.76</v>
      </c>
      <c r="BM7" s="36">
        <v>1125.69</v>
      </c>
      <c r="BN7" s="36">
        <v>1239.32</v>
      </c>
      <c r="BO7" s="36">
        <v>220.06</v>
      </c>
      <c r="BP7" s="36">
        <v>166</v>
      </c>
      <c r="BQ7" s="36">
        <v>176.72</v>
      </c>
      <c r="BR7" s="36">
        <v>147.63999999999999</v>
      </c>
      <c r="BS7" s="36">
        <v>126.37</v>
      </c>
      <c r="BT7" s="36">
        <v>57.51</v>
      </c>
      <c r="BU7" s="36">
        <v>56.46</v>
      </c>
      <c r="BV7" s="36">
        <v>19.77</v>
      </c>
      <c r="BW7" s="36">
        <v>34.25</v>
      </c>
      <c r="BX7" s="36">
        <v>46.48</v>
      </c>
      <c r="BY7" s="36">
        <v>36.33</v>
      </c>
      <c r="BZ7" s="36">
        <v>126.74</v>
      </c>
      <c r="CA7" s="36">
        <v>166.43</v>
      </c>
      <c r="CB7" s="36">
        <v>156.38999999999999</v>
      </c>
      <c r="CC7" s="36">
        <v>185.64</v>
      </c>
      <c r="CD7" s="36">
        <v>223.98</v>
      </c>
      <c r="CE7" s="36">
        <v>291.83</v>
      </c>
      <c r="CF7" s="36">
        <v>306.49</v>
      </c>
      <c r="CG7" s="36">
        <v>878.73</v>
      </c>
      <c r="CH7" s="36">
        <v>501.18</v>
      </c>
      <c r="CI7" s="36">
        <v>376.61</v>
      </c>
      <c r="CJ7" s="36">
        <v>476.46</v>
      </c>
      <c r="CK7" s="36">
        <v>45.47</v>
      </c>
      <c r="CL7" s="36">
        <v>44.52</v>
      </c>
      <c r="CM7" s="36">
        <v>45.09</v>
      </c>
      <c r="CN7" s="36">
        <v>47.06</v>
      </c>
      <c r="CO7" s="36">
        <v>45.02</v>
      </c>
      <c r="CP7" s="36">
        <v>57.95</v>
      </c>
      <c r="CQ7" s="36">
        <v>58.25</v>
      </c>
      <c r="CR7" s="36">
        <v>57.17</v>
      </c>
      <c r="CS7" s="36">
        <v>57.55</v>
      </c>
      <c r="CT7" s="36">
        <v>57.43</v>
      </c>
      <c r="CU7" s="36">
        <v>58.19</v>
      </c>
      <c r="CV7" s="36">
        <v>87.1</v>
      </c>
      <c r="CW7" s="36">
        <v>86.4</v>
      </c>
      <c r="CX7" s="36">
        <v>84.7</v>
      </c>
      <c r="CY7" s="36">
        <v>79.2</v>
      </c>
      <c r="CZ7" s="36">
        <v>81.37</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0.41</v>
      </c>
      <c r="ED7" s="36">
        <v>0.74</v>
      </c>
      <c r="EE7" s="36">
        <v>0.32</v>
      </c>
      <c r="EF7" s="36">
        <v>0</v>
      </c>
      <c r="EG7" s="36">
        <v>0</v>
      </c>
      <c r="EH7" s="36">
        <v>0.48</v>
      </c>
      <c r="EI7" s="36">
        <v>0.47</v>
      </c>
      <c r="EJ7" s="36">
        <v>0.46</v>
      </c>
      <c r="EK7" s="36">
        <v>0.8</v>
      </c>
      <c r="EL7" s="36">
        <v>0.69</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遊佐町上水道</cp:lastModifiedBy>
  <dcterms:created xsi:type="dcterms:W3CDTF">2016-01-18T05:00:22Z</dcterms:created>
  <dcterms:modified xsi:type="dcterms:W3CDTF">2016-02-02T04:44:26Z</dcterms:modified>
  <cp:category/>
</cp:coreProperties>
</file>