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<sst xmlns="http://schemas.openxmlformats.org/spreadsheetml/2006/main" count="218" uniqueCount="108">
  <si>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</si>
  <si>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</si>
  <si>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</si>
  <si>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</si>
  <si>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</si>
  <si>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</si>
  <si>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</si>
  <si>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</si>
  <si>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</si>
  <si>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</si>
  <si>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</si>
  <si>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</si>
  <si>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</si>
  <si>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</si>
  <si>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</si>
  <si>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</si>
  <si>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</si>
  <si>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</si>
  <si>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</si>
  <si>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</si>
  <si>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</si>
  <si>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</si>
  <si>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</si>
  <si>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</si>
  <si>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</si>
  <si>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</si>
  <si>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</si>
  <si>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</si>
  <si>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</si>
  <si>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</si>
  <si>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</si>
  <si>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</si>
  <si>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</si>
  <si>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</si>
  <si>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</si>
  <si>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</si>
  <si>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</si>
  <si>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</si>
  <si>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</si>
  <si>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</si>
  <si>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</si>
  <si>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</si>
  <si>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</si>
  <si>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</si>
  <si>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</si>
  <si>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</si>
  <si>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</si>
  <si>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</si>
  <si>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</si>
  <si>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</si>
  <si>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</si>
  <si>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</si>
  <si>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</si>
  <si>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</si>
  <si>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</si>
  <si>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</si>
  <si>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</si>
  <si>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</si>
  <si>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</si>
  <si>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</si>
  <si>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</si>
  <si>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</si>
  <si>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</si>
  <si>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</si>
  <si>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</si>
  <si>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</si>
  <si>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</si>
  <si>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</si>
  <si>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</si>
  <si>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</si>
  <si>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</si>
  <si>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</si>
  <si>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</si>
  <si>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</si>
  <si>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</si>
  <si>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</si>
  <si>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</si>
  <si>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</si>
  <si>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</si>
  <si>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</si>
  <si>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</si>
  <si>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</si>
  <si>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</si>
  <si>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</si>
  <si>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</si>
  <si>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</si>
  <si>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</si>
  <si>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</si>
  <si>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</si>
  <si>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</si>
  <si>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</si>
  <si>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</si>
  <si>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</si>
  <si>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遊佐町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</si>
  <si>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</si>
  <si>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</si>
  <si>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</si>
  <si>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</si>
  <si>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</si>
  <si>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</si>
  <si>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</si>
  <si>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</si>
  <si>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</si>
  <si>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</si>
  <si>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</si>
  <si>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がH25以降０となっているが、これは統合簡易水道事業の中で主に機械設備工事を行っていたため。平成28年度には直世地区の機械設備の他、長らく更新されていなかった配水池から住宅区域までの配水管を更新する工事を行っている。
主要な配水管は下水道事業などと同時に更新されていて現在のところ問題はないが、一部山間部や狭小区間など、大型重機が進入できない場所に布設された配水管が更新できていない。施工性が非常に悪いため、更新には時間を要すると思われる。</t>
    <rPh sb="0" eb="2">
      <t>カンロ</t>
    </rPh>
    <rPh sb="2" eb="4">
      <t>コウシン</t>
    </rPh>
    <rPh sb="4" eb="5">
      <t>リツ</t>
    </rPh>
    <rPh sb="9" eb="11">
      <t>イコウ</t>
    </rPh>
    <rPh sb="23" eb="25">
      <t>トウゴウ</t>
    </rPh>
    <rPh sb="25" eb="27">
      <t>カンイ</t>
    </rPh>
    <rPh sb="27" eb="29">
      <t>スイドウ</t>
    </rPh>
    <rPh sb="29" eb="31">
      <t>ジギョウ</t>
    </rPh>
    <rPh sb="32" eb="33">
      <t>ナカ</t>
    </rPh>
    <rPh sb="34" eb="35">
      <t>オモ</t>
    </rPh>
    <rPh sb="36" eb="38">
      <t>キカイ</t>
    </rPh>
    <rPh sb="38" eb="40">
      <t>セツビ</t>
    </rPh>
    <rPh sb="40" eb="42">
      <t>コウジ</t>
    </rPh>
    <rPh sb="43" eb="44">
      <t>オコナ</t>
    </rPh>
    <rPh sb="51" eb="53">
      <t>ヘイセイ</t>
    </rPh>
    <rPh sb="55" eb="57">
      <t>ネンド</t>
    </rPh>
    <rPh sb="59" eb="61">
      <t>スグセ</t>
    </rPh>
    <rPh sb="61" eb="63">
      <t>チク</t>
    </rPh>
    <rPh sb="64" eb="66">
      <t>キカイ</t>
    </rPh>
    <rPh sb="66" eb="68">
      <t>セツビ</t>
    </rPh>
    <rPh sb="69" eb="70">
      <t>ホカ</t>
    </rPh>
    <rPh sb="71" eb="72">
      <t>ナガ</t>
    </rPh>
    <rPh sb="74" eb="76">
      <t>コウシン</t>
    </rPh>
    <rPh sb="84" eb="87">
      <t>ハイスイチ</t>
    </rPh>
    <rPh sb="89" eb="91">
      <t>ジュウタク</t>
    </rPh>
    <rPh sb="91" eb="93">
      <t>クイキ</t>
    </rPh>
    <rPh sb="96" eb="99">
      <t>ハイスイカン</t>
    </rPh>
    <rPh sb="100" eb="102">
      <t>コウシン</t>
    </rPh>
    <rPh sb="104" eb="106">
      <t>コウジ</t>
    </rPh>
    <rPh sb="107" eb="108">
      <t>オコナ</t>
    </rPh>
    <rPh sb="114" eb="116">
      <t>シュヨウ</t>
    </rPh>
    <rPh sb="117" eb="120">
      <t>ハイスイカン</t>
    </rPh>
    <rPh sb="121" eb="124">
      <t>ゲスイドウ</t>
    </rPh>
    <rPh sb="124" eb="126">
      <t>ジギョウ</t>
    </rPh>
    <rPh sb="129" eb="131">
      <t>ドウジ</t>
    </rPh>
    <rPh sb="132" eb="134">
      <t>コウシン</t>
    </rPh>
    <rPh sb="139" eb="141">
      <t>ゲンザイ</t>
    </rPh>
    <rPh sb="145" eb="147">
      <t>モンダイ</t>
    </rPh>
    <rPh sb="152" eb="154">
      <t>イチブ</t>
    </rPh>
    <rPh sb="154" eb="157">
      <t>サンカンブ</t>
    </rPh>
    <rPh sb="158" eb="160">
      <t>キョウショウ</t>
    </rPh>
    <rPh sb="160" eb="162">
      <t>クカン</t>
    </rPh>
    <rPh sb="165" eb="167">
      <t>オオガタ</t>
    </rPh>
    <rPh sb="167" eb="169">
      <t>ジュウキ</t>
    </rPh>
    <rPh sb="170" eb="172">
      <t>シンニュウ</t>
    </rPh>
    <rPh sb="176" eb="178">
      <t>バショ</t>
    </rPh>
    <rPh sb="179" eb="181">
      <t>フセツ</t>
    </rPh>
    <rPh sb="184" eb="187">
      <t>ハイスイカン</t>
    </rPh>
    <rPh sb="188" eb="190">
      <t>コウシン</t>
    </rPh>
    <rPh sb="197" eb="200">
      <t>セコウセイ</t>
    </rPh>
    <rPh sb="201" eb="203">
      <t>ヒジョウ</t>
    </rPh>
    <rPh sb="204" eb="205">
      <t>ワル</t>
    </rPh>
    <rPh sb="209" eb="211">
      <t>コウシン</t>
    </rPh>
    <rPh sb="213" eb="215">
      <t>ジカン</t>
    </rPh>
    <rPh sb="216" eb="217">
      <t>ヨウ</t>
    </rPh>
    <rPh sb="220" eb="221">
      <t>オモ</t>
    </rPh>
    <phoneticPr fontId="4"/>
  </si>
  <si>
    <t>簡易水道の料金を上水道と同じものにしているため、他団体と比べて収益的収支比率は大きくなっている。平成26年に急激に低下しているのは、統合簡易水道事業で施設整備のため借り入れた企業債の据置期間が終了し元金の返済が始まった（支出が増加した）ことによる。同じ原因で給水原価が上昇しているため、料金回収率が低下している（供給単価はほぼ横ばい）。給水収益は人口の減少に伴い減少傾向にあるので、施設運営の効率化などで支出を削減していかなければならない。
施設の利用率は通年では50%を切るが、夏季に施設の最大配水量まで稼働し、冬季に使用率が大きく落ち込んでいる。気温の影響や、レジャーや帰省などで需要が増えるためと考えられる。
有収率は平成25年に落ち込んでいるが、これは本管の漏水などによるもので、位置が特定できたところから順次修繕を行って徐々に回復している。</t>
    <rPh sb="0" eb="2">
      <t>カンイ</t>
    </rPh>
    <rPh sb="2" eb="4">
      <t>スイドウ</t>
    </rPh>
    <rPh sb="5" eb="7">
      <t>リョウキン</t>
    </rPh>
    <rPh sb="8" eb="11">
      <t>ジョウスイドウ</t>
    </rPh>
    <rPh sb="12" eb="13">
      <t>オナ</t>
    </rPh>
    <rPh sb="24" eb="25">
      <t>タ</t>
    </rPh>
    <rPh sb="25" eb="27">
      <t>ダンタイ</t>
    </rPh>
    <rPh sb="28" eb="29">
      <t>クラ</t>
    </rPh>
    <rPh sb="31" eb="34">
      <t>シュウエキテキ</t>
    </rPh>
    <rPh sb="34" eb="36">
      <t>シュウシ</t>
    </rPh>
    <rPh sb="36" eb="38">
      <t>ヒリツ</t>
    </rPh>
    <rPh sb="39" eb="40">
      <t>オオ</t>
    </rPh>
    <rPh sb="48" eb="50">
      <t>ヘイセイ</t>
    </rPh>
    <rPh sb="52" eb="53">
      <t>ネン</t>
    </rPh>
    <rPh sb="54" eb="56">
      <t>キュウゲキ</t>
    </rPh>
    <rPh sb="57" eb="59">
      <t>テイカ</t>
    </rPh>
    <rPh sb="66" eb="68">
      <t>トウゴウ</t>
    </rPh>
    <rPh sb="68" eb="70">
      <t>カンイ</t>
    </rPh>
    <rPh sb="70" eb="72">
      <t>スイドウ</t>
    </rPh>
    <rPh sb="72" eb="74">
      <t>ジギョウ</t>
    </rPh>
    <rPh sb="75" eb="77">
      <t>シセツ</t>
    </rPh>
    <rPh sb="77" eb="79">
      <t>セイビ</t>
    </rPh>
    <rPh sb="82" eb="83">
      <t>カ</t>
    </rPh>
    <rPh sb="84" eb="85">
      <t>イ</t>
    </rPh>
    <rPh sb="87" eb="89">
      <t>キギョウ</t>
    </rPh>
    <rPh sb="89" eb="90">
      <t>サイ</t>
    </rPh>
    <rPh sb="91" eb="93">
      <t>スエオキ</t>
    </rPh>
    <rPh sb="93" eb="95">
      <t>キカン</t>
    </rPh>
    <rPh sb="96" eb="98">
      <t>シュウリョウ</t>
    </rPh>
    <rPh sb="99" eb="101">
      <t>ガンキン</t>
    </rPh>
    <rPh sb="102" eb="104">
      <t>ヘンサイ</t>
    </rPh>
    <rPh sb="105" eb="106">
      <t>ハジ</t>
    </rPh>
    <rPh sb="110" eb="112">
      <t>シシュツ</t>
    </rPh>
    <rPh sb="113" eb="115">
      <t>ゾウカ</t>
    </rPh>
    <rPh sb="124" eb="125">
      <t>オナ</t>
    </rPh>
    <rPh sb="126" eb="128">
      <t>ゲンイン</t>
    </rPh>
    <rPh sb="129" eb="131">
      <t>キュウスイ</t>
    </rPh>
    <rPh sb="131" eb="133">
      <t>ゲンカ</t>
    </rPh>
    <rPh sb="134" eb="136">
      <t>ジョウショウ</t>
    </rPh>
    <rPh sb="143" eb="145">
      <t>リョウキン</t>
    </rPh>
    <rPh sb="145" eb="147">
      <t>カイシュウ</t>
    </rPh>
    <rPh sb="147" eb="148">
      <t>リツ</t>
    </rPh>
    <rPh sb="149" eb="151">
      <t>テイカ</t>
    </rPh>
    <rPh sb="156" eb="158">
      <t>キョウキュウ</t>
    </rPh>
    <rPh sb="158" eb="160">
      <t>タンカ</t>
    </rPh>
    <rPh sb="163" eb="164">
      <t>ヨコ</t>
    </rPh>
    <rPh sb="168" eb="170">
      <t>キュウスイ</t>
    </rPh>
    <rPh sb="170" eb="172">
      <t>シュウエキ</t>
    </rPh>
    <rPh sb="173" eb="175">
      <t>ジンコウ</t>
    </rPh>
    <rPh sb="176" eb="178">
      <t>ゲンショウ</t>
    </rPh>
    <rPh sb="179" eb="180">
      <t>トモナ</t>
    </rPh>
    <rPh sb="181" eb="183">
      <t>ゲンショウ</t>
    </rPh>
    <rPh sb="183" eb="185">
      <t>ケイコウ</t>
    </rPh>
    <rPh sb="191" eb="193">
      <t>シセツ</t>
    </rPh>
    <rPh sb="193" eb="195">
      <t>ウンエイ</t>
    </rPh>
    <rPh sb="196" eb="199">
      <t>コウリツカ</t>
    </rPh>
    <rPh sb="202" eb="204">
      <t>シシュツ</t>
    </rPh>
    <rPh sb="205" eb="207">
      <t>サクゲン</t>
    </rPh>
    <rPh sb="221" eb="223">
      <t>シセツ</t>
    </rPh>
    <rPh sb="224" eb="227">
      <t>リヨウリツ</t>
    </rPh>
    <rPh sb="228" eb="230">
      <t>ツウネン</t>
    </rPh>
    <rPh sb="236" eb="237">
      <t>キ</t>
    </rPh>
    <rPh sb="240" eb="242">
      <t>カキ</t>
    </rPh>
    <rPh sb="243" eb="245">
      <t>シセツ</t>
    </rPh>
    <rPh sb="246" eb="248">
      <t>サイダイ</t>
    </rPh>
    <rPh sb="248" eb="250">
      <t>ハイスイ</t>
    </rPh>
    <rPh sb="250" eb="251">
      <t>リョウ</t>
    </rPh>
    <rPh sb="253" eb="255">
      <t>カドウ</t>
    </rPh>
    <rPh sb="257" eb="259">
      <t>トウキ</t>
    </rPh>
    <rPh sb="260" eb="262">
      <t>シヨウ</t>
    </rPh>
    <rPh sb="262" eb="263">
      <t>リツ</t>
    </rPh>
    <rPh sb="264" eb="265">
      <t>オオ</t>
    </rPh>
    <rPh sb="267" eb="268">
      <t>オ</t>
    </rPh>
    <rPh sb="269" eb="270">
      <t>コ</t>
    </rPh>
    <rPh sb="275" eb="277">
      <t>キオン</t>
    </rPh>
    <rPh sb="278" eb="280">
      <t>エイキョウ</t>
    </rPh>
    <rPh sb="287" eb="289">
      <t>キセイ</t>
    </rPh>
    <rPh sb="292" eb="294">
      <t>ジュヨウ</t>
    </rPh>
    <rPh sb="295" eb="296">
      <t>フ</t>
    </rPh>
    <rPh sb="301" eb="302">
      <t>カンガ</t>
    </rPh>
    <rPh sb="308" eb="310">
      <t>ユウシュウ</t>
    </rPh>
    <rPh sb="310" eb="311">
      <t>リツ</t>
    </rPh>
    <rPh sb="312" eb="314">
      <t>ヘイセイ</t>
    </rPh>
    <rPh sb="316" eb="317">
      <t>ネン</t>
    </rPh>
    <rPh sb="318" eb="319">
      <t>オ</t>
    </rPh>
    <rPh sb="320" eb="321">
      <t>コ</t>
    </rPh>
    <rPh sb="330" eb="332">
      <t>ホンカン</t>
    </rPh>
    <rPh sb="333" eb="335">
      <t>ロウスイ</t>
    </rPh>
    <rPh sb="344" eb="346">
      <t>イチ</t>
    </rPh>
    <rPh sb="347" eb="349">
      <t>トクテイ</t>
    </rPh>
    <rPh sb="357" eb="359">
      <t>ジュンジ</t>
    </rPh>
    <rPh sb="359" eb="361">
      <t>シュウゼン</t>
    </rPh>
    <rPh sb="362" eb="363">
      <t>オコナ</t>
    </rPh>
    <rPh sb="365" eb="367">
      <t>ジョジョ</t>
    </rPh>
    <rPh sb="368" eb="370">
      <t>カイフク</t>
    </rPh>
    <phoneticPr fontId="4"/>
  </si>
  <si>
    <t>施設の効率性としては施設規模を夏季の観光施設利用などの需要に合わせて考えると、通年で低い値になるのはやむを得ないものと考える。
平成29年度からは簡易水道事業は上水道事業に統合され地方公営企業法が適用されることになる。試算においては新たに増える減価償却費が料金収入に対して非常に大きく、収益、給水規模に対して施設規模が大きい計算になるが、一方で夏季には水需要が最大配水量のほぼ100%になる。施設の統合等による効率化は施設の配置が離れているので見込めず、今後、当面の経営は簡易水道区域の赤字を上水道区域の黒字で補填するような状態になると思われる。</t>
    <rPh sb="64" eb="66">
      <t>ヘイセイ</t>
    </rPh>
    <rPh sb="68" eb="70">
      <t>ネンド</t>
    </rPh>
    <rPh sb="73" eb="75">
      <t>カンイ</t>
    </rPh>
    <rPh sb="75" eb="77">
      <t>スイドウ</t>
    </rPh>
    <rPh sb="77" eb="79">
      <t>ジギョウ</t>
    </rPh>
    <rPh sb="80" eb="83">
      <t>ジョウスイドウ</t>
    </rPh>
    <rPh sb="83" eb="85">
      <t>ジギョウ</t>
    </rPh>
    <rPh sb="86" eb="88">
      <t>トウゴウ</t>
    </rPh>
    <rPh sb="90" eb="92">
      <t>チホウ</t>
    </rPh>
    <rPh sb="92" eb="94">
      <t>コウエイ</t>
    </rPh>
    <rPh sb="94" eb="96">
      <t>キギョウ</t>
    </rPh>
    <rPh sb="96" eb="97">
      <t>ホウ</t>
    </rPh>
    <rPh sb="98" eb="100">
      <t>テキヨウ</t>
    </rPh>
    <rPh sb="109" eb="111">
      <t>シサン</t>
    </rPh>
    <rPh sb="116" eb="117">
      <t>アラ</t>
    </rPh>
    <rPh sb="119" eb="120">
      <t>フ</t>
    </rPh>
    <rPh sb="122" eb="124">
      <t>ゲンカ</t>
    </rPh>
    <rPh sb="124" eb="126">
      <t>ショウキャク</t>
    </rPh>
    <rPh sb="126" eb="127">
      <t>ヒ</t>
    </rPh>
    <rPh sb="128" eb="130">
      <t>リョウキン</t>
    </rPh>
    <rPh sb="130" eb="132">
      <t>シュウニュウ</t>
    </rPh>
    <rPh sb="133" eb="134">
      <t>タイ</t>
    </rPh>
    <rPh sb="136" eb="138">
      <t>ヒジョウ</t>
    </rPh>
    <rPh sb="139" eb="140">
      <t>オオ</t>
    </rPh>
    <rPh sb="143" eb="145">
      <t>シュウエキ</t>
    </rPh>
    <rPh sb="146" eb="148">
      <t>キュウスイ</t>
    </rPh>
    <rPh sb="148" eb="150">
      <t>キボ</t>
    </rPh>
    <rPh sb="151" eb="152">
      <t>タイ</t>
    </rPh>
    <rPh sb="154" eb="156">
      <t>シセツ</t>
    </rPh>
    <rPh sb="156" eb="158">
      <t>キボ</t>
    </rPh>
    <rPh sb="159" eb="160">
      <t>オオ</t>
    </rPh>
    <rPh sb="162" eb="164">
      <t>ケイサン</t>
    </rPh>
    <rPh sb="169" eb="171">
      <t>イッポウ</t>
    </rPh>
    <rPh sb="172" eb="174">
      <t>カキ</t>
    </rPh>
    <rPh sb="176" eb="177">
      <t>ミズ</t>
    </rPh>
    <rPh sb="177" eb="179">
      <t>ジュヨウ</t>
    </rPh>
    <rPh sb="180" eb="182">
      <t>サイダイ</t>
    </rPh>
    <rPh sb="182" eb="184">
      <t>ハイスイ</t>
    </rPh>
    <rPh sb="184" eb="185">
      <t>リョウ</t>
    </rPh>
    <rPh sb="196" eb="198">
      <t>シセツ</t>
    </rPh>
    <rPh sb="199" eb="201">
      <t>トウゴウ</t>
    </rPh>
    <rPh sb="201" eb="202">
      <t>トウ</t>
    </rPh>
    <rPh sb="205" eb="208">
      <t>コウリツカ</t>
    </rPh>
    <rPh sb="209" eb="211">
      <t>シセツ</t>
    </rPh>
    <rPh sb="212" eb="214">
      <t>ハイチ</t>
    </rPh>
    <rPh sb="215" eb="216">
      <t>ハナ</t>
    </rPh>
    <rPh sb="222" eb="224">
      <t>ミコ</t>
    </rPh>
    <rPh sb="227" eb="229">
      <t>コンゴ</t>
    </rPh>
    <rPh sb="230" eb="232">
      <t>トウメン</t>
    </rPh>
    <rPh sb="233" eb="235">
      <t>ケイエイ</t>
    </rPh>
    <rPh sb="236" eb="238">
      <t>カンイ</t>
    </rPh>
    <rPh sb="238" eb="240">
      <t>スイドウ</t>
    </rPh>
    <rPh sb="240" eb="242">
      <t>クイキ</t>
    </rPh>
    <rPh sb="243" eb="245">
      <t>アカジ</t>
    </rPh>
    <rPh sb="246" eb="249">
      <t>ジョウスイドウ</t>
    </rPh>
    <rPh sb="249" eb="251">
      <t>クイキ</t>
    </rPh>
    <rPh sb="252" eb="254">
      <t>クロジ</t>
    </rPh>
    <rPh sb="255" eb="257">
      <t>ホテン</t>
    </rPh>
    <rPh sb="262" eb="264">
      <t>ジョウタイ</t>
    </rPh>
    <rPh sb="268" eb="269">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</si>
</sst>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0.74</c:v>
                </c:pt>
                <c:pt idx="1">
                  <c:v>0.32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9880192"/>
        <c:axId val="398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39880192"/>
        <c:axId val="39882112"/>
      </c:lineChart>
      <c:dateAx>
        <c:axId val="39880192"/>
        <c:scaling>
          <c:orientation val="minMax"/>
        </c:scaling>
        <c:delete val="1"/>
        <c:axPos val="b"/>
        <c:numFmt formatCode="ge" sourceLinked="1"/>
        <c:majorTickMark val="none"/>
        <c:minorTickMark val="none"/>
        <c:tickLblPos val="none"/>
        <c:crossAx val="39882112"/>
        <c:crosses val="autoZero"/>
        <c:auto val="1"/>
        <c:lblOffset val="100"/>
        <c:baseTimeUnit val="years"/>
      </c:dateAx>
      <c:valAx>
        <c:axId val="398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44.52</c:v>
                </c:pt>
                <c:pt idx="1">
                  <c:v>45.09</c:v>
                </c:pt>
                <c:pt idx="2">
                  <c:v>47.06</c:v>
                </c:pt>
                <c:pt idx="3">
                  <c:v>45.02</c:v>
                </c:pt>
                <c:pt idx="4">
                  <c:v>42.38</c:v>
                </c:pt>
              </c:numCache>
            </c:numRef>
          </c:val>
        </c:ser>
        <c:dLbls>
          <c:showLegendKey val="0"/>
          <c:showVal val="0"/>
          <c:showCatName val="0"/>
          <c:showSerName val="0"/>
          <c:showPercent val="0"/>
          <c:showBubbleSize val="0"/>
        </c:dLbls>
        <c:gapWidth val="150"/>
        <c:axId val="40462208"/>
        <c:axId val="404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40462208"/>
        <c:axId val="40472576"/>
      </c:lineChart>
      <c:dateAx>
        <c:axId val="40462208"/>
        <c:scaling>
          <c:orientation val="minMax"/>
        </c:scaling>
        <c:delete val="1"/>
        <c:axPos val="b"/>
        <c:numFmt formatCode="ge" sourceLinked="1"/>
        <c:majorTickMark val="none"/>
        <c:minorTickMark val="none"/>
        <c:tickLblPos val="none"/>
        <c:crossAx val="40472576"/>
        <c:crosses val="autoZero"/>
        <c:auto val="1"/>
        <c:lblOffset val="100"/>
        <c:baseTimeUnit val="years"/>
      </c:dateAx>
      <c:valAx>
        <c:axId val="404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86.4</c:v>
                </c:pt>
                <c:pt idx="1">
                  <c:v>84.7</c:v>
                </c:pt>
                <c:pt idx="2">
                  <c:v>79.2</c:v>
                </c:pt>
                <c:pt idx="3">
                  <c:v>81.37</c:v>
                </c:pt>
                <c:pt idx="4">
                  <c:v>84.13</c:v>
                </c:pt>
              </c:numCache>
            </c:numRef>
          </c:val>
        </c:ser>
        <c:dLbls>
          <c:showLegendKey val="0"/>
          <c:showVal val="0"/>
          <c:showCatName val="0"/>
          <c:showSerName val="0"/>
          <c:showPercent val="0"/>
          <c:showBubbleSize val="0"/>
        </c:dLbls>
        <c:gapWidth val="150"/>
        <c:axId val="40498688"/>
        <c:axId val="405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40498688"/>
        <c:axId val="40500608"/>
      </c:lineChart>
      <c:dateAx>
        <c:axId val="40498688"/>
        <c:scaling>
          <c:orientation val="minMax"/>
        </c:scaling>
        <c:delete val="1"/>
        <c:axPos val="b"/>
        <c:numFmt formatCode="ge" sourceLinked="1"/>
        <c:majorTickMark val="none"/>
        <c:minorTickMark val="none"/>
        <c:tickLblPos val="none"/>
        <c:crossAx val="40500608"/>
        <c:crosses val="autoZero"/>
        <c:auto val="1"/>
        <c:lblOffset val="100"/>
        <c:baseTimeUnit val="years"/>
      </c:dateAx>
      <c:valAx>
        <c:axId val="405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186.5</c:v>
                </c:pt>
                <c:pt idx="1">
                  <c:v>202.11</c:v>
                </c:pt>
                <c:pt idx="2">
                  <c:v>232.74</c:v>
                </c:pt>
                <c:pt idx="3">
                  <c:v>140.21</c:v>
                </c:pt>
                <c:pt idx="4">
                  <c:v>145.72</c:v>
                </c:pt>
              </c:numCache>
            </c:numRef>
          </c:val>
        </c:ser>
        <c:dLbls>
          <c:showLegendKey val="0"/>
          <c:showVal val="0"/>
          <c:showCatName val="0"/>
          <c:showSerName val="0"/>
          <c:showPercent val="0"/>
          <c:showBubbleSize val="0"/>
        </c:dLbls>
        <c:gapWidth val="150"/>
        <c:axId val="65455232"/>
        <c:axId val="654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65455232"/>
        <c:axId val="65457152"/>
      </c:lineChart>
      <c:dateAx>
        <c:axId val="65455232"/>
        <c:scaling>
          <c:orientation val="minMax"/>
        </c:scaling>
        <c:delete val="1"/>
        <c:axPos val="b"/>
        <c:numFmt formatCode="ge" sourceLinked="1"/>
        <c:majorTickMark val="none"/>
        <c:minorTickMark val="none"/>
        <c:tickLblPos val="none"/>
        <c:crossAx val="65457152"/>
        <c:crosses val="autoZero"/>
        <c:auto val="1"/>
        <c:lblOffset val="100"/>
        <c:baseTimeUnit val="years"/>
      </c:dateAx>
      <c:valAx>
        <c:axId val="654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063744"/>
        <c:axId val="400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063744"/>
        <c:axId val="40065664"/>
      </c:lineChart>
      <c:dateAx>
        <c:axId val="40063744"/>
        <c:scaling>
          <c:orientation val="minMax"/>
        </c:scaling>
        <c:delete val="1"/>
        <c:axPos val="b"/>
        <c:numFmt formatCode="ge" sourceLinked="1"/>
        <c:majorTickMark val="none"/>
        <c:minorTickMark val="none"/>
        <c:tickLblPos val="none"/>
        <c:crossAx val="40065664"/>
        <c:crosses val="autoZero"/>
        <c:auto val="1"/>
        <c:lblOffset val="100"/>
        <c:baseTimeUnit val="years"/>
      </c:dateAx>
      <c:valAx>
        <c:axId val="400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087936"/>
        <c:axId val="400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087936"/>
        <c:axId val="40089856"/>
      </c:lineChart>
      <c:dateAx>
        <c:axId val="40087936"/>
        <c:scaling>
          <c:orientation val="minMax"/>
        </c:scaling>
        <c:delete val="1"/>
        <c:axPos val="b"/>
        <c:numFmt formatCode="ge" sourceLinked="1"/>
        <c:majorTickMark val="none"/>
        <c:minorTickMark val="none"/>
        <c:tickLblPos val="none"/>
        <c:crossAx val="40089856"/>
        <c:crosses val="autoZero"/>
        <c:auto val="1"/>
        <c:lblOffset val="100"/>
        <c:baseTimeUnit val="years"/>
      </c:dateAx>
      <c:valAx>
        <c:axId val="400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80448"/>
        <c:axId val="402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80448"/>
        <c:axId val="40282368"/>
      </c:lineChart>
      <c:dateAx>
        <c:axId val="40280448"/>
        <c:scaling>
          <c:orientation val="minMax"/>
        </c:scaling>
        <c:delete val="1"/>
        <c:axPos val="b"/>
        <c:numFmt formatCode="ge" sourceLinked="1"/>
        <c:majorTickMark val="none"/>
        <c:minorTickMark val="none"/>
        <c:tickLblPos val="none"/>
        <c:crossAx val="40282368"/>
        <c:crosses val="autoZero"/>
        <c:auto val="1"/>
        <c:lblOffset val="100"/>
        <c:baseTimeUnit val="years"/>
      </c:dateAx>
      <c:valAx>
        <c:axId val="402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580992"/>
        <c:axId val="405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580992"/>
        <c:axId val="40587264"/>
      </c:lineChart>
      <c:dateAx>
        <c:axId val="40580992"/>
        <c:scaling>
          <c:orientation val="minMax"/>
        </c:scaling>
        <c:delete val="1"/>
        <c:axPos val="b"/>
        <c:numFmt formatCode="ge" sourceLinked="1"/>
        <c:majorTickMark val="none"/>
        <c:minorTickMark val="none"/>
        <c:tickLblPos val="none"/>
        <c:crossAx val="40587264"/>
        <c:crosses val="autoZero"/>
        <c:auto val="1"/>
        <c:lblOffset val="100"/>
        <c:baseTimeUnit val="years"/>
      </c:dateAx>
      <c:valAx>
        <c:axId val="405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385.73</c:v>
                </c:pt>
                <c:pt idx="1">
                  <c:v>428.44</c:v>
                </c:pt>
                <c:pt idx="2">
                  <c:v>517.99</c:v>
                </c:pt>
                <c:pt idx="3">
                  <c:v>526.29999999999995</c:v>
                </c:pt>
                <c:pt idx="4">
                  <c:v>509.71</c:v>
                </c:pt>
              </c:numCache>
            </c:numRef>
          </c:val>
        </c:ser>
        <c:dLbls>
          <c:showLegendKey val="0"/>
          <c:showVal val="0"/>
          <c:showCatName val="0"/>
          <c:showSerName val="0"/>
          <c:showPercent val="0"/>
          <c:showBubbleSize val="0"/>
        </c:dLbls>
        <c:gapWidth val="150"/>
        <c:axId val="40617472"/>
        <c:axId val="406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40617472"/>
        <c:axId val="40619392"/>
      </c:lineChart>
      <c:dateAx>
        <c:axId val="40617472"/>
        <c:scaling>
          <c:orientation val="minMax"/>
        </c:scaling>
        <c:delete val="1"/>
        <c:axPos val="b"/>
        <c:numFmt formatCode="ge" sourceLinked="1"/>
        <c:majorTickMark val="none"/>
        <c:minorTickMark val="none"/>
        <c:tickLblPos val="none"/>
        <c:crossAx val="40619392"/>
        <c:crosses val="autoZero"/>
        <c:auto val="1"/>
        <c:lblOffset val="100"/>
        <c:baseTimeUnit val="years"/>
      </c:dateAx>
      <c:valAx>
        <c:axId val="406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166</c:v>
                </c:pt>
                <c:pt idx="1">
                  <c:v>176.72</c:v>
                </c:pt>
                <c:pt idx="2">
                  <c:v>147.63999999999999</c:v>
                </c:pt>
                <c:pt idx="3">
                  <c:v>126.37</c:v>
                </c:pt>
                <c:pt idx="4">
                  <c:v>133.81</c:v>
                </c:pt>
              </c:numCache>
            </c:numRef>
          </c:val>
        </c:ser>
        <c:dLbls>
          <c:showLegendKey val="0"/>
          <c:showVal val="0"/>
          <c:showCatName val="0"/>
          <c:showSerName val="0"/>
          <c:showPercent val="0"/>
          <c:showBubbleSize val="0"/>
        </c:dLbls>
        <c:gapWidth val="150"/>
        <c:axId val="40391808"/>
        <c:axId val="403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40391808"/>
        <c:axId val="40393728"/>
      </c:lineChart>
      <c:dateAx>
        <c:axId val="40391808"/>
        <c:scaling>
          <c:orientation val="minMax"/>
        </c:scaling>
        <c:delete val="1"/>
        <c:axPos val="b"/>
        <c:numFmt formatCode="ge" sourceLinked="1"/>
        <c:majorTickMark val="none"/>
        <c:minorTickMark val="none"/>
        <c:tickLblPos val="none"/>
        <c:crossAx val="40393728"/>
        <c:crosses val="autoZero"/>
        <c:auto val="1"/>
        <c:lblOffset val="100"/>
        <c:baseTimeUnit val="years"/>
      </c:dateAx>
      <c:valAx>
        <c:axId val="40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166.43</c:v>
                </c:pt>
                <c:pt idx="1">
                  <c:v>156.38999999999999</c:v>
                </c:pt>
                <c:pt idx="2">
                  <c:v>185.64</c:v>
                </c:pt>
                <c:pt idx="3">
                  <c:v>223.98</c:v>
                </c:pt>
                <c:pt idx="4">
                  <c:v>215.03</c:v>
                </c:pt>
              </c:numCache>
            </c:numRef>
          </c:val>
        </c:ser>
        <c:dLbls>
          <c:showLegendKey val="0"/>
          <c:showVal val="0"/>
          <c:showCatName val="0"/>
          <c:showSerName val="0"/>
          <c:showPercent val="0"/>
          <c:showBubbleSize val="0"/>
        </c:dLbls>
        <c:gapWidth val="150"/>
        <c:axId val="40410112"/>
        <c:axId val="404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40410112"/>
        <c:axId val="40424192"/>
      </c:lineChart>
      <c:dateAx>
        <c:axId val="40410112"/>
        <c:scaling>
          <c:orientation val="minMax"/>
        </c:scaling>
        <c:delete val="1"/>
        <c:axPos val="b"/>
        <c:numFmt formatCode="ge" sourceLinked="1"/>
        <c:majorTickMark val="none"/>
        <c:minorTickMark val="none"/>
        <c:tickLblPos val="none"/>
        <c:crossAx val="40424192"/>
        <c:crosses val="autoZero"/>
        <c:auto val="1"/>
        <c:lblOffset val="100"/>
        <c:baseTimeUnit val="years"/>
      </c:dateAx>
      <c:valAx>
        <c:axId val="404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5" zoomScaleNormal="100" workbookViewId="0">
      <selection activeCell="BP86" sqref="BP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山形県　遊佐町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14649</v>
      </c>
      <c r="AJ8" s="55"/>
      <c r="AK8" s="55"/>
      <c r="AL8" s="55"/>
      <c r="AM8" s="55"/>
      <c r="AN8" s="55"/>
      <c r="AO8" s="55"/>
      <c r="AP8" s="56"/>
      <c r="AQ8" s="46">
        <f>データ!R6</f>
        <v>208.39</v>
      </c>
      <c r="AR8" s="46"/>
      <c r="AS8" s="46"/>
      <c r="AT8" s="46"/>
      <c r="AU8" s="46"/>
      <c r="AV8" s="46"/>
      <c r="AW8" s="46"/>
      <c r="AX8" s="46"/>
      <c r="AY8" s="46">
        <f>データ!S6</f>
        <v>70.3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24.42</v>
      </c>
      <c r="S10" s="46"/>
      <c r="T10" s="46"/>
      <c r="U10" s="46"/>
      <c r="V10" s="46"/>
      <c r="W10" s="46"/>
      <c r="X10" s="46"/>
      <c r="Y10" s="46"/>
      <c r="Z10" s="80">
        <f>データ!P6</f>
        <v>5181</v>
      </c>
      <c r="AA10" s="80"/>
      <c r="AB10" s="80"/>
      <c r="AC10" s="80"/>
      <c r="AD10" s="80"/>
      <c r="AE10" s="80"/>
      <c r="AF10" s="80"/>
      <c r="AG10" s="80"/>
      <c r="AH10" s="2"/>
      <c r="AI10" s="80">
        <f>データ!T6</f>
        <v>3556</v>
      </c>
      <c r="AJ10" s="80"/>
      <c r="AK10" s="80"/>
      <c r="AL10" s="80"/>
      <c r="AM10" s="80"/>
      <c r="AN10" s="80"/>
      <c r="AO10" s="80"/>
      <c r="AP10" s="80"/>
      <c r="AQ10" s="46">
        <f>データ!U6</f>
        <v>19.600000000000001</v>
      </c>
      <c r="AR10" s="46"/>
      <c r="AS10" s="46"/>
      <c r="AT10" s="46"/>
      <c r="AU10" s="46"/>
      <c r="AV10" s="46"/>
      <c r="AW10" s="46"/>
      <c r="AX10" s="46"/>
      <c r="AY10" s="46">
        <f>データ!V6</f>
        <v>181.43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64611</v>
      </c>
      <c r="D6" s="31">
        <f t="shared" si="3"/>
        <v>47</v>
      </c>
      <c r="E6" s="31">
        <f t="shared" si="3"/>
        <v>1</v>
      </c>
      <c r="F6" s="31">
        <f t="shared" si="3"/>
        <v>0</v>
      </c>
      <c r="G6" s="31">
        <f t="shared" si="3"/>
        <v>0</v>
      </c>
      <c r="H6" s="31" t="str">
        <f t="shared" si="3"/>
        <v>山形県　遊佐町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24.42</v>
      </c>
      <c r="P6" s="32">
        <f t="shared" si="3"/>
        <v>5181</v>
      </c>
      <c r="Q6" s="32">
        <f t="shared" si="3"/>
        <v>14649</v>
      </c>
      <c r="R6" s="32">
        <f t="shared" si="3"/>
        <v>208.39</v>
      </c>
      <c r="S6" s="32">
        <f t="shared" si="3"/>
        <v>70.3</v>
      </c>
      <c r="T6" s="32">
        <f t="shared" si="3"/>
        <v>3556</v>
      </c>
      <c r="U6" s="32">
        <f t="shared" si="3"/>
        <v>19.600000000000001</v>
      </c>
      <c r="V6" s="32">
        <f t="shared" si="3"/>
        <v>181.43</v>
      </c>
      <c r="W6" s="33">
        <f>IF(W7="",NA(),W7)</f>
        <v>186.5</v>
      </c>
      <c r="X6" s="33">
        <f t="shared" ref="X6:AF6" si="4">IF(X7="",NA(),X7)</f>
        <v>202.11</v>
      </c>
      <c r="Y6" s="33">
        <f t="shared" si="4"/>
        <v>232.74</v>
      </c>
      <c r="Z6" s="33">
        <f t="shared" si="4"/>
        <v>140.21</v>
      </c>
      <c r="AA6" s="33">
        <f t="shared" si="4"/>
        <v>145.72</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385.73</v>
      </c>
      <c r="BE6" s="33">
        <f t="shared" ref="BE6:BM6" si="7">IF(BE7="",NA(),BE7)</f>
        <v>428.44</v>
      </c>
      <c r="BF6" s="33">
        <f t="shared" si="7"/>
        <v>517.99</v>
      </c>
      <c r="BG6" s="33">
        <f t="shared" si="7"/>
        <v>526.29999999999995</v>
      </c>
      <c r="BH6" s="33">
        <f t="shared" si="7"/>
        <v>509.71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166</v>
      </c>
      <c r="BP6" s="33">
        <f t="shared" ref="BP6:BX6" si="8">IF(BP7="",NA(),BP7)</f>
        <v>176.72</v>
      </c>
      <c r="BQ6" s="33">
        <f t="shared" si="8"/>
        <v>147.63999999999999</v>
      </c>
      <c r="BR6" s="33">
        <f t="shared" si="8"/>
        <v>126.37</v>
      </c>
      <c r="BS6" s="33">
        <f t="shared" si="8"/>
        <v>133.81</v>
      </c>
      <c r="BT6" s="33">
        <f t="shared" si="8"/>
        <v>56.46</v>
      </c>
      <c r="BU6" s="33">
        <f t="shared" si="8"/>
        <v>19.77</v>
      </c>
      <c r="BV6" s="33">
        <f t="shared" si="8"/>
        <v>34.25</v>
      </c>
      <c r="BW6" s="33">
        <f t="shared" si="8"/>
        <v>46.48</v>
      </c>
      <c r="BX6" s="33">
        <f t="shared" si="8"/>
        <v>40.6</v>
      </c>
      <c r="BY6" s="32" t="str">
        <f>IF(BY7="","",IF(BY7="-","【-】","【"&amp;SUBSTITUTE(TEXT(BY7,"#,##0.00"),"-","△")&amp;"】"))</f>
        <v>【33.35】</v>
      </c>
      <c r="BZ6" s="33">
        <f>IF(BZ7="",NA(),BZ7)</f>
        <v>166.43</v>
      </c>
      <c r="CA6" s="33">
        <f t="shared" ref="CA6:CI6" si="9">IF(CA7="",NA(),CA7)</f>
        <v>156.38999999999999</v>
      </c>
      <c r="CB6" s="33">
        <f t="shared" si="9"/>
        <v>185.64</v>
      </c>
      <c r="CC6" s="33">
        <f t="shared" si="9"/>
        <v>223.98</v>
      </c>
      <c r="CD6" s="33">
        <f t="shared" si="9"/>
        <v>215.03</v>
      </c>
      <c r="CE6" s="33">
        <f t="shared" si="9"/>
        <v>306.49</v>
      </c>
      <c r="CF6" s="33">
        <f t="shared" si="9"/>
        <v>878.73</v>
      </c>
      <c r="CG6" s="33">
        <f t="shared" si="9"/>
        <v>501.18</v>
      </c>
      <c r="CH6" s="33">
        <f t="shared" si="9"/>
        <v>376.61</v>
      </c>
      <c r="CI6" s="33">
        <f t="shared" si="9"/>
        <v>440.03</v>
      </c>
      <c r="CJ6" s="32" t="str">
        <f>IF(CJ7="","",IF(CJ7="-","【-】","【"&amp;SUBSTITUTE(TEXT(CJ7,"#,##0.00"),"-","△")&amp;"】"))</f>
        <v>【524.69】</v>
      </c>
      <c r="CK6" s="33">
        <f>IF(CK7="",NA(),CK7)</f>
        <v>44.52</v>
      </c>
      <c r="CL6" s="33">
        <f t="shared" ref="CL6:CT6" si="10">IF(CL7="",NA(),CL7)</f>
        <v>45.09</v>
      </c>
      <c r="CM6" s="33">
        <f t="shared" si="10"/>
        <v>47.06</v>
      </c>
      <c r="CN6" s="33">
        <f t="shared" si="10"/>
        <v>45.02</v>
      </c>
      <c r="CO6" s="33">
        <f t="shared" si="10"/>
        <v>42.38</v>
      </c>
      <c r="CP6" s="33">
        <f t="shared" si="10"/>
        <v>58.25</v>
      </c>
      <c r="CQ6" s="33">
        <f t="shared" si="10"/>
        <v>57.17</v>
      </c>
      <c r="CR6" s="33">
        <f t="shared" si="10"/>
        <v>57.55</v>
      </c>
      <c r="CS6" s="33">
        <f t="shared" si="10"/>
        <v>57.43</v>
      </c>
      <c r="CT6" s="33">
        <f t="shared" si="10"/>
        <v>57.29</v>
      </c>
      <c r="CU6" s="32" t="str">
        <f>IF(CU7="","",IF(CU7="-","【-】","【"&amp;SUBSTITUTE(TEXT(CU7,"#,##0.00"),"-","△")&amp;"】"))</f>
        <v>【57.58】</v>
      </c>
      <c r="CV6" s="33">
        <f>IF(CV7="",NA(),CV7)</f>
        <v>86.4</v>
      </c>
      <c r="CW6" s="33">
        <f t="shared" ref="CW6:DE6" si="11">IF(CW7="",NA(),CW7)</f>
        <v>84.7</v>
      </c>
      <c r="CX6" s="33">
        <f t="shared" si="11"/>
        <v>79.2</v>
      </c>
      <c r="CY6" s="33">
        <f t="shared" si="11"/>
        <v>81.37</v>
      </c>
      <c r="CZ6" s="33">
        <f t="shared" si="11"/>
        <v>84.13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0.74</v>
      </c>
      <c r="ED6" s="33">
        <f t="shared" ref="ED6:EL6" si="14">IF(ED7="",NA(),ED7)</f>
        <v>0.32</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x14ac:dyDescent="0.15">
      <c r="A7" s="26"/>
      <c r="B7" s="35">
        <v>2015</v>
      </c>
      <c r="C7" s="35">
        <v>64611</v>
      </c>
      <c r="D7" s="35">
        <v>47</v>
      </c>
      <c r="E7" s="35">
        <v>1</v>
      </c>
      <c r="F7" s="35">
        <v>0</v>
      </c>
      <c r="G7" s="35">
        <v>0</v>
      </c>
      <c r="H7" s="35" t="s">
        <v>93</v>
      </c>
      <c r="I7" s="35" t="s">
        <v>94</v>
      </c>
      <c r="J7" s="35" t="s">
        <v>95</v>
      </c>
      <c r="K7" s="35" t="s">
        <v>96</v>
      </c>
      <c r="L7" s="35" t="s">
        <v>97</v>
      </c>
      <c r="M7" s="36" t="s">
        <v>98</v>
      </c>
      <c r="N7" s="36" t="s">
        <v>99</v>
      </c>
      <c r="O7" s="36">
        <v>24.42</v>
      </c>
      <c r="P7" s="36">
        <v>5181</v>
      </c>
      <c r="Q7" s="36">
        <v>14649</v>
      </c>
      <c r="R7" s="36">
        <v>208.39</v>
      </c>
      <c r="S7" s="36">
        <v>70.3</v>
      </c>
      <c r="T7" s="36">
        <v>3556</v>
      </c>
      <c r="U7" s="36">
        <v>19.600000000000001</v>
      </c>
      <c r="V7" s="36">
        <v>181.43</v>
      </c>
      <c r="W7" s="36">
        <v>186.5</v>
      </c>
      <c r="X7" s="36">
        <v>202.11</v>
      </c>
      <c r="Y7" s="36">
        <v>232.74</v>
      </c>
      <c r="Z7" s="36">
        <v>140.21</v>
      </c>
      <c r="AA7" s="36">
        <v>145.72</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385.73</v>
      </c>
      <c r="BE7" s="36">
        <v>428.44</v>
      </c>
      <c r="BF7" s="36">
        <v>517.99</v>
      </c>
      <c r="BG7" s="36">
        <v>526.29999999999995</v>
      </c>
      <c r="BH7" s="36">
        <v>509.71</v>
      </c>
      <c r="BI7" s="36">
        <v>1124.6400000000001</v>
      </c>
      <c r="BJ7" s="36">
        <v>1108.26</v>
      </c>
      <c r="BK7" s="36">
        <v>1113.76</v>
      </c>
      <c r="BL7" s="36">
        <v>1125.69</v>
      </c>
      <c r="BM7" s="36">
        <v>1134.67</v>
      </c>
      <c r="BN7" s="36">
        <v>1242.9000000000001</v>
      </c>
      <c r="BO7" s="36">
        <v>166</v>
      </c>
      <c r="BP7" s="36">
        <v>176.72</v>
      </c>
      <c r="BQ7" s="36">
        <v>147.63999999999999</v>
      </c>
      <c r="BR7" s="36">
        <v>126.37</v>
      </c>
      <c r="BS7" s="36">
        <v>133.81</v>
      </c>
      <c r="BT7" s="36">
        <v>56.46</v>
      </c>
      <c r="BU7" s="36">
        <v>19.77</v>
      </c>
      <c r="BV7" s="36">
        <v>34.25</v>
      </c>
      <c r="BW7" s="36">
        <v>46.48</v>
      </c>
      <c r="BX7" s="36">
        <v>40.6</v>
      </c>
      <c r="BY7" s="36">
        <v>33.35</v>
      </c>
      <c r="BZ7" s="36">
        <v>166.43</v>
      </c>
      <c r="CA7" s="36">
        <v>156.38999999999999</v>
      </c>
      <c r="CB7" s="36">
        <v>185.64</v>
      </c>
      <c r="CC7" s="36">
        <v>223.98</v>
      </c>
      <c r="CD7" s="36">
        <v>215.03</v>
      </c>
      <c r="CE7" s="36">
        <v>306.49</v>
      </c>
      <c r="CF7" s="36">
        <v>878.73</v>
      </c>
      <c r="CG7" s="36">
        <v>501.18</v>
      </c>
      <c r="CH7" s="36">
        <v>376.61</v>
      </c>
      <c r="CI7" s="36">
        <v>440.03</v>
      </c>
      <c r="CJ7" s="36">
        <v>524.69000000000005</v>
      </c>
      <c r="CK7" s="36">
        <v>44.52</v>
      </c>
      <c r="CL7" s="36">
        <v>45.09</v>
      </c>
      <c r="CM7" s="36">
        <v>47.06</v>
      </c>
      <c r="CN7" s="36">
        <v>45.02</v>
      </c>
      <c r="CO7" s="36">
        <v>42.38</v>
      </c>
      <c r="CP7" s="36">
        <v>58.25</v>
      </c>
      <c r="CQ7" s="36">
        <v>57.17</v>
      </c>
      <c r="CR7" s="36">
        <v>57.55</v>
      </c>
      <c r="CS7" s="36">
        <v>57.43</v>
      </c>
      <c r="CT7" s="36">
        <v>57.29</v>
      </c>
      <c r="CU7" s="36">
        <v>57.58</v>
      </c>
      <c r="CV7" s="36">
        <v>86.4</v>
      </c>
      <c r="CW7" s="36">
        <v>84.7</v>
      </c>
      <c r="CX7" s="36">
        <v>79.2</v>
      </c>
      <c r="CY7" s="36">
        <v>81.37</v>
      </c>
      <c r="CZ7" s="36">
        <v>84.13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0.74</v>
      </c>
      <c r="ED7" s="36">
        <v>0.32</v>
      </c>
      <c r="EE7" s="36">
        <v>0</v>
      </c>
      <c r="EF7" s="36">
        <v>0</v>
      </c>
      <c r="EG7" s="36">
        <v>0</v>
      </c>
      <c r="EH7" s="36">
        <v>0.47</v>
      </c>
      <c r="EI7" s="36">
        <v>0.46</v>
      </c>
      <c r="EJ7" s="36">
        <v>0.8</v>
      </c>
      <c r="EK7" s="36">
        <v>0.69</v>
      </c>
      <c r="EL7" s="36">
        <v>0.65</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遊佐町上水道</cp:lastModifiedBy>
  <dcterms:created xsi:type="dcterms:W3CDTF">2016-12-02T02:16:14Z</dcterms:created>
  <dcterms:modified xsi:type="dcterms:W3CDTF">2017-01-25T01:22:12Z</dcterms:modified>
</cp:coreProperties>
</file>