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4財政状況資料集\10 （追加分）市町村→県\"/>
    </mc:Choice>
  </mc:AlternateContent>
  <bookViews>
    <workbookView xWindow="0" yWindow="0" windowWidth="28800" windowHeight="122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<sst xmlns="http://schemas.openxmlformats.org/spreadsheetml/2006/main" count="1140" uniqueCount="623">
  <si>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</si>
  <si>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</si>
  <si>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</si>
  <si>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</si>
  <si>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</si>
  <si>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</si>
  <si>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</si>
  <si>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</si>
  <si>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</si>
  <si>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</si>
  <si>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</si>
  <si>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</si>
  <si>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</si>
  <si>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</si>
  <si>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</si>
  <si>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</si>
  <si>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</si>
  <si>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</si>
  <si>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</si>
  <si>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</si>
  <si>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</si>
  <si>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</si>
  <si>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</si>
  <si>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</si>
  <si>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</si>
  <si>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</si>
  <si>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</si>
  <si>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</si>
  <si>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</si>
  <si>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</si>
  <si>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</si>
  <si>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</si>
  <si>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</si>
  <si>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</si>
  <si>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</si>
  <si>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</si>
  <si>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</si>
  <si>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</si>
  <si>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</si>
  <si>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</si>
  <si>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</si>
  <si>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</si>
  <si>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</si>
  <si>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</si>
  <si>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</si>
  <si>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</si>
  <si>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</si>
  <si>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</si>
  <si>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</si>
  <si>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</si>
  <si>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</si>
  <si>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</si>
  <si>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</si>
  <si>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</si>
  <si>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</si>
  <si>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</si>
  <si>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</si>
  <si>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</si>
  <si>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</si>
  <si>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</si>
  <si>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</si>
  <si>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</si>
  <si>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</si>
  <si>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</si>
  <si>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</si>
  <si>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</si>
  <si>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</si>
  <si>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</si>
  <si>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</si>
  <si>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</si>
  <si>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</si>
  <si>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</si>
  <si>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</si>
  <si>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</si>
  <si>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</si>
  <si>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</si>
  <si>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</si>
  <si>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</si>
  <si>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</si>
  <si>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</si>
  <si>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</si>
  <si>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</si>
  <si>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</si>
  <si>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</si>
  <si>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</si>
  <si>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</si>
  <si>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</si>
  <si>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</si>
  <si>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</si>
  <si>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</si>
  <si>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</si>
  <si>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</si>
  <si>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</si>
  <si>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</si>
  <si>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</si>
  <si>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</si>
  <si>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</si>
  <si>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</si>
  <si>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</si>
  <si>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</si>
  <si>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</si>
  <si>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</si>
  <si>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</si>
  <si>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</si>
  <si>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</si>
  <si>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</si>
  <si>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</si>
  <si>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</si>
  <si>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</si>
  <si>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</si>
  <si>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</si>
  <si>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</si>
  <si>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</si>
  <si>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</si>
  <si>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</si>
  <si>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</si>
  <si>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</si>
  <si>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</si>
  <si>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</si>
  <si>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</si>
  <si>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</si>
  <si>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</si>
  <si>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</si>
  <si>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</si>
  <si>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</si>
  <si>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</si>
  <si>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</si>
  <si>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</si>
  <si>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</si>
  <si>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</si>
  <si>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</si>
  <si>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</si>
  <si>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</si>
  <si>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</si>
  <si>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</si>
  <si>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</si>
  <si>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</si>
  <si>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</si>
  <si>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</si>
  <si>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</si>
  <si>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</si>
  <si>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</si>
  <si>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</si>
  <si>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</si>
  <si>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</si>
  <si>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</si>
  <si>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</si>
  <si>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</si>
  <si>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</si>
  <si>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</si>
  <si>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</si>
  <si>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</si>
  <si>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</si>
  <si>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</si>
  <si>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</si>
  <si>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</si>
  <si>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</si>
  <si>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</si>
  <si>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</si>
  <si>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</si>
  <si>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</si>
  <si>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</si>
  <si>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</si>
  <si>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</si>
  <si>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</si>
  <si>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</si>
  <si>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</si>
  <si>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</si>
  <si>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</si>
  <si>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</si>
  <si>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</si>
  <si>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</si>
  <si>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</si>
  <si>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</si>
  <si>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</si>
  <si>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</si>
  <si>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</si>
  <si>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</si>
  <si>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</si>
  <si>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</si>
  <si>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</si>
  <si>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</si>
  <si>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</si>
  <si>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</si>
  <si>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</si>
  <si>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</si>
  <si>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</si>
  <si>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</si>
  <si>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</si>
  <si>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</si>
  <si>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</si>
  <si>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</si>
  <si>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</si>
  <si>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</si>
  <si>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</si>
  <si>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</si>
  <si>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</si>
  <si>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</si>
  <si>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</si>
  <si>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</si>
  <si>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</si>
  <si>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</si>
  <si>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</si>
  <si>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</si>
  <si>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</si>
  <si>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</si>
  <si>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</si>
  <si>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</si>
  <si>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</si>
  <si>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</si>
  <si>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</si>
  <si>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</si>
  <si>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</si>
  <si>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</si>
  <si>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</si>
  <si>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</si>
  <si>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</si>
  <si>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</si>
  <si>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</si>
  <si>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</si>
  <si>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</si>
  <si>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山形県西川町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</si>
  <si>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</si>
  <si>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</si>
  <si>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</si>
  <si>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</si>
  <si>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</si>
  <si>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</si>
  <si>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</si>
  <si>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</si>
  <si>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</si>
  <si>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</si>
  <si>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</si>
  <si>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</si>
  <si>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</si>
  <si>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</si>
  <si>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</si>
  <si>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</si>
  <si>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</si>
  <si>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</si>
  <si>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</si>
  <si>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</si>
  <si>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</si>
  <si>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</si>
  <si>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</si>
  <si>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</si>
  <si>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</si>
  <si>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</si>
  <si>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</si>
  <si>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</si>
  <si>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</si>
  <si>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</si>
  <si>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</si>
  <si>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</si>
  <si>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</si>
  <si>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</si>
  <si>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</si>
  <si>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</si>
  <si>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</si>
  <si>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</si>
  <si>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</si>
  <si>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</si>
  <si>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</si>
  <si>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</si>
  <si>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</si>
  <si>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</si>
  <si>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</si>
  <si>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</si>
  <si>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</si>
  <si>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</si>
  <si>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</si>
  <si>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</si>
  <si>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</si>
  <si>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</si>
  <si>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</si>
  <si>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</si>
  <si>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</si>
  <si>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</si>
  <si>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</si>
  <si>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</si>
  <si>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</si>
  <si>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</si>
  <si>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</si>
  <si>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</si>
  <si>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</si>
  <si>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</si>
  <si>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</si>
  <si>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</si>
  <si>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</si>
  <si>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</si>
  <si>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</si>
  <si>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</si>
  <si>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</si>
  <si>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</si>
  <si>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</si>
  <si>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</si>
  <si>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</si>
  <si>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</si>
  <si>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</si>
  <si>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</si>
  <si>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</si>
  <si>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</si>
  <si>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</si>
  <si>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</si>
  <si>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</si>
  <si>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</si>
  <si>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</si>
  <si>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</si>
  <si>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</si>
  <si>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</si>
  <si>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</si>
  <si>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</si>
  <si>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</si>
  <si>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</si>
  <si>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</si>
  <si>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</si>
  <si>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</si>
  <si>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</si>
  <si>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</si>
  <si>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</si>
  <si>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</si>
  <si>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</si>
  <si>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</si>
  <si>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</si>
  <si>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</si>
  <si>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</si>
  <si>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</si>
  <si>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</si>
  <si>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</si>
  <si>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</si>
  <si>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</si>
  <si>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</si>
  <si>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</si>
  <si>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</si>
  <si>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</si>
  <si>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</si>
  <si>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</si>
  <si>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</si>
  <si>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</si>
  <si>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</si>
  <si>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</si>
  <si>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</si>
  <si>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</si>
  <si>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</si>
  <si>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</si>
  <si>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</si>
  <si>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</si>
  <si>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</si>
  <si>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</si>
  <si>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</si>
  <si>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</si>
  <si>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</si>
  <si>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</si>
  <si>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</si>
  <si>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</si>
  <si>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</si>
  <si>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</si>
  <si>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</si>
  <si>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</si>
  <si>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</si>
  <si>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</si>
  <si>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</si>
  <si>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</si>
  <si>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</si>
  <si>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</si>
  <si>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</si>
  <si>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</si>
  <si>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</si>
  <si>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</si>
  <si>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</si>
  <si>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</si>
  <si>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</si>
  <si>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</si>
  <si>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</si>
  <si>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山形県西川町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</si>
  <si>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</si>
  <si>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</si>
  <si>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</si>
  <si>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</si>
  <si>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</si>
  <si>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</si>
  <si>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</si>
  <si>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</si>
  <si>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</si>
  <si>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</si>
  <si>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</si>
  <si>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</si>
  <si>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</si>
  <si>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</si>
  <si>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</si>
  <si>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</si>
  <si>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</si>
  <si>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</si>
  <si>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</si>
  <si>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</si>
  <si>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</si>
  <si>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</si>
  <si>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</si>
  <si>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</si>
  <si>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</si>
  <si>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</si>
  <si>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</si>
  <si>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</si>
  <si>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</si>
  <si>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</si>
  <si>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</si>
  <si>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</si>
  <si>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</si>
  <si>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</si>
  <si>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</si>
  <si>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</si>
  <si>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</si>
  <si>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</si>
  <si>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</si>
  <si>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</si>
  <si>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</si>
  <si>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</si>
  <si>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</si>
  <si>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</si>
  <si>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</si>
  <si>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</si>
  <si>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</si>
  <si>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</si>
  <si>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</si>
  <si>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</si>
  <si>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</si>
  <si>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</si>
  <si>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</si>
  <si>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</si>
  <si>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</si>
  <si>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</si>
  <si>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</si>
  <si>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</si>
  <si>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</si>
  <si>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</si>
  <si>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</si>
  <si>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</si>
  <si>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</si>
  <si>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</si>
  <si>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</si>
  <si>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</si>
  <si>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</si>
  <si>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</si>
  <si>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</si>
  <si>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</si>
  <si>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</si>
  <si>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</si>
  <si>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</si>
  <si>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</si>
  <si>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</si>
  <si>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</si>
  <si>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</si>
  <si>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</si>
  <si>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</si>
  <si>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</si>
  <si>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</si>
  <si>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</si>
  <si>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</si>
  <si>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</si>
  <si>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</si>
  <si>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</si>
  <si>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</si>
  <si>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</si>
  <si>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</si>
  <si>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</si>
  <si>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</si>
  <si>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</si>
  <si>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</si>
  <si>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</si>
  <si>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</si>
  <si>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</si>
  <si>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</si>
  <si>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</si>
  <si>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</si>
  <si>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</si>
  <si>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</si>
  <si>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</si>
  <si>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</si>
  <si>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</si>
  <si>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</si>
  <si>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</si>
  <si>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</si>
  <si>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</si>
  <si>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</si>
  <si>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</si>
  <si>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</si>
  <si>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</si>
  <si>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</si>
  <si>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</si>
  <si>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</si>
  <si>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</si>
  <si>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</si>
  <si>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</si>
  <si>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</si>
  <si>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</si>
  <si>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</si>
  <si>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</si>
  <si>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</si>
  <si>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</si>
  <si>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</si>
  <si>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</si>
  <si>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</si>
  <si>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</si>
  <si>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</si>
  <si>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</si>
  <si>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</si>
  <si>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</si>
  <si>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</si>
  <si>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</si>
  <si>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</si>
  <si>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</si>
  <si>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</si>
  <si>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</si>
  <si>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</si>
  <si>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</si>
  <si>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</si>
  <si>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</si>
  <si>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</si>
  <si>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</si>
  <si>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</si>
  <si>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</si>
  <si>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</si>
  <si>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</si>
  <si>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</si>
  <si>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</si>
  <si>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</si>
  <si>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</si>
  <si>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</si>
  <si>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</si>
  <si>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</si>
  <si>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</si>
  <si>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</si>
  <si>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</si>
  <si>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</si>
  <si>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</si>
  <si>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</si>
  <si>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</si>
  <si>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</si>
  <si>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</si>
  <si>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</si>
  <si>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</si>
  <si>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</si>
  <si>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</si>
  <si>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</si>
  <si>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</si>
  <si>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</si>
  <si>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</si>
  <si>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</si>
  <si>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</si>
  <si>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</si>
  <si>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</si>
  <si>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</si>
  <si>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</si>
  <si>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</si>
  <si>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</si>
  <si>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</si>
  <si>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</si>
  <si>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</si>
  <si>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</si>
  <si>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</si>
  <si>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</si>
  <si>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</si>
  <si>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</si>
  <si>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</si>
  <si>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</si>
  <si>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</si>
  <si>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</si>
  <si>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</si>
  <si>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</si>
  <si>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</si>
  <si>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</si>
  <si>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</si>
  <si>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</si>
  <si>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</si>
  <si>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</si>
  <si>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</si>
  <si>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5.34</t>
  </si>
  <si>
    <t>▲ 3.92</t>
  </si>
  <si>
    <t>▲ 6.95</t>
  </si>
  <si>
    <t>▲ 1.66</t>
  </si>
  <si>
    <t>一般会計</t>
  </si>
  <si>
    <t>病院事業会計</t>
  </si>
  <si>
    <t>水道事業会計</t>
  </si>
  <si>
    <t>国民健康保険特別会計</t>
  </si>
  <si>
    <t>介護保険特別会計</t>
  </si>
  <si>
    <t>宅地造成事業特別会計</t>
  </si>
  <si>
    <t>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</si>
  <si>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</si>
  <si>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</si>
  <si>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</si>
  <si>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</si>
  <si>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</si>
  <si>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</si>
  <si>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</si>
  <si>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</si>
  <si>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</si>
  <si>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</si>
  <si>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直診含む</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</si>
  <si>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</si>
  <si>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</si>
  <si>
    <t>山形県市町村職員退職手当組合</t>
  </si>
  <si>
    <t>西村山広域行政事務組合（普通会計分）</t>
  </si>
  <si>
    <t>山形県後期高齢者医療広域連合（普通会計分）</t>
  </si>
  <si>
    <t>山形県後期高齢者医療広域連合（事業会計分）</t>
  </si>
  <si>
    <t>西川町総合開発</t>
    <rPh sb="0" eb="3">
      <t>ニシカワマチ</t>
    </rPh>
    <rPh sb="3" eb="5">
      <t>ソウゴウ</t>
    </rPh>
    <rPh sb="5" eb="7">
      <t>カイハツ</t>
    </rPh>
    <phoneticPr fontId="2"/>
  </si>
  <si>
    <t>月山観光開発</t>
    <rPh sb="0" eb="2">
      <t>ガッサン</t>
    </rPh>
    <rPh sb="2" eb="4">
      <t>カンコウ</t>
    </rPh>
    <rPh sb="4" eb="6">
      <t>カイハツ</t>
    </rPh>
    <phoneticPr fontId="2"/>
  </si>
  <si>
    <t>米月山</t>
    <rPh sb="0" eb="1">
      <t>マイ</t>
    </rPh>
    <rPh sb="1" eb="3">
      <t>ガッサン</t>
    </rPh>
    <phoneticPr fontId="2"/>
  </si>
  <si>
    <t>町有施設整備基金</t>
  </si>
  <si>
    <t>西川町ふるさとづくり基金</t>
  </si>
  <si>
    <t>地域福祉基金</t>
    <rPh sb="0" eb="2">
      <t>チイキ</t>
    </rPh>
    <rPh sb="2" eb="4">
      <t>フクシ</t>
    </rPh>
    <rPh sb="4" eb="6">
      <t>キキン</t>
    </rPh>
    <phoneticPr fontId="2"/>
  </si>
  <si>
    <t>新型コロナウイルス感染症対策基金</t>
    <rPh sb="0" eb="2">
      <t>シンガタ</t>
    </rPh>
    <rPh sb="9" eb="14">
      <t>カンセンショウタイサク</t>
    </rPh>
    <rPh sb="14" eb="16">
      <t>キキン</t>
    </rPh>
    <phoneticPr fontId="2"/>
  </si>
  <si>
    <t>賃貸集合住宅維持管理基金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</si>
  <si>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</si>
  <si>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</si>
  <si>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</si>
  <si>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</si>
  <si>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</si>
  <si>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類似団体と比較し高くなっている。地方債残高の減少等により将来負担比率は数値なしとなっているが、実質公債比率については公債費の増加により大きくなっている。今後は、平成20年代前半の大規模事業の元金償還が順次終了していくものの、令和4～7年度にかけて大規模事業の地方債借入を予定していることから上昇していく見込みです。このことから引き続き財政適正化を図っていく必要がある。</t>
    <rPh sb="119" eb="121">
      <t>レイワ</t>
    </rPh>
    <rPh sb="124" eb="125">
      <t>ネン</t>
    </rPh>
    <rPh sb="125" eb="126">
      <t>ド</t>
    </rPh>
    <rPh sb="130" eb="135">
      <t>ダイキボジギョウ</t>
    </rPh>
    <rPh sb="136" eb="141">
      <t>チホウサイカリイ</t>
    </rPh>
    <rPh sb="142" eb="144">
      <t>ヨテイ</t>
    </rPh>
    <rPh sb="152" eb="154">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</si>
  <si>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</si>
  <si>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</si>
  <si>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</si>
  <si>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</si>
  <si>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地方債の新規発行を抑制し地方債残高が減少した結果、将来負担比率は減少傾向にあり、令和4年度は数値なしとなった。また、有形固定資産減価償却率は類似団体と比較して低くなっているが、今後も適正な維持管理を進め、公共施設等総合管理計画に基づき、集約化並びに長寿命化対策に取り組んでいく。</t>
    <rPh sb="79" eb="80">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</si>
</sst>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263613</c:v>
                </c:pt>
                <c:pt idx="3">
                  <c:v>330026</c:v>
                </c:pt>
                <c:pt idx="4">
                  <c:v>278179</c:v>
                </c:pt>
              </c:numCache>
            </c:numRef>
          </c:val>
          <c:smooth val="0"/>
          <c:extLst>
            <c:ext xmlns:c16="http://schemas.microsoft.com/office/drawing/2014/chart" uri="{C3380CC4-5D6E-409C-BE32-E72D297353CC}">
              <c16:uniqueId val="{00000000-9069-46E6-95B5-15A2CBD7D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134276</c:v>
                </c:pt>
                <c:pt idx="1">
                  <c:v>170423</c:v>
                </c:pt>
                <c:pt idx="2">
                  <c:v>81584</c:v>
                </c:pt>
                <c:pt idx="3">
                  <c:v>85507</c:v>
                </c:pt>
                <c:pt idx="4">
                  <c:v>178183</c:v>
                </c:pt>
              </c:numCache>
            </c:numRef>
          </c:val>
          <c:smooth val="0"/>
          <c:extLst>
            <c:ext xmlns:c16="http://schemas.microsoft.com/office/drawing/2014/chart" uri="{C3380CC4-5D6E-409C-BE32-E72D297353CC}">
              <c16:uniqueId val="{00000001-9069-46E6-95B5-15A2CBD7D9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6.18</c:v>
                </c:pt>
                <c:pt idx="1">
                  <c:v>5.44</c:v>
                </c:pt>
                <c:pt idx="2">
                  <c:v>10.59</c:v>
                </c:pt>
                <c:pt idx="3">
                  <c:v>8.81</c:v>
                </c:pt>
                <c:pt idx="4">
                  <c:v>11.53</c:v>
                </c:pt>
              </c:numCache>
            </c:numRef>
          </c:val>
          <c:extLst>
            <c:ext xmlns:c16="http://schemas.microsoft.com/office/drawing/2014/chart" uri="{C3380CC4-5D6E-409C-BE32-E72D297353CC}">
              <c16:uniqueId val="{00000000-02CA-4DEF-B4A8-06F224FA7A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43.08</c:v>
                </c:pt>
                <c:pt idx="1">
                  <c:v>42.86</c:v>
                </c:pt>
                <c:pt idx="2">
                  <c:v>38.380000000000003</c:v>
                </c:pt>
                <c:pt idx="3">
                  <c:v>36.700000000000003</c:v>
                </c:pt>
                <c:pt idx="4">
                  <c:v>37.119999999999997</c:v>
                </c:pt>
              </c:numCache>
            </c:numRef>
          </c:val>
          <c:extLst>
            <c:ext xmlns:c16="http://schemas.microsoft.com/office/drawing/2014/chart" uri="{C3380CC4-5D6E-409C-BE32-E72D297353CC}">
              <c16:uniqueId val="{00000001-02CA-4DEF-B4A8-06F224FA7A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-5.34</c:v>
                </c:pt>
                <c:pt idx="1">
                  <c:v>-3.92</c:v>
                </c:pt>
                <c:pt idx="2">
                  <c:v>0.96</c:v>
                </c:pt>
                <c:pt idx="3">
                  <c:v>-6.95</c:v>
                </c:pt>
                <c:pt idx="4">
                  <c:v>-1.66</c:v>
                </c:pt>
              </c:numCache>
            </c:numRef>
          </c:val>
          <c:smooth val="0"/>
          <c:extLst>
            <c:ext xmlns:c16="http://schemas.microsoft.com/office/drawing/2014/chart" uri="{C3380CC4-5D6E-409C-BE32-E72D297353CC}">
              <c16:uniqueId val="{00000002-02CA-4DEF-B4A8-06F224FA7A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0-4107-401A-988B-1BC326AC03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7-401A-988B-1BC326AC039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2-4107-401A-988B-1BC326AC039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0.34</c:v>
                </c:pt>
                <c:pt idx="6">
                  <c:v>#N/A</c:v>
                </c:pt>
                <c:pt idx="7">
                  <c:v>0.24</c:v>
                </c:pt>
                <c:pt idx="8">
                  <c:v>#N/A</c:v>
                </c:pt>
                <c:pt idx="9">
                  <c:v>0.09</c:v>
                </c:pt>
              </c:numCache>
            </c:numRef>
          </c:val>
          <c:extLst>
            <c:ext xmlns:c16="http://schemas.microsoft.com/office/drawing/2014/chart" uri="{C3380CC4-5D6E-409C-BE32-E72D297353CC}">
              <c16:uniqueId val="{00000003-4107-401A-988B-1BC326AC0392}"/>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c:v>
                </c:pt>
                <c:pt idx="4">
                  <c:v>#N/A</c:v>
                </c:pt>
                <c:pt idx="5">
                  <c:v>0.23</c:v>
                </c:pt>
                <c:pt idx="6">
                  <c:v>#N/A</c:v>
                </c:pt>
                <c:pt idx="7">
                  <c:v>0.2</c:v>
                </c:pt>
                <c:pt idx="8">
                  <c:v>#N/A</c:v>
                </c:pt>
                <c:pt idx="9">
                  <c:v>0.18</c:v>
                </c:pt>
              </c:numCache>
            </c:numRef>
          </c:val>
          <c:extLst>
            <c:ext xmlns:c16="http://schemas.microsoft.com/office/drawing/2014/chart" uri="{C3380CC4-5D6E-409C-BE32-E72D297353CC}">
              <c16:uniqueId val="{00000004-4107-401A-988B-1BC326AC039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0.11</c:v>
                </c:pt>
                <c:pt idx="4">
                  <c:v>#N/A</c:v>
                </c:pt>
                <c:pt idx="5">
                  <c:v>0.06</c:v>
                </c:pt>
                <c:pt idx="6">
                  <c:v>#N/A</c:v>
                </c:pt>
                <c:pt idx="7">
                  <c:v>0.22</c:v>
                </c:pt>
                <c:pt idx="8">
                  <c:v>#N/A</c:v>
                </c:pt>
                <c:pt idx="9">
                  <c:v>0.36</c:v>
                </c:pt>
              </c:numCache>
            </c:numRef>
          </c:val>
          <c:extLst>
            <c:ext xmlns:c16="http://schemas.microsoft.com/office/drawing/2014/chart" uri="{C3380CC4-5D6E-409C-BE32-E72D297353CC}">
              <c16:uniqueId val="{00000005-4107-401A-988B-1BC326AC03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2.34</c:v>
                </c:pt>
                <c:pt idx="2">
                  <c:v>#N/A</c:v>
                </c:pt>
                <c:pt idx="3">
                  <c:v>3.14</c:v>
                </c:pt>
                <c:pt idx="4">
                  <c:v>#N/A</c:v>
                </c:pt>
                <c:pt idx="5">
                  <c:v>2.88</c:v>
                </c:pt>
                <c:pt idx="6">
                  <c:v>#N/A</c:v>
                </c:pt>
                <c:pt idx="7">
                  <c:v>1.3</c:v>
                </c:pt>
                <c:pt idx="8">
                  <c:v>#N/A</c:v>
                </c:pt>
                <c:pt idx="9">
                  <c:v>1.23</c:v>
                </c:pt>
              </c:numCache>
            </c:numRef>
          </c:val>
          <c:extLst>
            <c:ext xmlns:c16="http://schemas.microsoft.com/office/drawing/2014/chart" uri="{C3380CC4-5D6E-409C-BE32-E72D297353CC}">
              <c16:uniqueId val="{00000006-4107-401A-988B-1BC326AC03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7.19</c:v>
                </c:pt>
                <c:pt idx="2">
                  <c:v>#N/A</c:v>
                </c:pt>
                <c:pt idx="3">
                  <c:v>8.1300000000000008</c:v>
                </c:pt>
                <c:pt idx="4">
                  <c:v>#N/A</c:v>
                </c:pt>
                <c:pt idx="5">
                  <c:v>7.74</c:v>
                </c:pt>
                <c:pt idx="6">
                  <c:v>#N/A</c:v>
                </c:pt>
                <c:pt idx="7">
                  <c:v>6.9</c:v>
                </c:pt>
                <c:pt idx="8">
                  <c:v>#N/A</c:v>
                </c:pt>
                <c:pt idx="9">
                  <c:v>7.9</c:v>
                </c:pt>
              </c:numCache>
            </c:numRef>
          </c:val>
          <c:extLst>
            <c:ext xmlns:c16="http://schemas.microsoft.com/office/drawing/2014/chart" uri="{C3380CC4-5D6E-409C-BE32-E72D297353CC}">
              <c16:uniqueId val="{00000007-4107-401A-988B-1BC326AC039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10.95</c:v>
                </c:pt>
                <c:pt idx="2">
                  <c:v>#N/A</c:v>
                </c:pt>
                <c:pt idx="3">
                  <c:v>11.23</c:v>
                </c:pt>
                <c:pt idx="4">
                  <c:v>#N/A</c:v>
                </c:pt>
                <c:pt idx="5">
                  <c:v>9.74</c:v>
                </c:pt>
                <c:pt idx="6">
                  <c:v>#N/A</c:v>
                </c:pt>
                <c:pt idx="7">
                  <c:v>9.8699999999999992</c:v>
                </c:pt>
                <c:pt idx="8">
                  <c:v>#N/A</c:v>
                </c:pt>
                <c:pt idx="9">
                  <c:v>10.69</c:v>
                </c:pt>
              </c:numCache>
            </c:numRef>
          </c:val>
          <c:extLst>
            <c:ext xmlns:c16="http://schemas.microsoft.com/office/drawing/2014/chart" uri="{C3380CC4-5D6E-409C-BE32-E72D297353CC}">
              <c16:uniqueId val="{00000008-4107-401A-988B-1BC326AC03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6.17</c:v>
                </c:pt>
                <c:pt idx="2">
                  <c:v>#N/A</c:v>
                </c:pt>
                <c:pt idx="3">
                  <c:v>5.43</c:v>
                </c:pt>
                <c:pt idx="4">
                  <c:v>#N/A</c:v>
                </c:pt>
                <c:pt idx="5">
                  <c:v>10.58</c:v>
                </c:pt>
                <c:pt idx="6">
                  <c:v>#N/A</c:v>
                </c:pt>
                <c:pt idx="7">
                  <c:v>8.81</c:v>
                </c:pt>
                <c:pt idx="8">
                  <c:v>#N/A</c:v>
                </c:pt>
                <c:pt idx="9">
                  <c:v>11.53</c:v>
                </c:pt>
              </c:numCache>
            </c:numRef>
          </c:val>
          <c:extLst>
            <c:ext xmlns:c16="http://schemas.microsoft.com/office/drawing/2014/chart" uri="{C3380CC4-5D6E-409C-BE32-E72D297353CC}">
              <c16:uniqueId val="{00000009-4107-401A-988B-1BC326AC03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531</c:v>
                </c:pt>
                <c:pt idx="5">
                  <c:v>532</c:v>
                </c:pt>
                <c:pt idx="8">
                  <c:v>598</c:v>
                </c:pt>
                <c:pt idx="11">
                  <c:v>580</c:v>
                </c:pt>
                <c:pt idx="14">
                  <c:v>578</c:v>
                </c:pt>
              </c:numCache>
            </c:numRef>
          </c:val>
          <c:extLst>
            <c:ext xmlns:c16="http://schemas.microsoft.com/office/drawing/2014/chart" uri="{C3380CC4-5D6E-409C-BE32-E72D297353CC}">
              <c16:uniqueId val="{00000000-83CE-48F8-9A95-6B0F634DA9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CE-48F8-9A95-6B0F634DA9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11</c:v>
                </c:pt>
                <c:pt idx="12">
                  <c:v>11</c:v>
                </c:pt>
              </c:numCache>
            </c:numRef>
          </c:val>
          <c:extLst>
            <c:ext xmlns:c16="http://schemas.microsoft.com/office/drawing/2014/chart" uri="{C3380CC4-5D6E-409C-BE32-E72D297353CC}">
              <c16:uniqueId val="{00000002-83CE-48F8-9A95-6B0F634DA9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16</c:v>
                </c:pt>
                <c:pt idx="6">
                  <c:v>17</c:v>
                </c:pt>
                <c:pt idx="9">
                  <c:v>17</c:v>
                </c:pt>
                <c:pt idx="12">
                  <c:v>19</c:v>
                </c:pt>
              </c:numCache>
            </c:numRef>
          </c:val>
          <c:extLst>
            <c:ext xmlns:c16="http://schemas.microsoft.com/office/drawing/2014/chart" uri="{C3380CC4-5D6E-409C-BE32-E72D297353CC}">
              <c16:uniqueId val="{00000003-83CE-48F8-9A95-6B0F634DA9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c:v>
                </c:pt>
                <c:pt idx="3">
                  <c:v>152</c:v>
                </c:pt>
                <c:pt idx="6">
                  <c:v>145</c:v>
                </c:pt>
                <c:pt idx="9">
                  <c:v>141</c:v>
                </c:pt>
                <c:pt idx="12">
                  <c:v>134</c:v>
                </c:pt>
              </c:numCache>
            </c:numRef>
          </c:val>
          <c:extLst>
            <c:ext xmlns:c16="http://schemas.microsoft.com/office/drawing/2014/chart" uri="{C3380CC4-5D6E-409C-BE32-E72D297353CC}">
              <c16:uniqueId val="{00000004-83CE-48F8-9A95-6B0F634DA9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CE-48F8-9A95-6B0F634DA9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CE-48F8-9A95-6B0F634DA9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608</c:v>
                </c:pt>
                <c:pt idx="3">
                  <c:v>635</c:v>
                </c:pt>
                <c:pt idx="6">
                  <c:v>768</c:v>
                </c:pt>
                <c:pt idx="9">
                  <c:v>750</c:v>
                </c:pt>
                <c:pt idx="12">
                  <c:v>765</c:v>
                </c:pt>
              </c:numCache>
            </c:numRef>
          </c:val>
          <c:extLst>
            <c:ext xmlns:c16="http://schemas.microsoft.com/office/drawing/2014/chart" uri="{C3380CC4-5D6E-409C-BE32-E72D297353CC}">
              <c16:uniqueId val="{00000007-83CE-48F8-9A95-6B0F634DA9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237</c:v>
                </c:pt>
                <c:pt idx="2">
                  <c:v>#N/A</c:v>
                </c:pt>
                <c:pt idx="3">
                  <c:v>#N/A</c:v>
                </c:pt>
                <c:pt idx="4">
                  <c:v>271</c:v>
                </c:pt>
                <c:pt idx="5">
                  <c:v>#N/A</c:v>
                </c:pt>
                <c:pt idx="6">
                  <c:v>#N/A</c:v>
                </c:pt>
                <c:pt idx="7">
                  <c:v>332</c:v>
                </c:pt>
                <c:pt idx="8">
                  <c:v>#N/A</c:v>
                </c:pt>
                <c:pt idx="9">
                  <c:v>#N/A</c:v>
                </c:pt>
                <c:pt idx="10">
                  <c:v>339</c:v>
                </c:pt>
                <c:pt idx="11">
                  <c:v>#N/A</c:v>
                </c:pt>
                <c:pt idx="12">
                  <c:v>#N/A</c:v>
                </c:pt>
                <c:pt idx="13">
                  <c:v>351</c:v>
                </c:pt>
                <c:pt idx="14">
                  <c:v>#N/A</c:v>
                </c:pt>
              </c:numCache>
            </c:numRef>
          </c:val>
          <c:smooth val="0"/>
          <c:extLst>
            <c:ext xmlns:c16="http://schemas.microsoft.com/office/drawing/2014/chart" uri="{C3380CC4-5D6E-409C-BE32-E72D297353CC}">
              <c16:uniqueId val="{00000008-83CE-48F8-9A95-6B0F634DA9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5444</c:v>
                </c:pt>
                <c:pt idx="5">
                  <c:v>5232</c:v>
                </c:pt>
                <c:pt idx="8">
                  <c:v>4924</c:v>
                </c:pt>
                <c:pt idx="11">
                  <c:v>4643</c:v>
                </c:pt>
                <c:pt idx="14">
                  <c:v>4440</c:v>
                </c:pt>
              </c:numCache>
            </c:numRef>
          </c:val>
          <c:extLst>
            <c:ext xmlns:c16="http://schemas.microsoft.com/office/drawing/2014/chart" uri="{C3380CC4-5D6E-409C-BE32-E72D297353CC}">
              <c16:uniqueId val="{00000000-2E20-4678-B365-163065DD4C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17</c:v>
                </c:pt>
                <c:pt idx="8">
                  <c:v>9</c:v>
                </c:pt>
                <c:pt idx="11">
                  <c:v>7</c:v>
                </c:pt>
                <c:pt idx="14">
                  <c:v>6</c:v>
                </c:pt>
              </c:numCache>
            </c:numRef>
          </c:val>
          <c:extLst>
            <c:ext xmlns:c16="http://schemas.microsoft.com/office/drawing/2014/chart" uri="{C3380CC4-5D6E-409C-BE32-E72D297353CC}">
              <c16:uniqueId val="{00000001-2E20-4678-B365-163065DD4C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3219</c:v>
                </c:pt>
                <c:pt idx="5">
                  <c:v>3154</c:v>
                </c:pt>
                <c:pt idx="8">
                  <c:v>3121</c:v>
                </c:pt>
                <c:pt idx="11">
                  <c:v>3491</c:v>
                </c:pt>
                <c:pt idx="14">
                  <c:v>3567</c:v>
                </c:pt>
              </c:numCache>
            </c:numRef>
          </c:val>
          <c:extLst>
            <c:ext xmlns:c16="http://schemas.microsoft.com/office/drawing/2014/chart" uri="{C3380CC4-5D6E-409C-BE32-E72D297353CC}">
              <c16:uniqueId val="{00000002-2E20-4678-B365-163065DD4C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20-4678-B365-163065DD4C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20-4678-B365-163065DD4C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0-4678-B365-163065DD4C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858</c:v>
                </c:pt>
                <c:pt idx="3">
                  <c:v>826</c:v>
                </c:pt>
                <c:pt idx="6">
                  <c:v>799</c:v>
                </c:pt>
                <c:pt idx="9">
                  <c:v>809</c:v>
                </c:pt>
                <c:pt idx="12">
                  <c:v>770</c:v>
                </c:pt>
              </c:numCache>
            </c:numRef>
          </c:val>
          <c:extLst>
            <c:ext xmlns:c16="http://schemas.microsoft.com/office/drawing/2014/chart" uri="{C3380CC4-5D6E-409C-BE32-E72D297353CC}">
              <c16:uniqueId val="{00000006-2E20-4678-B365-163065DD4C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c:v>
                </c:pt>
                <c:pt idx="3">
                  <c:v>97</c:v>
                </c:pt>
                <c:pt idx="6">
                  <c:v>82</c:v>
                </c:pt>
                <c:pt idx="9">
                  <c:v>66</c:v>
                </c:pt>
                <c:pt idx="12">
                  <c:v>49</c:v>
                </c:pt>
              </c:numCache>
            </c:numRef>
          </c:val>
          <c:extLst>
            <c:ext xmlns:c16="http://schemas.microsoft.com/office/drawing/2014/chart" uri="{C3380CC4-5D6E-409C-BE32-E72D297353CC}">
              <c16:uniqueId val="{00000007-2E20-4678-B365-163065DD4C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1335</c:v>
                </c:pt>
                <c:pt idx="3">
                  <c:v>1280</c:v>
                </c:pt>
                <c:pt idx="6">
                  <c:v>1191</c:v>
                </c:pt>
                <c:pt idx="9">
                  <c:v>1122</c:v>
                </c:pt>
                <c:pt idx="12">
                  <c:v>1040</c:v>
                </c:pt>
              </c:numCache>
            </c:numRef>
          </c:val>
          <c:extLst>
            <c:ext xmlns:c16="http://schemas.microsoft.com/office/drawing/2014/chart" uri="{C3380CC4-5D6E-409C-BE32-E72D297353CC}">
              <c16:uniqueId val="{00000008-2E20-4678-B365-163065DD4C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15</c:v>
                </c:pt>
                <c:pt idx="9">
                  <c:v>11</c:v>
                </c:pt>
                <c:pt idx="12">
                  <c:v>8</c:v>
                </c:pt>
              </c:numCache>
            </c:numRef>
          </c:val>
          <c:extLst>
            <c:ext xmlns:c16="http://schemas.microsoft.com/office/drawing/2014/chart" uri="{C3380CC4-5D6E-409C-BE32-E72D297353CC}">
              <c16:uniqueId val="{00000009-2E20-4678-B365-163065DD4C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6590</c:v>
                </c:pt>
                <c:pt idx="3">
                  <c:v>6358</c:v>
                </c:pt>
                <c:pt idx="6">
                  <c:v>5945</c:v>
                </c:pt>
                <c:pt idx="9">
                  <c:v>5601</c:v>
                </c:pt>
                <c:pt idx="12">
                  <c:v>5332</c:v>
                </c:pt>
              </c:numCache>
            </c:numRef>
          </c:val>
          <c:extLst>
            <c:ext xmlns:c16="http://schemas.microsoft.com/office/drawing/2014/chart" uri="{C3380CC4-5D6E-409C-BE32-E72D297353CC}">
              <c16:uniqueId val="{0000000A-2E20-4678-B365-163065DD4C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200</c:v>
                </c:pt>
                <c:pt idx="2">
                  <c:v>#N/A</c:v>
                </c:pt>
                <c:pt idx="3">
                  <c:v>#N/A</c:v>
                </c:pt>
                <c:pt idx="4">
                  <c:v>158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20-4678-B365-163065DD4C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1268</c:v>
                </c:pt>
                <c:pt idx="1">
                  <c:v>1269</c:v>
                </c:pt>
                <c:pt idx="2">
                  <c:v>1279</c:v>
                </c:pt>
              </c:numCache>
            </c:numRef>
          </c:val>
          <c:extLst>
            <c:ext xmlns:c16="http://schemas.microsoft.com/office/drawing/2014/chart" uri="{C3380CC4-5D6E-409C-BE32-E72D297353CC}">
              <c16:uniqueId val="{00000000-CF2D-4780-833D-EBE7D06D27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876</c:v>
                </c:pt>
                <c:pt idx="1">
                  <c:v>913</c:v>
                </c:pt>
                <c:pt idx="2">
                  <c:v>921</c:v>
                </c:pt>
              </c:numCache>
            </c:numRef>
          </c:val>
          <c:extLst>
            <c:ext xmlns:c16="http://schemas.microsoft.com/office/drawing/2014/chart" uri="{C3380CC4-5D6E-409C-BE32-E72D297353CC}">
              <c16:uniqueId val="{00000001-CF2D-4780-833D-EBE7D06D27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649</c:v>
                </c:pt>
                <c:pt idx="1">
                  <c:v>922</c:v>
                </c:pt>
                <c:pt idx="2">
                  <c:v>948</c:v>
                </c:pt>
              </c:numCache>
            </c:numRef>
          </c:val>
          <c:extLst>
            <c:ext xmlns:c16="http://schemas.microsoft.com/office/drawing/2014/chart" uri="{C3380CC4-5D6E-409C-BE32-E72D297353CC}">
              <c16:uniqueId val="{00000002-CF2D-4780-833D-EBE7D06D27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{B4C7016F-CBB7-4984-AC3E-D981A6CEA9CB}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EDC-4F89-859D-583ABFCEC2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{F7112341-F098-446B-9845-AA18B66D8A65}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DC-4F89-859D-583ABFCEC2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{72E7004A-0443-4608-99BC-DB72149CE09D}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DC-4F89-859D-583ABFCEC2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{7D5879EC-4C21-4558-BA6E-47947108FF72}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DC-4F89-859D-583ABFCEC2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{068207D9-2408-456E-AAA0-CDB7E8DAEB16}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DC-4F89-859D-583ABFCEC21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{C8C0C759-B640-4269-A956-DDEA9322CFFE}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EDC-4F89-859D-583ABFCEC21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{24972061-4E72-4DC1-80CC-61EDCA59802E}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EDC-4F89-859D-583ABFCEC21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{D4F5BAC8-9F35-4E1E-9BE3-7CDDDC963CC2}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EDC-4F89-859D-583ABFCEC21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{F5FFFC58-204D-4681-BBA0-6AE7A09B73B6}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EDC-4F89-859D-583ABFCEC2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53.9</c:v>
                </c:pt>
                <c:pt idx="16">
                  <c:v>55.7</c:v>
                </c:pt>
                <c:pt idx="24">
                  <c:v>57.6</c:v>
                </c:pt>
                <c:pt idx="32">
                  <c:v>54.6</c:v>
                </c:pt>
              </c:numCache>
            </c:numRef>
          </c:xVal>
          <c:yVal>
            <c:numRef>
              <c:f>公会計指標分析・財政指標組合せ分析表!$BP$51:$DC$51</c:f>
              <c:numCache>
                <c:formatCode>#,##0.0;"▲ "#,##0.0</c:formatCode>
                <c:ptCount val="40"/>
                <c:pt idx="0">
                  <c:v>7.8</c:v>
                </c:pt>
                <c:pt idx="8">
                  <c:v>6.1</c:v>
                </c:pt>
              </c:numCache>
            </c:numRef>
          </c:yVal>
          <c:smooth val="0"/>
          <c:extLst>
            <c:ext xmlns:c16="http://schemas.microsoft.com/office/drawing/2014/chart" uri="{C3380CC4-5D6E-409C-BE32-E72D297353CC}">
              <c16:uniqueId val="{00000009-CEDC-4F89-859D-583ABFCEC2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{D0C688E1-BAE5-4C0C-B046-02346A03A8B0}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EDC-4F89-859D-583ABFCEC2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{15191208-3E7F-40CC-BEE2-FA86148EAB23}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DC-4F89-859D-583ABFCEC2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{CC7F54CF-F4C6-457D-8985-EDD8A6E38668}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DC-4F89-859D-583ABFCEC2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{11D107D9-E44C-480D-B82F-921AAD0DB38E}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DC-4F89-859D-583ABFCEC2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{97D385E3-A0C3-44D7-9E69-01E7769BB0E7}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DC-4F89-859D-583ABFCEC219}"/>
                </c:ext>
              </c:extLst>
            </c:dLbl>
            <c:dLbl>
              <c:idx val="8"/>
              <c:layout>
                <c:manualLayout>
                  <c:x val="-3.2672246162591956E-2"/>
                  <c:y val="-0.1038350364875344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{10DC5C6E-BA88-48C2-8E34-86A073122348}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EDC-4F89-859D-583ABFCEC219}"/>
                </c:ext>
              </c:extLst>
            </c:dLbl>
            <c:dLbl>
              <c:idx val="16"/>
              <c:layout>
                <c:manualLayout>
                  <c:x val="-3.135925513787643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{1E7A3F26-E990-4BC7-96EF-725A44BBD956}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EDC-4F89-859D-583ABFCEC219}"/>
                </c:ext>
              </c:extLst>
            </c:dLbl>
            <c:dLbl>
              <c:idx val="24"/>
              <c:layout>
                <c:manualLayout>
                  <c:x val="-3.2015750650234161E-2"/>
                  <c:y val="-2.556596263469020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{A22FFAF5-3664-48C5-9B77-FA7E3B337F3B}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EDC-4F89-859D-583ABFCEC219}"/>
                </c:ext>
              </c:extLst>
            </c:dLbl>
            <c:dLbl>
              <c:idx val="32"/>
              <c:layout>
                <c:manualLayout>
                  <c:x val="-3.2015750650234161E-2"/>
                  <c:y val="-6.481541673371647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{C46450A3-4DCB-4386-AAD5-33BDC832EA89}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EDC-4F89-859D-583ABFCEC2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DC-4F89-859D-583ABFCEC21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{921D7373-09A6-4F39-8F3E-5B6E58B48DEE}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E0B-45BC-8331-A677DF3373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{9CF85E8B-762E-4904-8851-E04259331005}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0B-45BC-8331-A677DF3373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{F92E07EA-9833-4272-8390-0F312B0FAE6D}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0B-45BC-8331-A677DF3373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{8564882D-4725-4CC3-A4AA-616837434FDB}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0B-45BC-8331-A677DF3373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{D18252F7-FADC-46DA-A494-94E8E64244DC}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0B-45BC-8331-A677DF3373F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{C1AB9772-E4DB-4222-9CEA-8FD03211120B}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E0B-45BC-8331-A677DF3373F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{AB93F42B-A057-4989-A8F1-FBE8586037FA}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E0B-45BC-8331-A677DF3373F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{65CD0E3D-B567-47DE-9CC0-E06CB4F01EC2}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E0B-45BC-8331-A677DF3373F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{1C21D502-AFB0-4E3B-AD66-9CA8262308A5}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E0B-45BC-8331-A677DF3373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9.6</c:v>
                </c:pt>
                <c:pt idx="16">
                  <c:v>10.6</c:v>
                </c:pt>
                <c:pt idx="24">
                  <c:v>11.5</c:v>
                </c:pt>
                <c:pt idx="32">
                  <c:v>12</c:v>
                </c:pt>
              </c:numCache>
            </c:numRef>
          </c:xVal>
          <c:yVal>
            <c:numRef>
              <c:f>公会計指標分析・財政指標組合せ分析表!$BP$73:$DC$73</c:f>
              <c:numCache>
                <c:formatCode>#,##0.0;"▲ "#,##0.0</c:formatCode>
                <c:ptCount val="40"/>
                <c:pt idx="0">
                  <c:v>7.8</c:v>
                </c:pt>
                <c:pt idx="8">
                  <c:v>6.1</c:v>
                </c:pt>
              </c:numCache>
            </c:numRef>
          </c:yVal>
          <c:smooth val="0"/>
          <c:extLst>
            <c:ext xmlns:c16="http://schemas.microsoft.com/office/drawing/2014/chart" uri="{C3380CC4-5D6E-409C-BE32-E72D297353CC}">
              <c16:uniqueId val="{00000009-8E0B-45BC-8331-A677DF3373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{A3905443-3D44-446C-9689-7E4624A3FD7D}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E0B-45BC-8331-A677DF3373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{71D602C1-FF9E-4977-9BF2-F3CB803FA148}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0B-45BC-8331-A677DF3373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{914056D9-7096-4E09-B807-5B409217C261}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0B-45BC-8331-A677DF3373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{8F56299F-4D05-4379-84B0-B58BBCBCB565}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0B-45BC-8331-A677DF3373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{A028033D-41CE-4519-B79A-3CF8037FB569}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0B-45BC-8331-A677DF3373F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{852220BC-FD35-4F4F-90E3-51DE0327AE09}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E0B-45BC-8331-A677DF3373F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{4B6B6E44-1D11-4F04-8B63-8EB361928CC7}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E0B-45BC-8331-A677DF3373F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{0F2C4440-7974-4871-A842-22214398C8EE}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E0B-45BC-8331-A677DF3373F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{5A1A5E9F-B06A-4190-8F3C-C7F4CA4A73B9}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E0B-45BC-8331-A677DF3373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0B-45BC-8331-A677DF3373FE}"/>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少子高齢化並びに過疎による人口の減少が課題となっており、併せて個人の所得が伸びないことなどから税収が減少しており、類似団体平均より低い状態で推移している。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次総合計画に基づくまちづくりを着実に推進するとともに、必要な事業を峻別し、投資的経費を抑制するなど、歳出の徹底的な見直しを行い、税収の徴収率維持・向上対策を柱に歳入確保に努める。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8" name="フローチャート: 判断 77"/>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79" name="テキスト ボックス 78"/>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80" name="フローチャート: 判断 79"/>
        <xdr:cNvSpPr/>
      </xdr:nvSpPr>
      <xdr:spPr>
        <a:xfrm>
          <a:off x="1397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81" name="テキスト ボックス 80"/>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ポイント増加した。これは歳入経常一般財源のうち普通交付税が前年比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増加したものの、臨時財政対策債が</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減少したことなどが大きく影響した。依然として、依存財源に大きく左右される状況ではあるが、財源確保の取組として平成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年度から町税相談員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名を配置し、町税徴収等について定期訪問を実施し一定の効果を得ており、経常経費については、今後とも優先度を見極めながら、事務事業の見直し等を進め、義務的経費の削減に努めることとしている。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40852</xdr:rowOff>
    </xdr:to>
    <xdr:cxnSp macro="">
      <xdr:nvCxnSpPr>
        <xdr:cNvPr id="131" name="直線コネクタ 130"/>
        <xdr:cNvCxnSpPr/>
      </xdr:nvCxnSpPr>
      <xdr:spPr>
        <a:xfrm>
          <a:off x="4114800" y="111368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66</xdr:row>
      <xdr:rowOff>22225</xdr:rowOff>
    </xdr:to>
    <xdr:cxnSp macro="">
      <xdr:nvCxnSpPr>
        <xdr:cNvPr id="134" name="直線コネクタ 133"/>
        <xdr:cNvCxnSpPr/>
      </xdr:nvCxnSpPr>
      <xdr:spPr>
        <a:xfrm flipV="1">
          <a:off x="3225800" y="111368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22225</xdr:rowOff>
    </xdr:to>
    <xdr:cxnSp macro="">
      <xdr:nvCxnSpPr>
        <xdr:cNvPr id="137" name="直線コネクタ 136"/>
        <xdr:cNvCxnSpPr/>
      </xdr:nvCxnSpPr>
      <xdr:spPr>
        <a:xfrm>
          <a:off x="2336800" y="112856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94615</xdr:rowOff>
    </xdr:to>
    <xdr:cxnSp macro="">
      <xdr:nvCxnSpPr>
        <xdr:cNvPr id="140" name="直線コネクタ 139"/>
        <xdr:cNvCxnSpPr/>
      </xdr:nvCxnSpPr>
      <xdr:spPr>
        <a:xfrm flipV="1">
          <a:off x="1447800" y="11285644"/>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121285</xdr:rowOff>
    </xdr:from>
    <xdr:to>
      <xdr:col>11</xdr:col>
      <xdr:colOff>82550</xdr:colOff>
      <xdr:row>65</xdr:row>
      <xdr:rowOff>51435</xdr:rowOff>
    </xdr:to>
    <xdr:sp macro="" textlink="">
      <xdr:nvSpPr>
        <xdr:cNvPr id="141" name="フローチャート: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3" name="フローチャート: 判断 142"/>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4" name="テキスト ボックス 143"/>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161502</xdr:rowOff>
    </xdr:from>
    <xdr:to>
      <xdr:col>23</xdr:col>
      <xdr:colOff>184150</xdr:colOff>
      <xdr:row>65</xdr:row>
      <xdr:rowOff>91652</xdr:rowOff>
    </xdr:to>
    <xdr:sp macro="" textlink="">
      <xdr:nvSpPr>
        <xdr:cNvPr id="150" name="楕円 149"/>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133579</xdr:rowOff>
    </xdr:from>
    <xdr:ext cx="762000" cy="259045"/>
    <xdr:sp macro="" textlink="">
      <xdr:nvSpPr>
        <xdr:cNvPr id="151" name="財政構造の弾力性該当値テキスト"/>
        <xdr:cNvSpPr txBox="1"/>
      </xdr:nvSpPr>
      <xdr:spPr>
        <a:xfrm>
          <a:off x="5041900" y="1110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2" name="楕円 151"/>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3" name="テキスト ボックス 152"/>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4" name="楕円 153"/>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5" name="テキスト ボックス 154"/>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6" name="楕円 155"/>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7" name="テキスト ボックス 156"/>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43815</xdr:rowOff>
    </xdr:from>
    <xdr:to>
      <xdr:col>7</xdr:col>
      <xdr:colOff>31750</xdr:colOff>
      <xdr:row>66</xdr:row>
      <xdr:rowOff>145415</xdr:rowOff>
    </xdr:to>
    <xdr:sp macro="" textlink="">
      <xdr:nvSpPr>
        <xdr:cNvPr id="158" name="楕円 157"/>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130192</xdr:rowOff>
    </xdr:from>
    <xdr:ext cx="762000" cy="259045"/>
    <xdr:sp macro="" textlink="">
      <xdr:nvSpPr>
        <xdr:cNvPr id="159" name="テキスト ボックス 158"/>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類似団体平均と比べ低くなっているが、分母となる人口は年々減少傾向にある。また、本町は山形県内でも有数の豪雪地帯であり、維持補修費のうち除雪経費が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割を占めており、地理的要因によるところが大きい。今後ともこれらを含めた経費について動向を見極めながら抑制していく必要がある。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116215</xdr:rowOff>
    </xdr:from>
    <xdr:to>
      <xdr:col>23</xdr:col>
      <xdr:colOff>133350</xdr:colOff>
      <xdr:row>80</xdr:row>
      <xdr:rowOff>150997</xdr:rowOff>
    </xdr:to>
    <xdr:cxnSp macro="">
      <xdr:nvCxnSpPr>
        <xdr:cNvPr id="196" name="直線コネクタ 195"/>
        <xdr:cNvCxnSpPr/>
      </xdr:nvCxnSpPr>
      <xdr:spPr>
        <a:xfrm>
          <a:off x="4114800" y="13832215"/>
          <a:ext cx="8382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84972</xdr:rowOff>
    </xdr:from>
    <xdr:to>
      <xdr:col>19</xdr:col>
      <xdr:colOff>133350</xdr:colOff>
      <xdr:row>80</xdr:row>
      <xdr:rowOff>116215</xdr:rowOff>
    </xdr:to>
    <xdr:cxnSp macro="">
      <xdr:nvCxnSpPr>
        <xdr:cNvPr id="199" name="直線コネクタ 198"/>
        <xdr:cNvCxnSpPr/>
      </xdr:nvCxnSpPr>
      <xdr:spPr>
        <a:xfrm>
          <a:off x="3225800" y="13800972"/>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40914</xdr:rowOff>
    </xdr:from>
    <xdr:to>
      <xdr:col>15</xdr:col>
      <xdr:colOff>82550</xdr:colOff>
      <xdr:row>80</xdr:row>
      <xdr:rowOff>84972</xdr:rowOff>
    </xdr:to>
    <xdr:cxnSp macro="">
      <xdr:nvCxnSpPr>
        <xdr:cNvPr id="202" name="直線コネクタ 201"/>
        <xdr:cNvCxnSpPr/>
      </xdr:nvCxnSpPr>
      <xdr:spPr>
        <a:xfrm>
          <a:off x="2336800" y="13756914"/>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40914</xdr:rowOff>
    </xdr:from>
    <xdr:to>
      <xdr:col>11</xdr:col>
      <xdr:colOff>31750</xdr:colOff>
      <xdr:row>80</xdr:row>
      <xdr:rowOff>46304</xdr:rowOff>
    </xdr:to>
    <xdr:cxnSp macro="">
      <xdr:nvCxnSpPr>
        <xdr:cNvPr id="205" name="直線コネクタ 204"/>
        <xdr:cNvCxnSpPr/>
      </xdr:nvCxnSpPr>
      <xdr:spPr>
        <a:xfrm flipV="1">
          <a:off x="1447800" y="13756914"/>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68165</xdr:rowOff>
    </xdr:from>
    <xdr:to>
      <xdr:col>11</xdr:col>
      <xdr:colOff>82550</xdr:colOff>
      <xdr:row>79</xdr:row>
      <xdr:rowOff>169765</xdr:rowOff>
    </xdr:to>
    <xdr:sp macro="" textlink="">
      <xdr:nvSpPr>
        <xdr:cNvPr id="206" name="フローチャート: 判断 205"/>
        <xdr:cNvSpPr/>
      </xdr:nvSpPr>
      <xdr:spPr>
        <a:xfrm>
          <a:off x="2286000" y="136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8492</xdr:rowOff>
    </xdr:from>
    <xdr:ext cx="762000" cy="259045"/>
    <xdr:sp macro="" textlink="">
      <xdr:nvSpPr>
        <xdr:cNvPr id="207" name="テキスト ボックス 206"/>
        <xdr:cNvSpPr txBox="1"/>
      </xdr:nvSpPr>
      <xdr:spPr>
        <a:xfrm>
          <a:off x="1955800" y="1338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60736</xdr:rowOff>
    </xdr:from>
    <xdr:to>
      <xdr:col>7</xdr:col>
      <xdr:colOff>31750</xdr:colOff>
      <xdr:row>79</xdr:row>
      <xdr:rowOff>162336</xdr:rowOff>
    </xdr:to>
    <xdr:sp macro="" textlink="">
      <xdr:nvSpPr>
        <xdr:cNvPr id="208" name="フローチャート: 判断 207"/>
        <xdr:cNvSpPr/>
      </xdr:nvSpPr>
      <xdr:spPr>
        <a:xfrm>
          <a:off x="1397000" y="1360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1063</xdr:rowOff>
    </xdr:from>
    <xdr:ext cx="762000" cy="259045"/>
    <xdr:sp macro="" textlink="">
      <xdr:nvSpPr>
        <xdr:cNvPr id="209" name="テキスト ボックス 208"/>
        <xdr:cNvSpPr txBox="1"/>
      </xdr:nvSpPr>
      <xdr:spPr>
        <a:xfrm>
          <a:off x="1066800" y="133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100197</xdr:rowOff>
    </xdr:from>
    <xdr:to>
      <xdr:col>23</xdr:col>
      <xdr:colOff>184150</xdr:colOff>
      <xdr:row>81</xdr:row>
      <xdr:rowOff>30347</xdr:rowOff>
    </xdr:to>
    <xdr:sp macro="" textlink="">
      <xdr:nvSpPr>
        <xdr:cNvPr id="215" name="楕円 214"/>
        <xdr:cNvSpPr/>
      </xdr:nvSpPr>
      <xdr:spPr>
        <a:xfrm>
          <a:off x="4902200" y="138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116724</xdr:rowOff>
    </xdr:from>
    <xdr:ext cx="762000" cy="259045"/>
    <xdr:sp macro="" textlink="">
      <xdr:nvSpPr>
        <xdr:cNvPr id="216" name="人件費・物件費等の状況該当値テキスト"/>
        <xdr:cNvSpPr txBox="1"/>
      </xdr:nvSpPr>
      <xdr:spPr>
        <a:xfrm>
          <a:off x="5041900" y="1366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65415</xdr:rowOff>
    </xdr:from>
    <xdr:to>
      <xdr:col>19</xdr:col>
      <xdr:colOff>184150</xdr:colOff>
      <xdr:row>80</xdr:row>
      <xdr:rowOff>167015</xdr:rowOff>
    </xdr:to>
    <xdr:sp macro="" textlink="">
      <xdr:nvSpPr>
        <xdr:cNvPr id="217" name="楕円 216"/>
        <xdr:cNvSpPr/>
      </xdr:nvSpPr>
      <xdr:spPr>
        <a:xfrm>
          <a:off x="4064000" y="137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5742</xdr:rowOff>
    </xdr:from>
    <xdr:ext cx="736600" cy="259045"/>
    <xdr:sp macro="" textlink="">
      <xdr:nvSpPr>
        <xdr:cNvPr id="218" name="テキスト ボックス 217"/>
        <xdr:cNvSpPr txBox="1"/>
      </xdr:nvSpPr>
      <xdr:spPr>
        <a:xfrm>
          <a:off x="3733800" y="1355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34172</xdr:rowOff>
    </xdr:from>
    <xdr:to>
      <xdr:col>15</xdr:col>
      <xdr:colOff>133350</xdr:colOff>
      <xdr:row>80</xdr:row>
      <xdr:rowOff>135772</xdr:rowOff>
    </xdr:to>
    <xdr:sp macro="" textlink="">
      <xdr:nvSpPr>
        <xdr:cNvPr id="219" name="楕円 218"/>
        <xdr:cNvSpPr/>
      </xdr:nvSpPr>
      <xdr:spPr>
        <a:xfrm>
          <a:off x="3175000" y="137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145949</xdr:rowOff>
    </xdr:from>
    <xdr:ext cx="762000" cy="259045"/>
    <xdr:sp macro="" textlink="">
      <xdr:nvSpPr>
        <xdr:cNvPr id="220" name="テキスト ボックス 219"/>
        <xdr:cNvSpPr txBox="1"/>
      </xdr:nvSpPr>
      <xdr:spPr>
        <a:xfrm>
          <a:off x="2844800" y="1351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161564</xdr:rowOff>
    </xdr:from>
    <xdr:to>
      <xdr:col>11</xdr:col>
      <xdr:colOff>82550</xdr:colOff>
      <xdr:row>80</xdr:row>
      <xdr:rowOff>91714</xdr:rowOff>
    </xdr:to>
    <xdr:sp macro="" textlink="">
      <xdr:nvSpPr>
        <xdr:cNvPr id="221" name="楕円 220"/>
        <xdr:cNvSpPr/>
      </xdr:nvSpPr>
      <xdr:spPr>
        <a:xfrm>
          <a:off x="2286000" y="137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76491</xdr:rowOff>
    </xdr:from>
    <xdr:ext cx="762000" cy="259045"/>
    <xdr:sp macro="" textlink="">
      <xdr:nvSpPr>
        <xdr:cNvPr id="222" name="テキスト ボックス 221"/>
        <xdr:cNvSpPr txBox="1"/>
      </xdr:nvSpPr>
      <xdr:spPr>
        <a:xfrm>
          <a:off x="1955800" y="1379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166954</xdr:rowOff>
    </xdr:from>
    <xdr:to>
      <xdr:col>7</xdr:col>
      <xdr:colOff>31750</xdr:colOff>
      <xdr:row>80</xdr:row>
      <xdr:rowOff>97104</xdr:rowOff>
    </xdr:to>
    <xdr:sp macro="" textlink="">
      <xdr:nvSpPr>
        <xdr:cNvPr id="223" name="楕円 222"/>
        <xdr:cNvSpPr/>
      </xdr:nvSpPr>
      <xdr:spPr>
        <a:xfrm>
          <a:off x="1397000" y="13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81881</xdr:rowOff>
    </xdr:from>
    <xdr:ext cx="762000" cy="259045"/>
    <xdr:sp macro="" textlink="">
      <xdr:nvSpPr>
        <xdr:cNvPr id="224" name="テキスト ボックス 223"/>
        <xdr:cNvSpPr txBox="1"/>
      </xdr:nvSpPr>
      <xdr:spPr>
        <a:xfrm>
          <a:off x="1066800" y="137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となったが、これはこれまでの給与改定に伴う引き上げ率の上昇によるものが要因である。今後とも、国・県の勧告並びに類似団体の状況を参考に見直しを行い一層の給与費適正化に努める。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90</xdr:row>
      <xdr:rowOff>59266</xdr:rowOff>
    </xdr:to>
    <xdr:cxnSp macro="">
      <xdr:nvCxnSpPr>
        <xdr:cNvPr id="258" name="直線コネクタ 257"/>
        <xdr:cNvCxnSpPr/>
      </xdr:nvCxnSpPr>
      <xdr:spPr>
        <a:xfrm flipV="1">
          <a:off x="16179800" y="153289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59266</xdr:rowOff>
    </xdr:from>
    <xdr:to>
      <xdr:col>77</xdr:col>
      <xdr:colOff>44450</xdr:colOff>
      <xdr:row>90</xdr:row>
      <xdr:rowOff>59266</xdr:rowOff>
    </xdr:to>
    <xdr:cxnSp macro="">
      <xdr:nvCxnSpPr>
        <xdr:cNvPr id="261" name="直線コネクタ 260"/>
        <xdr:cNvCxnSpPr/>
      </xdr:nvCxnSpPr>
      <xdr:spPr>
        <a:xfrm>
          <a:off x="15290800" y="15489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59266</xdr:rowOff>
    </xdr:from>
    <xdr:to>
      <xdr:col>72</xdr:col>
      <xdr:colOff>203200</xdr:colOff>
      <xdr:row>90</xdr:row>
      <xdr:rowOff>59266</xdr:rowOff>
    </xdr:to>
    <xdr:cxnSp macro="">
      <xdr:nvCxnSpPr>
        <xdr:cNvPr id="264" name="直線コネクタ 263"/>
        <xdr:cNvCxnSpPr/>
      </xdr:nvCxnSpPr>
      <xdr:spPr>
        <a:xfrm>
          <a:off x="14401800" y="15489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5" name="フローチャート: 判断 264"/>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66" name="テキスト ボックス 265"/>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136878</xdr:rowOff>
    </xdr:from>
    <xdr:to>
      <xdr:col>68</xdr:col>
      <xdr:colOff>152400</xdr:colOff>
      <xdr:row>90</xdr:row>
      <xdr:rowOff>59266</xdr:rowOff>
    </xdr:to>
    <xdr:cxnSp macro="">
      <xdr:nvCxnSpPr>
        <xdr:cNvPr id="267" name="直線コネクタ 266"/>
        <xdr:cNvCxnSpPr/>
      </xdr:nvCxnSpPr>
      <xdr:spPr>
        <a:xfrm>
          <a:off x="13512800" y="153959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8" name="フローチャート: 判断 267"/>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138588</xdr:rowOff>
    </xdr:from>
    <xdr:ext cx="762000" cy="259045"/>
    <xdr:sp macro="" textlink="">
      <xdr:nvSpPr>
        <xdr:cNvPr id="269" name="テキスト ボックス 268"/>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0" name="フローチャート: 判断 269"/>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1" name="テキスト ボックス 27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7" name="楕円 276"/>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8"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8466</xdr:rowOff>
    </xdr:from>
    <xdr:to>
      <xdr:col>77</xdr:col>
      <xdr:colOff>95250</xdr:colOff>
      <xdr:row>90</xdr:row>
      <xdr:rowOff>110066</xdr:rowOff>
    </xdr:to>
    <xdr:sp macro="" textlink="">
      <xdr:nvSpPr>
        <xdr:cNvPr id="279" name="楕円 278"/>
        <xdr:cNvSpPr/>
      </xdr:nvSpPr>
      <xdr:spPr>
        <a:xfrm>
          <a:off x="16129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94843</xdr:rowOff>
    </xdr:from>
    <xdr:ext cx="736600" cy="259045"/>
    <xdr:sp macro="" textlink="">
      <xdr:nvSpPr>
        <xdr:cNvPr id="280" name="テキスト ボックス 279"/>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8466</xdr:rowOff>
    </xdr:from>
    <xdr:to>
      <xdr:col>73</xdr:col>
      <xdr:colOff>44450</xdr:colOff>
      <xdr:row>90</xdr:row>
      <xdr:rowOff>110066</xdr:rowOff>
    </xdr:to>
    <xdr:sp macro="" textlink="">
      <xdr:nvSpPr>
        <xdr:cNvPr id="281" name="楕円 280"/>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94843</xdr:rowOff>
    </xdr:from>
    <xdr:ext cx="762000" cy="259045"/>
    <xdr:sp macro="" textlink="">
      <xdr:nvSpPr>
        <xdr:cNvPr id="282" name="テキスト ボックス 28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3" name="楕円 282"/>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4" name="テキスト ボックス 283"/>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86078</xdr:rowOff>
    </xdr:from>
    <xdr:to>
      <xdr:col>64</xdr:col>
      <xdr:colOff>152400</xdr:colOff>
      <xdr:row>90</xdr:row>
      <xdr:rowOff>16228</xdr:rowOff>
    </xdr:to>
    <xdr:sp macro="" textlink="">
      <xdr:nvSpPr>
        <xdr:cNvPr id="285" name="楕円 284"/>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1005</xdr:rowOff>
    </xdr:from>
    <xdr:ext cx="762000" cy="259045"/>
    <xdr:sp macro="" textlink="">
      <xdr:nvSpPr>
        <xdr:cNvPr id="286" name="テキスト ボックス 285"/>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次行政改革大綱（集中改革プラン）では職員削減目標▲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％の実績をあげ、計画期間終了後も新規採用抑制等の取組により令和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年度の職員数は平成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年度に対して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名減少している。</a:t>
          </a:r>
        </a:p>
        <a:p>
          <a:r>
            <a:rPr kumimoji="1" lang="ja-JP" altLang="en-US" sz="1300">
              <a:latin typeface="ＭＳ Ｐゴシック" panose="020B0600070205080204" pitchFamily="50" charset="-128"/>
              <a:ea typeface="ＭＳ Ｐゴシック" panose="020B0600070205080204" pitchFamily="50" charset="-128"/>
            </a:rPr>
            <a:t>　今後は、退職者が減少する中ではあるが、現在の職員数を基準に事務改善委員会などによる業務量の把握を行い、定員管理を検討していく。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80296</xdr:rowOff>
    </xdr:to>
    <xdr:cxnSp macro="">
      <xdr:nvCxnSpPr>
        <xdr:cNvPr id="320" name="直線コネクタ 319"/>
        <xdr:cNvCxnSpPr/>
      </xdr:nvCxnSpPr>
      <xdr:spPr>
        <a:xfrm flipV="1">
          <a:off x="16179800" y="10365486"/>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67828</xdr:rowOff>
    </xdr:from>
    <xdr:to>
      <xdr:col>77</xdr:col>
      <xdr:colOff>44450</xdr:colOff>
      <xdr:row>60</xdr:row>
      <xdr:rowOff>80296</xdr:rowOff>
    </xdr:to>
    <xdr:cxnSp macro="">
      <xdr:nvCxnSpPr>
        <xdr:cNvPr id="323" name="直線コネクタ 322"/>
        <xdr:cNvCxnSpPr/>
      </xdr:nvCxnSpPr>
      <xdr:spPr>
        <a:xfrm>
          <a:off x="15290800" y="10354828"/>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59986</xdr:rowOff>
    </xdr:from>
    <xdr:to>
      <xdr:col>72</xdr:col>
      <xdr:colOff>203200</xdr:colOff>
      <xdr:row>60</xdr:row>
      <xdr:rowOff>67828</xdr:rowOff>
    </xdr:to>
    <xdr:cxnSp macro="">
      <xdr:nvCxnSpPr>
        <xdr:cNvPr id="326" name="直線コネクタ 325"/>
        <xdr:cNvCxnSpPr/>
      </xdr:nvCxnSpPr>
      <xdr:spPr>
        <a:xfrm>
          <a:off x="14401800" y="10346986"/>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47117</xdr:rowOff>
    </xdr:from>
    <xdr:to>
      <xdr:col>68</xdr:col>
      <xdr:colOff>152400</xdr:colOff>
      <xdr:row>60</xdr:row>
      <xdr:rowOff>59986</xdr:rowOff>
    </xdr:to>
    <xdr:cxnSp macro="">
      <xdr:nvCxnSpPr>
        <xdr:cNvPr id="329" name="直線コネクタ 328"/>
        <xdr:cNvCxnSpPr/>
      </xdr:nvCxnSpPr>
      <xdr:spPr>
        <a:xfrm>
          <a:off x="13512800" y="10334117"/>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90149</xdr:rowOff>
    </xdr:from>
    <xdr:to>
      <xdr:col>68</xdr:col>
      <xdr:colOff>203200</xdr:colOff>
      <xdr:row>60</xdr:row>
      <xdr:rowOff>20299</xdr:rowOff>
    </xdr:to>
    <xdr:sp macro="" textlink="">
      <xdr:nvSpPr>
        <xdr:cNvPr id="330" name="フローチャート: 判断 329"/>
        <xdr:cNvSpPr/>
      </xdr:nvSpPr>
      <xdr:spPr>
        <a:xfrm>
          <a:off x="14351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30476</xdr:rowOff>
    </xdr:from>
    <xdr:ext cx="762000" cy="259045"/>
    <xdr:sp macro="" textlink="">
      <xdr:nvSpPr>
        <xdr:cNvPr id="331" name="テキスト ボックス 330"/>
        <xdr:cNvSpPr txBox="1"/>
      </xdr:nvSpPr>
      <xdr:spPr>
        <a:xfrm>
          <a:off x="14020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75671</xdr:rowOff>
    </xdr:from>
    <xdr:to>
      <xdr:col>64</xdr:col>
      <xdr:colOff>152400</xdr:colOff>
      <xdr:row>60</xdr:row>
      <xdr:rowOff>5821</xdr:rowOff>
    </xdr:to>
    <xdr:sp macro="" textlink="">
      <xdr:nvSpPr>
        <xdr:cNvPr id="332" name="フローチャート: 判断 331"/>
        <xdr:cNvSpPr/>
      </xdr:nvSpPr>
      <xdr:spPr>
        <a:xfrm>
          <a:off x="13462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15998</xdr:rowOff>
    </xdr:from>
    <xdr:ext cx="762000" cy="259045"/>
    <xdr:sp macro="" textlink="">
      <xdr:nvSpPr>
        <xdr:cNvPr id="333" name="テキスト ボックス 332"/>
        <xdr:cNvSpPr txBox="1"/>
      </xdr:nvSpPr>
      <xdr:spPr>
        <a:xfrm>
          <a:off x="13131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9" name="楕円 338"/>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44213</xdr:rowOff>
    </xdr:from>
    <xdr:ext cx="762000" cy="259045"/>
    <xdr:sp macro="" textlink="">
      <xdr:nvSpPr>
        <xdr:cNvPr id="340" name="定員管理の状況該当値テキスト"/>
        <xdr:cNvSpPr txBox="1"/>
      </xdr:nvSpPr>
      <xdr:spPr>
        <a:xfrm>
          <a:off x="17106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29496</xdr:rowOff>
    </xdr:from>
    <xdr:to>
      <xdr:col>77</xdr:col>
      <xdr:colOff>95250</xdr:colOff>
      <xdr:row>60</xdr:row>
      <xdr:rowOff>131096</xdr:rowOff>
    </xdr:to>
    <xdr:sp macro="" textlink="">
      <xdr:nvSpPr>
        <xdr:cNvPr id="341" name="楕円 340"/>
        <xdr:cNvSpPr/>
      </xdr:nvSpPr>
      <xdr:spPr>
        <a:xfrm>
          <a:off x="16129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141273</xdr:rowOff>
    </xdr:from>
    <xdr:ext cx="736600" cy="259045"/>
    <xdr:sp macro="" textlink="">
      <xdr:nvSpPr>
        <xdr:cNvPr id="342" name="テキスト ボックス 341"/>
        <xdr:cNvSpPr txBox="1"/>
      </xdr:nvSpPr>
      <xdr:spPr>
        <a:xfrm>
          <a:off x="15798800" y="1008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17028</xdr:rowOff>
    </xdr:from>
    <xdr:to>
      <xdr:col>73</xdr:col>
      <xdr:colOff>44450</xdr:colOff>
      <xdr:row>60</xdr:row>
      <xdr:rowOff>118628</xdr:rowOff>
    </xdr:to>
    <xdr:sp macro="" textlink="">
      <xdr:nvSpPr>
        <xdr:cNvPr id="343" name="楕円 342"/>
        <xdr:cNvSpPr/>
      </xdr:nvSpPr>
      <xdr:spPr>
        <a:xfrm>
          <a:off x="15240000" y="10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128805</xdr:rowOff>
    </xdr:from>
    <xdr:ext cx="762000" cy="259045"/>
    <xdr:sp macro="" textlink="">
      <xdr:nvSpPr>
        <xdr:cNvPr id="344" name="テキスト ボックス 343"/>
        <xdr:cNvSpPr txBox="1"/>
      </xdr:nvSpPr>
      <xdr:spPr>
        <a:xfrm>
          <a:off x="14909800" y="1007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9186</xdr:rowOff>
    </xdr:from>
    <xdr:to>
      <xdr:col>68</xdr:col>
      <xdr:colOff>203200</xdr:colOff>
      <xdr:row>60</xdr:row>
      <xdr:rowOff>110786</xdr:rowOff>
    </xdr:to>
    <xdr:sp macro="" textlink="">
      <xdr:nvSpPr>
        <xdr:cNvPr id="345" name="楕円 344"/>
        <xdr:cNvSpPr/>
      </xdr:nvSpPr>
      <xdr:spPr>
        <a:xfrm>
          <a:off x="14351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95563</xdr:rowOff>
    </xdr:from>
    <xdr:ext cx="762000" cy="259045"/>
    <xdr:sp macro="" textlink="">
      <xdr:nvSpPr>
        <xdr:cNvPr id="346" name="テキスト ボックス 345"/>
        <xdr:cNvSpPr txBox="1"/>
      </xdr:nvSpPr>
      <xdr:spPr>
        <a:xfrm>
          <a:off x="14020800" y="103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167767</xdr:rowOff>
    </xdr:from>
    <xdr:to>
      <xdr:col>64</xdr:col>
      <xdr:colOff>152400</xdr:colOff>
      <xdr:row>60</xdr:row>
      <xdr:rowOff>97917</xdr:rowOff>
    </xdr:to>
    <xdr:sp macro="" textlink="">
      <xdr:nvSpPr>
        <xdr:cNvPr id="347" name="楕円 346"/>
        <xdr:cNvSpPr/>
      </xdr:nvSpPr>
      <xdr:spPr>
        <a:xfrm>
          <a:off x="13462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82694</xdr:rowOff>
    </xdr:from>
    <xdr:ext cx="762000" cy="259045"/>
    <xdr:sp macro="" textlink="">
      <xdr:nvSpPr>
        <xdr:cNvPr id="348" name="テキスト ボックス 347"/>
        <xdr:cNvSpPr txBox="1"/>
      </xdr:nvSpPr>
      <xdr:spPr>
        <a:xfrm>
          <a:off x="131318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次行政改革大綱（集中改革プラン）に則り、投資事業を大幅に抑制したことから、平成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年度に起債発行許可団体から協議団体となり、令和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しかし、今後、町営住宅整備事業や産業振興複合施設整備事業等の大規模事業に伴う地方債発行が見込まれており、当該比率が上昇することが見込まれるため、投資事業の年度間調整や抑制を行いながら、新規発行の抑制に努め、現在の水準を維持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4233</xdr:rowOff>
    </xdr:to>
    <xdr:cxnSp macro="">
      <xdr:nvCxnSpPr>
        <xdr:cNvPr id="381" name="直線コネクタ 380"/>
        <xdr:cNvCxnSpPr/>
      </xdr:nvCxnSpPr>
      <xdr:spPr>
        <a:xfrm>
          <a:off x="16179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135467</xdr:rowOff>
    </xdr:to>
    <xdr:cxnSp macro="">
      <xdr:nvCxnSpPr>
        <xdr:cNvPr id="384" name="直線コネクタ 383"/>
        <xdr:cNvCxnSpPr/>
      </xdr:nvCxnSpPr>
      <xdr:spPr>
        <a:xfrm>
          <a:off x="15290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63077</xdr:rowOff>
    </xdr:to>
    <xdr:cxnSp macro="">
      <xdr:nvCxnSpPr>
        <xdr:cNvPr id="387" name="直線コネクタ 386"/>
        <xdr:cNvCxnSpPr/>
      </xdr:nvCxnSpPr>
      <xdr:spPr>
        <a:xfrm>
          <a:off x="14401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154094</xdr:rowOff>
    </xdr:to>
    <xdr:cxnSp macro="">
      <xdr:nvCxnSpPr>
        <xdr:cNvPr id="390" name="直線コネクタ 389"/>
        <xdr:cNvCxnSpPr/>
      </xdr:nvCxnSpPr>
      <xdr:spPr>
        <a:xfrm>
          <a:off x="13512800" y="731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3" name="フローチャート: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4" name="テキスト ボックス 393"/>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0" name="楕円 399"/>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1"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6" name="楕円 405"/>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7" name="テキスト ボックス 406"/>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将来負担額について、類似団体とほぼ同程度であり、地方債残高並びに公営企業に対する繰入見込額は減少傾向にあるため、令和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年度は「比率なし」となった。引き続き事業実施にあたってはその必要性を峻別し、財政の健全化に努める。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18052</xdr:rowOff>
    </xdr:from>
    <xdr:to>
      <xdr:col>68</xdr:col>
      <xdr:colOff>152400</xdr:colOff>
      <xdr:row>14</xdr:row>
      <xdr:rowOff>47353</xdr:rowOff>
    </xdr:to>
    <xdr:cxnSp macro="">
      <xdr:nvCxnSpPr>
        <xdr:cNvPr id="445" name="直線コネクタ 444"/>
        <xdr:cNvCxnSpPr/>
      </xdr:nvCxnSpPr>
      <xdr:spPr>
        <a:xfrm flipV="1">
          <a:off x="13512800" y="24183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138702</xdr:rowOff>
    </xdr:from>
    <xdr:to>
      <xdr:col>68</xdr:col>
      <xdr:colOff>203200</xdr:colOff>
      <xdr:row>14</xdr:row>
      <xdr:rowOff>68852</xdr:rowOff>
    </xdr:to>
    <xdr:sp macro="" textlink="">
      <xdr:nvSpPr>
        <xdr:cNvPr id="461" name="楕円 460"/>
        <xdr:cNvSpPr/>
      </xdr:nvSpPr>
      <xdr:spPr>
        <a:xfrm>
          <a:off x="143510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53629</xdr:rowOff>
    </xdr:from>
    <xdr:ext cx="762000" cy="259045"/>
    <xdr:sp macro="" textlink="">
      <xdr:nvSpPr>
        <xdr:cNvPr id="462" name="テキスト ボックス 461"/>
        <xdr:cNvSpPr txBox="1"/>
      </xdr:nvSpPr>
      <xdr:spPr>
        <a:xfrm>
          <a:off x="14020800" y="245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168003</xdr:rowOff>
    </xdr:from>
    <xdr:to>
      <xdr:col>64</xdr:col>
      <xdr:colOff>152400</xdr:colOff>
      <xdr:row>14</xdr:row>
      <xdr:rowOff>98153</xdr:rowOff>
    </xdr:to>
    <xdr:sp macro="" textlink="">
      <xdr:nvSpPr>
        <xdr:cNvPr id="463" name="楕円 462"/>
        <xdr:cNvSpPr/>
      </xdr:nvSpPr>
      <xdr:spPr>
        <a:xfrm>
          <a:off x="13462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82930</xdr:rowOff>
    </xdr:from>
    <xdr:ext cx="762000" cy="259045"/>
    <xdr:sp macro="" textlink="">
      <xdr:nvSpPr>
        <xdr:cNvPr id="464" name="テキスト ボックス 463"/>
        <xdr:cNvSpPr txBox="1"/>
      </xdr:nvSpPr>
      <xdr:spPr>
        <a:xfrm>
          <a:off x="13131800" y="248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ポイント上回っているが、職員数の減等により前年度比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しかし、ゴミ処理及び消防業務を一部事務組合が行っているため、当組合の人件費分に充てる負担金や、病院事業などの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人当たりの歳出決算額はさらに上回っており、今後もこれらも含めた人件費関連経費全体について、抑制していく必要がある。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62230</xdr:rowOff>
    </xdr:to>
    <xdr:cxnSp macro="">
      <xdr:nvCxnSpPr>
        <xdr:cNvPr id="66" name="直線コネクタ 65"/>
        <xdr:cNvCxnSpPr/>
      </xdr:nvCxnSpPr>
      <xdr:spPr>
        <a:xfrm flipV="1">
          <a:off x="3987800" y="6398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43180</xdr:rowOff>
    </xdr:to>
    <xdr:cxnSp macro="">
      <xdr:nvCxnSpPr>
        <xdr:cNvPr id="69" name="直線コネクタ 68"/>
        <xdr:cNvCxnSpPr/>
      </xdr:nvCxnSpPr>
      <xdr:spPr>
        <a:xfrm flipV="1">
          <a:off x="3098800" y="640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43180</xdr:rowOff>
    </xdr:to>
    <xdr:cxnSp macro="">
      <xdr:nvCxnSpPr>
        <xdr:cNvPr id="72" name="直線コネクタ 71"/>
        <xdr:cNvCxnSpPr/>
      </xdr:nvCxnSpPr>
      <xdr:spPr>
        <a:xfrm>
          <a:off x="2209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146050</xdr:rowOff>
    </xdr:to>
    <xdr:cxnSp macro="">
      <xdr:nvCxnSpPr>
        <xdr:cNvPr id="75" name="直線コネクタ 74"/>
        <xdr:cNvCxnSpPr/>
      </xdr:nvCxnSpPr>
      <xdr:spPr>
        <a:xfrm>
          <a:off x="1320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ポイント増加した。公共施設の経年劣化等による修繕や温泉・観光施設などの管理について、指定管理者制度（委託料）を導入しているため、多くの費用が発生している。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104140</xdr:rowOff>
    </xdr:to>
    <xdr:cxnSp macro="">
      <xdr:nvCxnSpPr>
        <xdr:cNvPr id="124" name="直線コネクタ 123"/>
        <xdr:cNvCxnSpPr/>
      </xdr:nvCxnSpPr>
      <xdr:spPr>
        <a:xfrm>
          <a:off x="15671800" y="2815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76708</xdr:rowOff>
    </xdr:to>
    <xdr:cxnSp macro="">
      <xdr:nvCxnSpPr>
        <xdr:cNvPr id="127" name="直線コネクタ 126"/>
        <xdr:cNvCxnSpPr/>
      </xdr:nvCxnSpPr>
      <xdr:spPr>
        <a:xfrm flipV="1">
          <a:off x="14782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131572</xdr:rowOff>
    </xdr:to>
    <xdr:cxnSp macro="">
      <xdr:nvCxnSpPr>
        <xdr:cNvPr id="130" name="直線コネクタ 129"/>
        <xdr:cNvCxnSpPr/>
      </xdr:nvCxnSpPr>
      <xdr:spPr>
        <a:xfrm flipV="1">
          <a:off x="13893800" y="2819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3" name="直線コネクタ 132"/>
        <xdr:cNvCxnSpPr/>
      </xdr:nvCxnSpPr>
      <xdr:spPr>
        <a:xfrm flipV="1">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3" name="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児童数の減少から児童手当に係る額は減少傾向にあるものの、介護給付費等の障害者自立支援事業に係る額が膨らんでいることなどにより、今後増加が見込まれることから、当該事業における対象審査の適正化等の見直しを進めるなど、総額の上昇を抑制しつつ、対象となる方に適切な事業を展開し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50800</xdr:rowOff>
    </xdr:to>
    <xdr:cxnSp macro="">
      <xdr:nvCxnSpPr>
        <xdr:cNvPr id="190" name="直線コネクタ 189"/>
        <xdr:cNvCxnSpPr/>
      </xdr:nvCxnSpPr>
      <xdr:spPr>
        <a:xfrm flipV="1">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3" name="直線コネクタ 192"/>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その他に係る経常収支比率においては、後期高齢者医療に係る繰出金や、これまでに整備してきた下水道施設の維持管理経費を始め公営企業会計への繰出金による影響が大きくなっている。前年度比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ポイント減少したものの、町税等の減が見込まれるため、今後とも、経費節減とともに独立採算の原則に立ち返った料金値上げの検討などにより、普通会計の負担額を減らしていくよう努める。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145288</xdr:rowOff>
    </xdr:to>
    <xdr:cxnSp macro="">
      <xdr:nvCxnSpPr>
        <xdr:cNvPr id="242" name="直線コネクタ 241"/>
        <xdr:cNvCxnSpPr/>
      </xdr:nvCxnSpPr>
      <xdr:spPr>
        <a:xfrm flipV="1">
          <a:off x="15671800" y="97053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163576</xdr:rowOff>
    </xdr:to>
    <xdr:cxnSp macro="">
      <xdr:nvCxnSpPr>
        <xdr:cNvPr id="245" name="直線コネクタ 244"/>
        <xdr:cNvCxnSpPr/>
      </xdr:nvCxnSpPr>
      <xdr:spPr>
        <a:xfrm flipV="1">
          <a:off x="14782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56</xdr:row>
      <xdr:rowOff>168148</xdr:rowOff>
    </xdr:to>
    <xdr:cxnSp macro="">
      <xdr:nvCxnSpPr>
        <xdr:cNvPr id="248" name="直線コネクタ 247"/>
        <xdr:cNvCxnSpPr/>
      </xdr:nvCxnSpPr>
      <xdr:spPr>
        <a:xfrm flipV="1">
          <a:off x="13893800" y="9764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124714</xdr:rowOff>
    </xdr:to>
    <xdr:cxnSp macro="">
      <xdr:nvCxnSpPr>
        <xdr:cNvPr id="251" name="直線コネクタ 250"/>
        <xdr:cNvCxnSpPr/>
      </xdr:nvCxnSpPr>
      <xdr:spPr>
        <a:xfrm flipV="1">
          <a:off x="13004800" y="97693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2" name="フローチャート: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3" name="テキスト ボックス 25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55" name="テキスト ボックス 254"/>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2"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3" name="楕円 262"/>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4" name="テキスト ボックス 263"/>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5" name="楕円 264"/>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66" name="テキスト ボックス 26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7" name="楕円 266"/>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68" name="テキスト ボックス 267"/>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69" name="楕円 268"/>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0" name="テキスト ボックス 269"/>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一部事務組合負担金等の増加により、前年度比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ポイント増加した。引き続き各種団体への補助金については、団体の事業内容や会計状況等を十分調査し、補助金の見直しや廃止を行う方針である。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0" name="直線コネクタ 299"/>
        <xdr:cNvCxnSpPr/>
      </xdr:nvCxnSpPr>
      <xdr:spPr>
        <a:xfrm>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161290</xdr:rowOff>
    </xdr:to>
    <xdr:cxnSp macro="">
      <xdr:nvCxnSpPr>
        <xdr:cNvPr id="303" name="直線コネクタ 302"/>
        <xdr:cNvCxnSpPr/>
      </xdr:nvCxnSpPr>
      <xdr:spPr>
        <a:xfrm flipV="1">
          <a:off x="14782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170434</xdr:rowOff>
    </xdr:to>
    <xdr:cxnSp macro="">
      <xdr:nvCxnSpPr>
        <xdr:cNvPr id="306" name="直線コネクタ 305"/>
        <xdr:cNvCxnSpPr/>
      </xdr:nvCxnSpPr>
      <xdr:spPr>
        <a:xfrm flipV="1">
          <a:off x="13893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26416</xdr:rowOff>
    </xdr:to>
    <xdr:cxnSp macro="">
      <xdr:nvCxnSpPr>
        <xdr:cNvPr id="309" name="直線コネクタ 308"/>
        <xdr:cNvCxnSpPr/>
      </xdr:nvCxnSpPr>
      <xdr:spPr>
        <a:xfrm flipV="1">
          <a:off x="13004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1" name="テキスト ボックス 310"/>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9" name="楕円 318"/>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0"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1" name="楕円 320"/>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2" name="テキスト ボックス 321"/>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3" name="楕円 32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5" name="楕円 324"/>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6" name="テキスト ボックス 325"/>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27" name="楕円 326"/>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28" name="テキスト ボックス 327"/>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が進む状況においては、町税及び普通交付税等の経常一般財源の減少により経常収支比率が悪化することも想定されることから、今後とも、財政計画の各指標の推移を見極め、地方債の新規発行を伴う普通建設事業については適正な事業費設定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33274</xdr:rowOff>
    </xdr:to>
    <xdr:cxnSp macro="">
      <xdr:nvCxnSpPr>
        <xdr:cNvPr id="358" name="直線コネクタ 357"/>
        <xdr:cNvCxnSpPr/>
      </xdr:nvCxnSpPr>
      <xdr:spPr>
        <a:xfrm>
          <a:off x="3987800" y="135549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78994</xdr:rowOff>
    </xdr:to>
    <xdr:cxnSp macro="">
      <xdr:nvCxnSpPr>
        <xdr:cNvPr id="361" name="直線コネクタ 360"/>
        <xdr:cNvCxnSpPr/>
      </xdr:nvCxnSpPr>
      <xdr:spPr>
        <a:xfrm flipV="1">
          <a:off x="3098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78994</xdr:rowOff>
    </xdr:to>
    <xdr:cxnSp macro="">
      <xdr:nvCxnSpPr>
        <xdr:cNvPr id="364" name="直線コネクタ 363"/>
        <xdr:cNvCxnSpPr/>
      </xdr:nvCxnSpPr>
      <xdr:spPr>
        <a:xfrm>
          <a:off x="2209800" y="13500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127000</xdr:rowOff>
    </xdr:to>
    <xdr:cxnSp macro="">
      <xdr:nvCxnSpPr>
        <xdr:cNvPr id="367" name="直線コネクタ 366"/>
        <xdr:cNvCxnSpPr/>
      </xdr:nvCxnSpPr>
      <xdr:spPr>
        <a:xfrm>
          <a:off x="1320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8" name="フローチャート: 判断 367"/>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9" name="テキスト ボックス 368"/>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0" name="フローチャート: 判断 369"/>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1" name="テキスト ボックス 370"/>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77" name="楕円 376"/>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78"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81" name="楕円 380"/>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82" name="テキスト ボックス 381"/>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3" name="楕円 38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5" name="楕円 384"/>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6" name="テキスト ボックス 385"/>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76</xdr:row>
      <xdr:rowOff>165100</xdr:rowOff>
    </xdr:to>
    <xdr:cxnSp macro="">
      <xdr:nvCxnSpPr>
        <xdr:cNvPr id="419" name="直線コネクタ 418"/>
        <xdr:cNvCxnSpPr/>
      </xdr:nvCxnSpPr>
      <xdr:spPr>
        <a:xfrm>
          <a:off x="15671800" y="13168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100330</xdr:rowOff>
    </xdr:to>
    <xdr:cxnSp macro="">
      <xdr:nvCxnSpPr>
        <xdr:cNvPr id="422" name="直線コネクタ 421"/>
        <xdr:cNvCxnSpPr/>
      </xdr:nvCxnSpPr>
      <xdr:spPr>
        <a:xfrm flipV="1">
          <a:off x="14782800" y="131686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153670</xdr:rowOff>
    </xdr:to>
    <xdr:cxnSp macro="">
      <xdr:nvCxnSpPr>
        <xdr:cNvPr id="425" name="直線コネクタ 424"/>
        <xdr:cNvCxnSpPr/>
      </xdr:nvCxnSpPr>
      <xdr:spPr>
        <a:xfrm flipV="1">
          <a:off x="13893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130811</xdr:rowOff>
    </xdr:to>
    <xdr:cxnSp macro="">
      <xdr:nvCxnSpPr>
        <xdr:cNvPr id="428" name="直線コネクタ 427"/>
        <xdr:cNvCxnSpPr/>
      </xdr:nvCxnSpPr>
      <xdr:spPr>
        <a:xfrm flipV="1">
          <a:off x="13004800" y="13355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0" name="テキスト ボックス 429"/>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1" name="フローチャート: 判断 430"/>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2" name="テキスト ボックス 431"/>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楕円 437"/>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39"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2" name="楕円 441"/>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3" name="テキスト ボックス 442"/>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4" name="楕円 443"/>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6" name="楕円 445"/>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47" name="テキスト ボックス 446"/>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1763</xdr:rowOff>
    </xdr:from>
    <xdr:to>
      <xdr:col>29</xdr:col>
      <xdr:colOff>127000</xdr:colOff>
      <xdr:row>18</xdr:row>
      <xdr:rowOff>16874</xdr:rowOff>
    </xdr:to>
    <xdr:cxnSp macro="">
      <xdr:nvCxnSpPr>
        <xdr:cNvPr id="49" name="直線コネクタ 48"/>
        <xdr:cNvCxnSpPr/>
      </xdr:nvCxnSpPr>
      <xdr:spPr bwMode="auto">
        <a:xfrm flipV="1">
          <a:off x="5003800" y="3135488"/>
          <a:ext cx="647700" cy="1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16874</xdr:rowOff>
    </xdr:from>
    <xdr:to>
      <xdr:col>26</xdr:col>
      <xdr:colOff>50800</xdr:colOff>
      <xdr:row>18</xdr:row>
      <xdr:rowOff>29058</xdr:rowOff>
    </xdr:to>
    <xdr:cxnSp macro="">
      <xdr:nvCxnSpPr>
        <xdr:cNvPr id="52" name="直線コネクタ 51"/>
        <xdr:cNvCxnSpPr/>
      </xdr:nvCxnSpPr>
      <xdr:spPr bwMode="auto">
        <a:xfrm flipV="1">
          <a:off x="4305300" y="3150599"/>
          <a:ext cx="6985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29058</xdr:rowOff>
    </xdr:from>
    <xdr:to>
      <xdr:col>22</xdr:col>
      <xdr:colOff>114300</xdr:colOff>
      <xdr:row>18</xdr:row>
      <xdr:rowOff>51246</xdr:rowOff>
    </xdr:to>
    <xdr:cxnSp macro="">
      <xdr:nvCxnSpPr>
        <xdr:cNvPr id="55" name="直線コネクタ 54"/>
        <xdr:cNvCxnSpPr/>
      </xdr:nvCxnSpPr>
      <xdr:spPr bwMode="auto">
        <a:xfrm flipV="1">
          <a:off x="3606800" y="3162783"/>
          <a:ext cx="698500" cy="2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51246</xdr:rowOff>
    </xdr:from>
    <xdr:to>
      <xdr:col>18</xdr:col>
      <xdr:colOff>177800</xdr:colOff>
      <xdr:row>18</xdr:row>
      <xdr:rowOff>63956</xdr:rowOff>
    </xdr:to>
    <xdr:cxnSp macro="">
      <xdr:nvCxnSpPr>
        <xdr:cNvPr id="58" name="直線コネクタ 57"/>
        <xdr:cNvCxnSpPr/>
      </xdr:nvCxnSpPr>
      <xdr:spPr bwMode="auto">
        <a:xfrm flipV="1">
          <a:off x="2908300" y="3184971"/>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100944</xdr:rowOff>
    </xdr:from>
    <xdr:to>
      <xdr:col>19</xdr:col>
      <xdr:colOff>38100</xdr:colOff>
      <xdr:row>19</xdr:row>
      <xdr:rowOff>31094</xdr:rowOff>
    </xdr:to>
    <xdr:sp macro="" textlink="">
      <xdr:nvSpPr>
        <xdr:cNvPr id="59" name="フローチャート: 判断 58"/>
        <xdr:cNvSpPr/>
      </xdr:nvSpPr>
      <xdr:spPr bwMode="auto">
        <a:xfrm>
          <a:off x="3556000" y="3234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15871</xdr:rowOff>
    </xdr:from>
    <xdr:ext cx="762000" cy="259045"/>
    <xdr:sp macro="" textlink="">
      <xdr:nvSpPr>
        <xdr:cNvPr id="60" name="テキスト ボックス 59"/>
        <xdr:cNvSpPr txBox="1"/>
      </xdr:nvSpPr>
      <xdr:spPr>
        <a:xfrm>
          <a:off x="3225800" y="332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115043</xdr:rowOff>
    </xdr:from>
    <xdr:to>
      <xdr:col>15</xdr:col>
      <xdr:colOff>101600</xdr:colOff>
      <xdr:row>19</xdr:row>
      <xdr:rowOff>45193</xdr:rowOff>
    </xdr:to>
    <xdr:sp macro="" textlink="">
      <xdr:nvSpPr>
        <xdr:cNvPr id="61" name="フローチャート: 判断 60"/>
        <xdr:cNvSpPr/>
      </xdr:nvSpPr>
      <xdr:spPr bwMode="auto">
        <a:xfrm>
          <a:off x="2857500" y="3248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29970</xdr:rowOff>
    </xdr:from>
    <xdr:ext cx="762000" cy="259045"/>
    <xdr:sp macro="" textlink="">
      <xdr:nvSpPr>
        <xdr:cNvPr id="62" name="テキスト ボックス 61"/>
        <xdr:cNvSpPr txBox="1"/>
      </xdr:nvSpPr>
      <xdr:spPr>
        <a:xfrm>
          <a:off x="2527300" y="333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122413</xdr:rowOff>
    </xdr:from>
    <xdr:to>
      <xdr:col>29</xdr:col>
      <xdr:colOff>177800</xdr:colOff>
      <xdr:row>18</xdr:row>
      <xdr:rowOff>52563</xdr:rowOff>
    </xdr:to>
    <xdr:sp macro="" textlink="">
      <xdr:nvSpPr>
        <xdr:cNvPr id="68" name="楕円 67"/>
        <xdr:cNvSpPr/>
      </xdr:nvSpPr>
      <xdr:spPr bwMode="auto">
        <a:xfrm>
          <a:off x="5600700" y="308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94490</xdr:rowOff>
    </xdr:from>
    <xdr:ext cx="762000" cy="259045"/>
    <xdr:sp macro="" textlink="">
      <xdr:nvSpPr>
        <xdr:cNvPr id="69" name="人口1人当たり決算額の推移該当値テキスト130"/>
        <xdr:cNvSpPr txBox="1"/>
      </xdr:nvSpPr>
      <xdr:spPr>
        <a:xfrm>
          <a:off x="5740400" y="30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137524</xdr:rowOff>
    </xdr:from>
    <xdr:to>
      <xdr:col>26</xdr:col>
      <xdr:colOff>101600</xdr:colOff>
      <xdr:row>18</xdr:row>
      <xdr:rowOff>67674</xdr:rowOff>
    </xdr:to>
    <xdr:sp macro="" textlink="">
      <xdr:nvSpPr>
        <xdr:cNvPr id="70" name="楕円 69"/>
        <xdr:cNvSpPr/>
      </xdr:nvSpPr>
      <xdr:spPr bwMode="auto">
        <a:xfrm>
          <a:off x="4953000" y="309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52451</xdr:rowOff>
    </xdr:from>
    <xdr:ext cx="736600" cy="259045"/>
    <xdr:sp macro="" textlink="">
      <xdr:nvSpPr>
        <xdr:cNvPr id="71" name="テキスト ボックス 70"/>
        <xdr:cNvSpPr txBox="1"/>
      </xdr:nvSpPr>
      <xdr:spPr>
        <a:xfrm>
          <a:off x="4622800" y="318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149708</xdr:rowOff>
    </xdr:from>
    <xdr:to>
      <xdr:col>22</xdr:col>
      <xdr:colOff>165100</xdr:colOff>
      <xdr:row>18</xdr:row>
      <xdr:rowOff>79858</xdr:rowOff>
    </xdr:to>
    <xdr:sp macro="" textlink="">
      <xdr:nvSpPr>
        <xdr:cNvPr id="72" name="楕円 71"/>
        <xdr:cNvSpPr/>
      </xdr:nvSpPr>
      <xdr:spPr bwMode="auto">
        <a:xfrm>
          <a:off x="4254500" y="311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64635</xdr:rowOff>
    </xdr:from>
    <xdr:ext cx="762000" cy="259045"/>
    <xdr:sp macro="" textlink="">
      <xdr:nvSpPr>
        <xdr:cNvPr id="73" name="テキスト ボックス 72"/>
        <xdr:cNvSpPr txBox="1"/>
      </xdr:nvSpPr>
      <xdr:spPr>
        <a:xfrm>
          <a:off x="3924300" y="319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446</xdr:rowOff>
    </xdr:from>
    <xdr:to>
      <xdr:col>19</xdr:col>
      <xdr:colOff>38100</xdr:colOff>
      <xdr:row>18</xdr:row>
      <xdr:rowOff>102046</xdr:rowOff>
    </xdr:to>
    <xdr:sp macro="" textlink="">
      <xdr:nvSpPr>
        <xdr:cNvPr id="74" name="楕円 73"/>
        <xdr:cNvSpPr/>
      </xdr:nvSpPr>
      <xdr:spPr bwMode="auto">
        <a:xfrm>
          <a:off x="3556000" y="313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112223</xdr:rowOff>
    </xdr:from>
    <xdr:ext cx="762000" cy="259045"/>
    <xdr:sp macro="" textlink="">
      <xdr:nvSpPr>
        <xdr:cNvPr id="75" name="テキスト ボックス 74"/>
        <xdr:cNvSpPr txBox="1"/>
      </xdr:nvSpPr>
      <xdr:spPr>
        <a:xfrm>
          <a:off x="3225800" y="29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13156</xdr:rowOff>
    </xdr:from>
    <xdr:to>
      <xdr:col>15</xdr:col>
      <xdr:colOff>101600</xdr:colOff>
      <xdr:row>18</xdr:row>
      <xdr:rowOff>114756</xdr:rowOff>
    </xdr:to>
    <xdr:sp macro="" textlink="">
      <xdr:nvSpPr>
        <xdr:cNvPr id="76" name="楕円 75"/>
        <xdr:cNvSpPr/>
      </xdr:nvSpPr>
      <xdr:spPr bwMode="auto">
        <a:xfrm>
          <a:off x="2857500" y="314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124933</xdr:rowOff>
    </xdr:from>
    <xdr:ext cx="762000" cy="259045"/>
    <xdr:sp macro="" textlink="">
      <xdr:nvSpPr>
        <xdr:cNvPr id="77" name="テキスト ボックス 76"/>
        <xdr:cNvSpPr txBox="1"/>
      </xdr:nvSpPr>
      <xdr:spPr>
        <a:xfrm>
          <a:off x="2527300" y="291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335889</xdr:rowOff>
    </xdr:from>
    <xdr:to>
      <xdr:col>29</xdr:col>
      <xdr:colOff>127000</xdr:colOff>
      <xdr:row>36</xdr:row>
      <xdr:rowOff>17329</xdr:rowOff>
    </xdr:to>
    <xdr:cxnSp macro="">
      <xdr:nvCxnSpPr>
        <xdr:cNvPr id="107" name="直線コネクタ 106"/>
        <xdr:cNvCxnSpPr/>
      </xdr:nvCxnSpPr>
      <xdr:spPr bwMode="auto">
        <a:xfrm flipV="1">
          <a:off x="5003800" y="6946239"/>
          <a:ext cx="647700" cy="2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17329</xdr:rowOff>
    </xdr:from>
    <xdr:to>
      <xdr:col>26</xdr:col>
      <xdr:colOff>50800</xdr:colOff>
      <xdr:row>36</xdr:row>
      <xdr:rowOff>40870</xdr:rowOff>
    </xdr:to>
    <xdr:cxnSp macro="">
      <xdr:nvCxnSpPr>
        <xdr:cNvPr id="110" name="直線コネクタ 109"/>
        <xdr:cNvCxnSpPr/>
      </xdr:nvCxnSpPr>
      <xdr:spPr bwMode="auto">
        <a:xfrm flipV="1">
          <a:off x="4305300" y="6970579"/>
          <a:ext cx="698500" cy="2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40870</xdr:rowOff>
    </xdr:from>
    <xdr:to>
      <xdr:col>22</xdr:col>
      <xdr:colOff>114300</xdr:colOff>
      <xdr:row>36</xdr:row>
      <xdr:rowOff>117742</xdr:rowOff>
    </xdr:to>
    <xdr:cxnSp macro="">
      <xdr:nvCxnSpPr>
        <xdr:cNvPr id="113" name="直線コネクタ 112"/>
        <xdr:cNvCxnSpPr/>
      </xdr:nvCxnSpPr>
      <xdr:spPr bwMode="auto">
        <a:xfrm flipV="1">
          <a:off x="3606800" y="6994120"/>
          <a:ext cx="698500" cy="76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117742</xdr:rowOff>
    </xdr:from>
    <xdr:to>
      <xdr:col>18</xdr:col>
      <xdr:colOff>177800</xdr:colOff>
      <xdr:row>36</xdr:row>
      <xdr:rowOff>160479</xdr:rowOff>
    </xdr:to>
    <xdr:cxnSp macro="">
      <xdr:nvCxnSpPr>
        <xdr:cNvPr id="116" name="直線コネクタ 115"/>
        <xdr:cNvCxnSpPr/>
      </xdr:nvCxnSpPr>
      <xdr:spPr bwMode="auto">
        <a:xfrm flipV="1">
          <a:off x="2908300" y="7070992"/>
          <a:ext cx="698500" cy="4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29069</xdr:rowOff>
    </xdr:from>
    <xdr:to>
      <xdr:col>19</xdr:col>
      <xdr:colOff>38100</xdr:colOff>
      <xdr:row>37</xdr:row>
      <xdr:rowOff>130669</xdr:rowOff>
    </xdr:to>
    <xdr:sp macro="" textlink="">
      <xdr:nvSpPr>
        <xdr:cNvPr id="117" name="フローチャート: 判断 116"/>
        <xdr:cNvSpPr/>
      </xdr:nvSpPr>
      <xdr:spPr bwMode="auto">
        <a:xfrm>
          <a:off x="35560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115446</xdr:rowOff>
    </xdr:from>
    <xdr:ext cx="762000" cy="259045"/>
    <xdr:sp macro="" textlink="">
      <xdr:nvSpPr>
        <xdr:cNvPr id="118" name="テキスト ボックス 117"/>
        <xdr:cNvSpPr txBox="1"/>
      </xdr:nvSpPr>
      <xdr:spPr>
        <a:xfrm>
          <a:off x="32258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48345</xdr:rowOff>
    </xdr:from>
    <xdr:to>
      <xdr:col>15</xdr:col>
      <xdr:colOff>101600</xdr:colOff>
      <xdr:row>37</xdr:row>
      <xdr:rowOff>149945</xdr:rowOff>
    </xdr:to>
    <xdr:sp macro="" textlink="">
      <xdr:nvSpPr>
        <xdr:cNvPr id="119" name="フローチャート: 判断 118"/>
        <xdr:cNvSpPr/>
      </xdr:nvSpPr>
      <xdr:spPr bwMode="auto">
        <a:xfrm>
          <a:off x="28575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134722</xdr:rowOff>
    </xdr:from>
    <xdr:ext cx="762000" cy="259045"/>
    <xdr:sp macro="" textlink="">
      <xdr:nvSpPr>
        <xdr:cNvPr id="120" name="テキスト ボックス 119"/>
        <xdr:cNvSpPr txBox="1"/>
      </xdr:nvSpPr>
      <xdr:spPr>
        <a:xfrm>
          <a:off x="25273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285089</xdr:rowOff>
    </xdr:from>
    <xdr:to>
      <xdr:col>29</xdr:col>
      <xdr:colOff>177800</xdr:colOff>
      <xdr:row>36</xdr:row>
      <xdr:rowOff>43789</xdr:rowOff>
    </xdr:to>
    <xdr:sp macro="" textlink="">
      <xdr:nvSpPr>
        <xdr:cNvPr id="126" name="楕円 125"/>
        <xdr:cNvSpPr/>
      </xdr:nvSpPr>
      <xdr:spPr bwMode="auto">
        <a:xfrm>
          <a:off x="5600700" y="689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130166</xdr:rowOff>
    </xdr:from>
    <xdr:ext cx="762000" cy="259045"/>
    <xdr:sp macro="" textlink="">
      <xdr:nvSpPr>
        <xdr:cNvPr id="127" name="人口1人当たり決算額の推移該当値テキスト445"/>
        <xdr:cNvSpPr txBox="1"/>
      </xdr:nvSpPr>
      <xdr:spPr>
        <a:xfrm>
          <a:off x="5740400" y="67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309429</xdr:rowOff>
    </xdr:from>
    <xdr:to>
      <xdr:col>26</xdr:col>
      <xdr:colOff>101600</xdr:colOff>
      <xdr:row>36</xdr:row>
      <xdr:rowOff>68129</xdr:rowOff>
    </xdr:to>
    <xdr:sp macro="" textlink="">
      <xdr:nvSpPr>
        <xdr:cNvPr id="128" name="楕円 127"/>
        <xdr:cNvSpPr/>
      </xdr:nvSpPr>
      <xdr:spPr bwMode="auto">
        <a:xfrm>
          <a:off x="4953000" y="691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78306</xdr:rowOff>
    </xdr:from>
    <xdr:ext cx="736600" cy="259045"/>
    <xdr:sp macro="" textlink="">
      <xdr:nvSpPr>
        <xdr:cNvPr id="129" name="テキスト ボックス 128"/>
        <xdr:cNvSpPr txBox="1"/>
      </xdr:nvSpPr>
      <xdr:spPr>
        <a:xfrm>
          <a:off x="4622800" y="668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332970</xdr:rowOff>
    </xdr:from>
    <xdr:to>
      <xdr:col>22</xdr:col>
      <xdr:colOff>165100</xdr:colOff>
      <xdr:row>36</xdr:row>
      <xdr:rowOff>91670</xdr:rowOff>
    </xdr:to>
    <xdr:sp macro="" textlink="">
      <xdr:nvSpPr>
        <xdr:cNvPr id="130" name="楕円 129"/>
        <xdr:cNvSpPr/>
      </xdr:nvSpPr>
      <xdr:spPr bwMode="auto">
        <a:xfrm>
          <a:off x="4254500" y="694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101847</xdr:rowOff>
    </xdr:from>
    <xdr:ext cx="762000" cy="259045"/>
    <xdr:sp macro="" textlink="">
      <xdr:nvSpPr>
        <xdr:cNvPr id="131" name="テキスト ボックス 130"/>
        <xdr:cNvSpPr txBox="1"/>
      </xdr:nvSpPr>
      <xdr:spPr>
        <a:xfrm>
          <a:off x="3924300" y="671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66942</xdr:rowOff>
    </xdr:from>
    <xdr:to>
      <xdr:col>19</xdr:col>
      <xdr:colOff>38100</xdr:colOff>
      <xdr:row>36</xdr:row>
      <xdr:rowOff>168542</xdr:rowOff>
    </xdr:to>
    <xdr:sp macro="" textlink="">
      <xdr:nvSpPr>
        <xdr:cNvPr id="132" name="楕円 131"/>
        <xdr:cNvSpPr/>
      </xdr:nvSpPr>
      <xdr:spPr bwMode="auto">
        <a:xfrm>
          <a:off x="3556000" y="70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178719</xdr:rowOff>
    </xdr:from>
    <xdr:ext cx="762000" cy="259045"/>
    <xdr:sp macro="" textlink="">
      <xdr:nvSpPr>
        <xdr:cNvPr id="133" name="テキスト ボックス 132"/>
        <xdr:cNvSpPr txBox="1"/>
      </xdr:nvSpPr>
      <xdr:spPr>
        <a:xfrm>
          <a:off x="3225800" y="678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109679</xdr:rowOff>
    </xdr:from>
    <xdr:to>
      <xdr:col>15</xdr:col>
      <xdr:colOff>101600</xdr:colOff>
      <xdr:row>37</xdr:row>
      <xdr:rowOff>39829</xdr:rowOff>
    </xdr:to>
    <xdr:sp macro="" textlink="">
      <xdr:nvSpPr>
        <xdr:cNvPr id="134" name="楕円 133"/>
        <xdr:cNvSpPr/>
      </xdr:nvSpPr>
      <xdr:spPr bwMode="auto">
        <a:xfrm>
          <a:off x="2857500" y="706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221456</xdr:rowOff>
    </xdr:from>
    <xdr:ext cx="762000" cy="259045"/>
    <xdr:sp macro="" textlink="">
      <xdr:nvSpPr>
        <xdr:cNvPr id="135" name="テキスト ボックス 134"/>
        <xdr:cNvSpPr txBox="1"/>
      </xdr:nvSpPr>
      <xdr:spPr>
        <a:xfrm>
          <a:off x="2527300" y="6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11712</xdr:rowOff>
    </xdr:from>
    <xdr:to>
      <xdr:col>24</xdr:col>
      <xdr:colOff>63500</xdr:colOff>
      <xdr:row>37</xdr:row>
      <xdr:rowOff>21741</xdr:rowOff>
    </xdr:to>
    <xdr:cxnSp macro="">
      <xdr:nvCxnSpPr>
        <xdr:cNvPr id="60" name="直線コネクタ 59"/>
        <xdr:cNvCxnSpPr/>
      </xdr:nvCxnSpPr>
      <xdr:spPr>
        <a:xfrm flipV="1">
          <a:off x="3797300" y="6355362"/>
          <a:ext cx="8382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21741</xdr:rowOff>
    </xdr:from>
    <xdr:to>
      <xdr:col>19</xdr:col>
      <xdr:colOff>177800</xdr:colOff>
      <xdr:row>37</xdr:row>
      <xdr:rowOff>29120</xdr:rowOff>
    </xdr:to>
    <xdr:cxnSp macro="">
      <xdr:nvCxnSpPr>
        <xdr:cNvPr id="63" name="直線コネクタ 62"/>
        <xdr:cNvCxnSpPr/>
      </xdr:nvCxnSpPr>
      <xdr:spPr>
        <a:xfrm flipV="1">
          <a:off x="2908300" y="636539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29120</xdr:rowOff>
    </xdr:from>
    <xdr:to>
      <xdr:col>15</xdr:col>
      <xdr:colOff>50800</xdr:colOff>
      <xdr:row>37</xdr:row>
      <xdr:rowOff>68891</xdr:rowOff>
    </xdr:to>
    <xdr:cxnSp macro="">
      <xdr:nvCxnSpPr>
        <xdr:cNvPr id="66" name="直線コネクタ 65"/>
        <xdr:cNvCxnSpPr/>
      </xdr:nvCxnSpPr>
      <xdr:spPr>
        <a:xfrm flipV="1">
          <a:off x="2019300" y="6372770"/>
          <a:ext cx="889000" cy="3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68891</xdr:rowOff>
    </xdr:from>
    <xdr:to>
      <xdr:col>10</xdr:col>
      <xdr:colOff>114300</xdr:colOff>
      <xdr:row>37</xdr:row>
      <xdr:rowOff>80693</xdr:rowOff>
    </xdr:to>
    <xdr:cxnSp macro="">
      <xdr:nvCxnSpPr>
        <xdr:cNvPr id="69" name="直線コネクタ 68"/>
        <xdr:cNvCxnSpPr/>
      </xdr:nvCxnSpPr>
      <xdr:spPr>
        <a:xfrm flipV="1">
          <a:off x="1130300" y="6412541"/>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117708</xdr:rowOff>
    </xdr:from>
    <xdr:to>
      <xdr:col>10</xdr:col>
      <xdr:colOff>165100</xdr:colOff>
      <xdr:row>38</xdr:row>
      <xdr:rowOff>47858</xdr:rowOff>
    </xdr:to>
    <xdr:sp macro="" textlink="">
      <xdr:nvSpPr>
        <xdr:cNvPr id="70" name="フローチャート: 判断 69"/>
        <xdr:cNvSpPr/>
      </xdr:nvSpPr>
      <xdr:spPr>
        <a:xfrm>
          <a:off x="1968500" y="64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38985</xdr:rowOff>
    </xdr:from>
    <xdr:ext cx="599010" cy="259045"/>
    <xdr:sp macro="" textlink="">
      <xdr:nvSpPr>
        <xdr:cNvPr id="71" name="テキスト ボックス 70"/>
        <xdr:cNvSpPr txBox="1"/>
      </xdr:nvSpPr>
      <xdr:spPr>
        <a:xfrm>
          <a:off x="1719795" y="655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131414</xdr:rowOff>
    </xdr:from>
    <xdr:to>
      <xdr:col>6</xdr:col>
      <xdr:colOff>38100</xdr:colOff>
      <xdr:row>38</xdr:row>
      <xdr:rowOff>61564</xdr:rowOff>
    </xdr:to>
    <xdr:sp macro="" textlink="">
      <xdr:nvSpPr>
        <xdr:cNvPr id="72" name="フローチャート: 判断 71"/>
        <xdr:cNvSpPr/>
      </xdr:nvSpPr>
      <xdr:spPr>
        <a:xfrm>
          <a:off x="1079500" y="647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52691</xdr:rowOff>
    </xdr:from>
    <xdr:ext cx="599010" cy="259045"/>
    <xdr:sp macro="" textlink="">
      <xdr:nvSpPr>
        <xdr:cNvPr id="73" name="テキスト ボックス 72"/>
        <xdr:cNvSpPr txBox="1"/>
      </xdr:nvSpPr>
      <xdr:spPr>
        <a:xfrm>
          <a:off x="830795" y="65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132362</xdr:rowOff>
    </xdr:from>
    <xdr:to>
      <xdr:col>24</xdr:col>
      <xdr:colOff>114300</xdr:colOff>
      <xdr:row>37</xdr:row>
      <xdr:rowOff>62512</xdr:rowOff>
    </xdr:to>
    <xdr:sp macro="" textlink="">
      <xdr:nvSpPr>
        <xdr:cNvPr id="79" name="楕円 78"/>
        <xdr:cNvSpPr/>
      </xdr:nvSpPr>
      <xdr:spPr>
        <a:xfrm>
          <a:off x="4584700" y="63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110789</xdr:rowOff>
    </xdr:from>
    <xdr:ext cx="599010" cy="259045"/>
    <xdr:sp macro="" textlink="">
      <xdr:nvSpPr>
        <xdr:cNvPr id="80" name="人件費該当値テキスト"/>
        <xdr:cNvSpPr txBox="1"/>
      </xdr:nvSpPr>
      <xdr:spPr>
        <a:xfrm>
          <a:off x="4686300" y="628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142391</xdr:rowOff>
    </xdr:from>
    <xdr:to>
      <xdr:col>20</xdr:col>
      <xdr:colOff>38100</xdr:colOff>
      <xdr:row>37</xdr:row>
      <xdr:rowOff>72541</xdr:rowOff>
    </xdr:to>
    <xdr:sp macro="" textlink="">
      <xdr:nvSpPr>
        <xdr:cNvPr id="81" name="楕円 80"/>
        <xdr:cNvSpPr/>
      </xdr:nvSpPr>
      <xdr:spPr>
        <a:xfrm>
          <a:off x="3746500" y="63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63668</xdr:rowOff>
    </xdr:from>
    <xdr:ext cx="599010" cy="259045"/>
    <xdr:sp macro="" textlink="">
      <xdr:nvSpPr>
        <xdr:cNvPr id="82" name="テキスト ボックス 81"/>
        <xdr:cNvSpPr txBox="1"/>
      </xdr:nvSpPr>
      <xdr:spPr>
        <a:xfrm>
          <a:off x="3497795" y="64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149770</xdr:rowOff>
    </xdr:from>
    <xdr:to>
      <xdr:col>15</xdr:col>
      <xdr:colOff>101600</xdr:colOff>
      <xdr:row>37</xdr:row>
      <xdr:rowOff>79920</xdr:rowOff>
    </xdr:to>
    <xdr:sp macro="" textlink="">
      <xdr:nvSpPr>
        <xdr:cNvPr id="83" name="楕円 82"/>
        <xdr:cNvSpPr/>
      </xdr:nvSpPr>
      <xdr:spPr>
        <a:xfrm>
          <a:off x="2857500" y="63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71047</xdr:rowOff>
    </xdr:from>
    <xdr:ext cx="599010" cy="259045"/>
    <xdr:sp macro="" textlink="">
      <xdr:nvSpPr>
        <xdr:cNvPr id="84" name="テキスト ボックス 83"/>
        <xdr:cNvSpPr txBox="1"/>
      </xdr:nvSpPr>
      <xdr:spPr>
        <a:xfrm>
          <a:off x="2608795" y="641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18091</xdr:rowOff>
    </xdr:from>
    <xdr:to>
      <xdr:col>10</xdr:col>
      <xdr:colOff>165100</xdr:colOff>
      <xdr:row>37</xdr:row>
      <xdr:rowOff>119691</xdr:rowOff>
    </xdr:to>
    <xdr:sp macro="" textlink="">
      <xdr:nvSpPr>
        <xdr:cNvPr id="85" name="楕円 84"/>
        <xdr:cNvSpPr/>
      </xdr:nvSpPr>
      <xdr:spPr>
        <a:xfrm>
          <a:off x="1968500" y="63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136218</xdr:rowOff>
    </xdr:from>
    <xdr:ext cx="599010" cy="259045"/>
    <xdr:sp macro="" textlink="">
      <xdr:nvSpPr>
        <xdr:cNvPr id="86" name="テキスト ボックス 85"/>
        <xdr:cNvSpPr txBox="1"/>
      </xdr:nvSpPr>
      <xdr:spPr>
        <a:xfrm>
          <a:off x="1719795" y="61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29893</xdr:rowOff>
    </xdr:from>
    <xdr:to>
      <xdr:col>6</xdr:col>
      <xdr:colOff>38100</xdr:colOff>
      <xdr:row>37</xdr:row>
      <xdr:rowOff>131493</xdr:rowOff>
    </xdr:to>
    <xdr:sp macro="" textlink="">
      <xdr:nvSpPr>
        <xdr:cNvPr id="87" name="楕円 86"/>
        <xdr:cNvSpPr/>
      </xdr:nvSpPr>
      <xdr:spPr>
        <a:xfrm>
          <a:off x="1079500" y="6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148020</xdr:rowOff>
    </xdr:from>
    <xdr:ext cx="599010" cy="259045"/>
    <xdr:sp macro="" textlink="">
      <xdr:nvSpPr>
        <xdr:cNvPr id="88" name="テキスト ボックス 87"/>
        <xdr:cNvSpPr txBox="1"/>
      </xdr:nvSpPr>
      <xdr:spPr>
        <a:xfrm>
          <a:off x="830795" y="614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150869</xdr:rowOff>
    </xdr:from>
    <xdr:to>
      <xdr:col>24</xdr:col>
      <xdr:colOff>63500</xdr:colOff>
      <xdr:row>58</xdr:row>
      <xdr:rowOff>30772</xdr:rowOff>
    </xdr:to>
    <xdr:cxnSp macro="">
      <xdr:nvCxnSpPr>
        <xdr:cNvPr id="119" name="直線コネクタ 118"/>
        <xdr:cNvCxnSpPr/>
      </xdr:nvCxnSpPr>
      <xdr:spPr>
        <a:xfrm flipV="1">
          <a:off x="3797300" y="9923519"/>
          <a:ext cx="8382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30772</xdr:rowOff>
    </xdr:from>
    <xdr:to>
      <xdr:col>19</xdr:col>
      <xdr:colOff>177800</xdr:colOff>
      <xdr:row>58</xdr:row>
      <xdr:rowOff>54816</xdr:rowOff>
    </xdr:to>
    <xdr:cxnSp macro="">
      <xdr:nvCxnSpPr>
        <xdr:cNvPr id="122" name="直線コネクタ 121"/>
        <xdr:cNvCxnSpPr/>
      </xdr:nvCxnSpPr>
      <xdr:spPr>
        <a:xfrm flipV="1">
          <a:off x="2908300" y="9974872"/>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38504</xdr:rowOff>
    </xdr:from>
    <xdr:to>
      <xdr:col>15</xdr:col>
      <xdr:colOff>50800</xdr:colOff>
      <xdr:row>58</xdr:row>
      <xdr:rowOff>54816</xdr:rowOff>
    </xdr:to>
    <xdr:cxnSp macro="">
      <xdr:nvCxnSpPr>
        <xdr:cNvPr id="125" name="直線コネクタ 124"/>
        <xdr:cNvCxnSpPr/>
      </xdr:nvCxnSpPr>
      <xdr:spPr>
        <a:xfrm>
          <a:off x="2019300" y="9982604"/>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38504</xdr:rowOff>
    </xdr:from>
    <xdr:to>
      <xdr:col>10</xdr:col>
      <xdr:colOff>114300</xdr:colOff>
      <xdr:row>58</xdr:row>
      <xdr:rowOff>46405</xdr:rowOff>
    </xdr:to>
    <xdr:cxnSp macro="">
      <xdr:nvCxnSpPr>
        <xdr:cNvPr id="128" name="直線コネクタ 127"/>
        <xdr:cNvCxnSpPr/>
      </xdr:nvCxnSpPr>
      <xdr:spPr>
        <a:xfrm flipV="1">
          <a:off x="1130300" y="9982604"/>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34864</xdr:rowOff>
    </xdr:from>
    <xdr:to>
      <xdr:col>10</xdr:col>
      <xdr:colOff>165100</xdr:colOff>
      <xdr:row>58</xdr:row>
      <xdr:rowOff>136464</xdr:rowOff>
    </xdr:to>
    <xdr:sp macro="" textlink="">
      <xdr:nvSpPr>
        <xdr:cNvPr id="129" name="フローチャート: 判断 128"/>
        <xdr:cNvSpPr/>
      </xdr:nvSpPr>
      <xdr:spPr>
        <a:xfrm>
          <a:off x="1968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127591</xdr:rowOff>
    </xdr:from>
    <xdr:ext cx="599010" cy="259045"/>
    <xdr:sp macro="" textlink="">
      <xdr:nvSpPr>
        <xdr:cNvPr id="130" name="テキスト ボックス 129"/>
        <xdr:cNvSpPr txBox="1"/>
      </xdr:nvSpPr>
      <xdr:spPr>
        <a:xfrm>
          <a:off x="1719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35442</xdr:rowOff>
    </xdr:from>
    <xdr:to>
      <xdr:col>6</xdr:col>
      <xdr:colOff>38100</xdr:colOff>
      <xdr:row>58</xdr:row>
      <xdr:rowOff>137042</xdr:rowOff>
    </xdr:to>
    <xdr:sp macro="" textlink="">
      <xdr:nvSpPr>
        <xdr:cNvPr id="131" name="フローチャート: 判断 130"/>
        <xdr:cNvSpPr/>
      </xdr:nvSpPr>
      <xdr:spPr>
        <a:xfrm>
          <a:off x="1079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128169</xdr:rowOff>
    </xdr:from>
    <xdr:ext cx="599010" cy="259045"/>
    <xdr:sp macro="" textlink="">
      <xdr:nvSpPr>
        <xdr:cNvPr id="132" name="テキスト ボックス 131"/>
        <xdr:cNvSpPr txBox="1"/>
      </xdr:nvSpPr>
      <xdr:spPr>
        <a:xfrm>
          <a:off x="830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100069</xdr:rowOff>
    </xdr:from>
    <xdr:to>
      <xdr:col>24</xdr:col>
      <xdr:colOff>114300</xdr:colOff>
      <xdr:row>58</xdr:row>
      <xdr:rowOff>30219</xdr:rowOff>
    </xdr:to>
    <xdr:sp macro="" textlink="">
      <xdr:nvSpPr>
        <xdr:cNvPr id="138" name="楕円 137"/>
        <xdr:cNvSpPr/>
      </xdr:nvSpPr>
      <xdr:spPr>
        <a:xfrm>
          <a:off x="4584700" y="98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14996</xdr:rowOff>
    </xdr:from>
    <xdr:ext cx="599010" cy="259045"/>
    <xdr:sp macro="" textlink="">
      <xdr:nvSpPr>
        <xdr:cNvPr id="139" name="物件費該当値テキスト"/>
        <xdr:cNvSpPr txBox="1"/>
      </xdr:nvSpPr>
      <xdr:spPr>
        <a:xfrm>
          <a:off x="4686300" y="978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151422</xdr:rowOff>
    </xdr:from>
    <xdr:to>
      <xdr:col>20</xdr:col>
      <xdr:colOff>38100</xdr:colOff>
      <xdr:row>58</xdr:row>
      <xdr:rowOff>81572</xdr:rowOff>
    </xdr:to>
    <xdr:sp macro="" textlink="">
      <xdr:nvSpPr>
        <xdr:cNvPr id="140" name="楕円 139"/>
        <xdr:cNvSpPr/>
      </xdr:nvSpPr>
      <xdr:spPr>
        <a:xfrm>
          <a:off x="3746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72699</xdr:rowOff>
    </xdr:from>
    <xdr:ext cx="599010" cy="259045"/>
    <xdr:sp macro="" textlink="">
      <xdr:nvSpPr>
        <xdr:cNvPr id="141" name="テキスト ボックス 140"/>
        <xdr:cNvSpPr txBox="1"/>
      </xdr:nvSpPr>
      <xdr:spPr>
        <a:xfrm>
          <a:off x="3497795" y="100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4016</xdr:rowOff>
    </xdr:from>
    <xdr:to>
      <xdr:col>15</xdr:col>
      <xdr:colOff>101600</xdr:colOff>
      <xdr:row>58</xdr:row>
      <xdr:rowOff>105616</xdr:rowOff>
    </xdr:to>
    <xdr:sp macro="" textlink="">
      <xdr:nvSpPr>
        <xdr:cNvPr id="142" name="楕円 141"/>
        <xdr:cNvSpPr/>
      </xdr:nvSpPr>
      <xdr:spPr>
        <a:xfrm>
          <a:off x="2857500" y="99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96743</xdr:rowOff>
    </xdr:from>
    <xdr:ext cx="599010" cy="259045"/>
    <xdr:sp macro="" textlink="">
      <xdr:nvSpPr>
        <xdr:cNvPr id="143" name="テキスト ボックス 142"/>
        <xdr:cNvSpPr txBox="1"/>
      </xdr:nvSpPr>
      <xdr:spPr>
        <a:xfrm>
          <a:off x="2608795" y="1004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159154</xdr:rowOff>
    </xdr:from>
    <xdr:to>
      <xdr:col>10</xdr:col>
      <xdr:colOff>165100</xdr:colOff>
      <xdr:row>58</xdr:row>
      <xdr:rowOff>89304</xdr:rowOff>
    </xdr:to>
    <xdr:sp macro="" textlink="">
      <xdr:nvSpPr>
        <xdr:cNvPr id="144" name="楕円 143"/>
        <xdr:cNvSpPr/>
      </xdr:nvSpPr>
      <xdr:spPr>
        <a:xfrm>
          <a:off x="1968500" y="99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105831</xdr:rowOff>
    </xdr:from>
    <xdr:ext cx="599010" cy="259045"/>
    <xdr:sp macro="" textlink="">
      <xdr:nvSpPr>
        <xdr:cNvPr id="145" name="テキスト ボックス 144"/>
        <xdr:cNvSpPr txBox="1"/>
      </xdr:nvSpPr>
      <xdr:spPr>
        <a:xfrm>
          <a:off x="1719795" y="970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167055</xdr:rowOff>
    </xdr:from>
    <xdr:to>
      <xdr:col>6</xdr:col>
      <xdr:colOff>38100</xdr:colOff>
      <xdr:row>58</xdr:row>
      <xdr:rowOff>97205</xdr:rowOff>
    </xdr:to>
    <xdr:sp macro="" textlink="">
      <xdr:nvSpPr>
        <xdr:cNvPr id="146" name="楕円 145"/>
        <xdr:cNvSpPr/>
      </xdr:nvSpPr>
      <xdr:spPr>
        <a:xfrm>
          <a:off x="1079500" y="99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113732</xdr:rowOff>
    </xdr:from>
    <xdr:ext cx="599010" cy="259045"/>
    <xdr:sp macro="" textlink="">
      <xdr:nvSpPr>
        <xdr:cNvPr id="147" name="テキスト ボックス 146"/>
        <xdr:cNvSpPr txBox="1"/>
      </xdr:nvSpPr>
      <xdr:spPr>
        <a:xfrm>
          <a:off x="830795" y="97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55575</xdr:rowOff>
    </xdr:from>
    <xdr:to>
      <xdr:col>24</xdr:col>
      <xdr:colOff>63500</xdr:colOff>
      <xdr:row>75</xdr:row>
      <xdr:rowOff>161113</xdr:rowOff>
    </xdr:to>
    <xdr:cxnSp macro="">
      <xdr:nvCxnSpPr>
        <xdr:cNvPr id="176" name="直線コネクタ 175"/>
        <xdr:cNvCxnSpPr/>
      </xdr:nvCxnSpPr>
      <xdr:spPr>
        <a:xfrm>
          <a:off x="3797300" y="12914325"/>
          <a:ext cx="838200" cy="10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55575</xdr:rowOff>
    </xdr:from>
    <xdr:to>
      <xdr:col>19</xdr:col>
      <xdr:colOff>177800</xdr:colOff>
      <xdr:row>75</xdr:row>
      <xdr:rowOff>147295</xdr:rowOff>
    </xdr:to>
    <xdr:cxnSp macro="">
      <xdr:nvCxnSpPr>
        <xdr:cNvPr id="179" name="直線コネクタ 178"/>
        <xdr:cNvCxnSpPr/>
      </xdr:nvCxnSpPr>
      <xdr:spPr>
        <a:xfrm flipV="1">
          <a:off x="2908300" y="12914325"/>
          <a:ext cx="889000" cy="9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147295</xdr:rowOff>
    </xdr:from>
    <xdr:to>
      <xdr:col>15</xdr:col>
      <xdr:colOff>50800</xdr:colOff>
      <xdr:row>77</xdr:row>
      <xdr:rowOff>164261</xdr:rowOff>
    </xdr:to>
    <xdr:cxnSp macro="">
      <xdr:nvCxnSpPr>
        <xdr:cNvPr id="182" name="直線コネクタ 181"/>
        <xdr:cNvCxnSpPr/>
      </xdr:nvCxnSpPr>
      <xdr:spPr>
        <a:xfrm flipV="1">
          <a:off x="2019300" y="13006045"/>
          <a:ext cx="889000" cy="3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134925</xdr:rowOff>
    </xdr:from>
    <xdr:to>
      <xdr:col>10</xdr:col>
      <xdr:colOff>114300</xdr:colOff>
      <xdr:row>77</xdr:row>
      <xdr:rowOff>164261</xdr:rowOff>
    </xdr:to>
    <xdr:cxnSp macro="">
      <xdr:nvCxnSpPr>
        <xdr:cNvPr id="185" name="直線コネクタ 184"/>
        <xdr:cNvCxnSpPr/>
      </xdr:nvCxnSpPr>
      <xdr:spPr>
        <a:xfrm>
          <a:off x="1130300" y="13165125"/>
          <a:ext cx="889000" cy="2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41008</xdr:rowOff>
    </xdr:from>
    <xdr:to>
      <xdr:col>10</xdr:col>
      <xdr:colOff>165100</xdr:colOff>
      <xdr:row>78</xdr:row>
      <xdr:rowOff>142608</xdr:rowOff>
    </xdr:to>
    <xdr:sp macro="" textlink="">
      <xdr:nvSpPr>
        <xdr:cNvPr id="186" name="フローチャート: 判断 185"/>
        <xdr:cNvSpPr/>
      </xdr:nvSpPr>
      <xdr:spPr>
        <a:xfrm>
          <a:off x="1968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133735</xdr:rowOff>
    </xdr:from>
    <xdr:ext cx="469744" cy="259045"/>
    <xdr:sp macro="" textlink="">
      <xdr:nvSpPr>
        <xdr:cNvPr id="187" name="テキスト ボックス 186"/>
        <xdr:cNvSpPr txBox="1"/>
      </xdr:nvSpPr>
      <xdr:spPr>
        <a:xfrm>
          <a:off x="1784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25781</xdr:rowOff>
    </xdr:from>
    <xdr:to>
      <xdr:col>6</xdr:col>
      <xdr:colOff>38100</xdr:colOff>
      <xdr:row>78</xdr:row>
      <xdr:rowOff>127381</xdr:rowOff>
    </xdr:to>
    <xdr:sp macro="" textlink="">
      <xdr:nvSpPr>
        <xdr:cNvPr id="188" name="フローチャート: 判断 187"/>
        <xdr:cNvSpPr/>
      </xdr:nvSpPr>
      <xdr:spPr>
        <a:xfrm>
          <a:off x="1079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118508</xdr:rowOff>
    </xdr:from>
    <xdr:ext cx="534377" cy="259045"/>
    <xdr:sp macro="" textlink="">
      <xdr:nvSpPr>
        <xdr:cNvPr id="189" name="テキスト ボックス 188"/>
        <xdr:cNvSpPr txBox="1"/>
      </xdr:nvSpPr>
      <xdr:spPr>
        <a:xfrm>
          <a:off x="863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110312</xdr:rowOff>
    </xdr:from>
    <xdr:to>
      <xdr:col>24</xdr:col>
      <xdr:colOff>114300</xdr:colOff>
      <xdr:row>76</xdr:row>
      <xdr:rowOff>40463</xdr:rowOff>
    </xdr:to>
    <xdr:sp macro="" textlink="">
      <xdr:nvSpPr>
        <xdr:cNvPr id="195" name="楕円 194"/>
        <xdr:cNvSpPr/>
      </xdr:nvSpPr>
      <xdr:spPr>
        <a:xfrm>
          <a:off x="45847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133189</xdr:rowOff>
    </xdr:from>
    <xdr:ext cx="534377" cy="259045"/>
    <xdr:sp macro="" textlink="">
      <xdr:nvSpPr>
        <xdr:cNvPr id="196" name="維持補修費該当値テキスト"/>
        <xdr:cNvSpPr txBox="1"/>
      </xdr:nvSpPr>
      <xdr:spPr>
        <a:xfrm>
          <a:off x="4686300" y="12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4775</xdr:rowOff>
    </xdr:from>
    <xdr:to>
      <xdr:col>20</xdr:col>
      <xdr:colOff>38100</xdr:colOff>
      <xdr:row>75</xdr:row>
      <xdr:rowOff>106375</xdr:rowOff>
    </xdr:to>
    <xdr:sp macro="" textlink="">
      <xdr:nvSpPr>
        <xdr:cNvPr id="197" name="楕円 196"/>
        <xdr:cNvSpPr/>
      </xdr:nvSpPr>
      <xdr:spPr>
        <a:xfrm>
          <a:off x="37465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122902</xdr:rowOff>
    </xdr:from>
    <xdr:ext cx="534377" cy="259045"/>
    <xdr:sp macro="" textlink="">
      <xdr:nvSpPr>
        <xdr:cNvPr id="198" name="テキスト ボックス 197"/>
        <xdr:cNvSpPr txBox="1"/>
      </xdr:nvSpPr>
      <xdr:spPr>
        <a:xfrm>
          <a:off x="3530111" y="126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96495</xdr:rowOff>
    </xdr:from>
    <xdr:to>
      <xdr:col>15</xdr:col>
      <xdr:colOff>101600</xdr:colOff>
      <xdr:row>76</xdr:row>
      <xdr:rowOff>26645</xdr:rowOff>
    </xdr:to>
    <xdr:sp macro="" textlink="">
      <xdr:nvSpPr>
        <xdr:cNvPr id="199" name="楕円 198"/>
        <xdr:cNvSpPr/>
      </xdr:nvSpPr>
      <xdr:spPr>
        <a:xfrm>
          <a:off x="2857500" y="129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43172</xdr:rowOff>
    </xdr:from>
    <xdr:ext cx="534377" cy="259045"/>
    <xdr:sp macro="" textlink="">
      <xdr:nvSpPr>
        <xdr:cNvPr id="200" name="テキスト ボックス 199"/>
        <xdr:cNvSpPr txBox="1"/>
      </xdr:nvSpPr>
      <xdr:spPr>
        <a:xfrm>
          <a:off x="2641111" y="127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113461</xdr:rowOff>
    </xdr:from>
    <xdr:to>
      <xdr:col>10</xdr:col>
      <xdr:colOff>165100</xdr:colOff>
      <xdr:row>78</xdr:row>
      <xdr:rowOff>43611</xdr:rowOff>
    </xdr:to>
    <xdr:sp macro="" textlink="">
      <xdr:nvSpPr>
        <xdr:cNvPr id="201" name="楕円 200"/>
        <xdr:cNvSpPr/>
      </xdr:nvSpPr>
      <xdr:spPr>
        <a:xfrm>
          <a:off x="1968500" y="133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60138</xdr:rowOff>
    </xdr:from>
    <xdr:ext cx="534377" cy="259045"/>
    <xdr:sp macro="" textlink="">
      <xdr:nvSpPr>
        <xdr:cNvPr id="202" name="テキスト ボックス 201"/>
        <xdr:cNvSpPr txBox="1"/>
      </xdr:nvSpPr>
      <xdr:spPr>
        <a:xfrm>
          <a:off x="1752111" y="130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84125</xdr:rowOff>
    </xdr:from>
    <xdr:to>
      <xdr:col>6</xdr:col>
      <xdr:colOff>38100</xdr:colOff>
      <xdr:row>77</xdr:row>
      <xdr:rowOff>14275</xdr:rowOff>
    </xdr:to>
    <xdr:sp macro="" textlink="">
      <xdr:nvSpPr>
        <xdr:cNvPr id="203" name="楕円 202"/>
        <xdr:cNvSpPr/>
      </xdr:nvSpPr>
      <xdr:spPr>
        <a:xfrm>
          <a:off x="1079500" y="131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30802</xdr:rowOff>
    </xdr:from>
    <xdr:ext cx="534377" cy="259045"/>
    <xdr:sp macro="" textlink="">
      <xdr:nvSpPr>
        <xdr:cNvPr id="204" name="テキスト ボックス 203"/>
        <xdr:cNvSpPr txBox="1"/>
      </xdr:nvSpPr>
      <xdr:spPr>
        <a:xfrm>
          <a:off x="863111" y="128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5697</xdr:rowOff>
    </xdr:from>
    <xdr:to>
      <xdr:col>24</xdr:col>
      <xdr:colOff>63500</xdr:colOff>
      <xdr:row>97</xdr:row>
      <xdr:rowOff>150302</xdr:rowOff>
    </xdr:to>
    <xdr:cxnSp macro="">
      <xdr:nvCxnSpPr>
        <xdr:cNvPr id="236" name="直線コネクタ 235"/>
        <xdr:cNvCxnSpPr/>
      </xdr:nvCxnSpPr>
      <xdr:spPr>
        <a:xfrm>
          <a:off x="3797300" y="16636347"/>
          <a:ext cx="838200" cy="1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5697</xdr:rowOff>
    </xdr:from>
    <xdr:to>
      <xdr:col>19</xdr:col>
      <xdr:colOff>177800</xdr:colOff>
      <xdr:row>98</xdr:row>
      <xdr:rowOff>62030</xdr:rowOff>
    </xdr:to>
    <xdr:cxnSp macro="">
      <xdr:nvCxnSpPr>
        <xdr:cNvPr id="239" name="直線コネクタ 238"/>
        <xdr:cNvCxnSpPr/>
      </xdr:nvCxnSpPr>
      <xdr:spPr>
        <a:xfrm flipV="1">
          <a:off x="2908300" y="16636347"/>
          <a:ext cx="889000" cy="2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62030</xdr:rowOff>
    </xdr:from>
    <xdr:to>
      <xdr:col>15</xdr:col>
      <xdr:colOff>50800</xdr:colOff>
      <xdr:row>98</xdr:row>
      <xdr:rowOff>66526</xdr:rowOff>
    </xdr:to>
    <xdr:cxnSp macro="">
      <xdr:nvCxnSpPr>
        <xdr:cNvPr id="242" name="直線コネクタ 241"/>
        <xdr:cNvCxnSpPr/>
      </xdr:nvCxnSpPr>
      <xdr:spPr>
        <a:xfrm flipV="1">
          <a:off x="2019300" y="1686413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66526</xdr:rowOff>
    </xdr:from>
    <xdr:to>
      <xdr:col>10</xdr:col>
      <xdr:colOff>114300</xdr:colOff>
      <xdr:row>98</xdr:row>
      <xdr:rowOff>85446</xdr:rowOff>
    </xdr:to>
    <xdr:cxnSp macro="">
      <xdr:nvCxnSpPr>
        <xdr:cNvPr id="245" name="直線コネクタ 244"/>
        <xdr:cNvCxnSpPr/>
      </xdr:nvCxnSpPr>
      <xdr:spPr>
        <a:xfrm flipV="1">
          <a:off x="1130300" y="16868626"/>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6" name="フローチャート: 判断 245"/>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7" name="テキスト ボックス 246"/>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8" name="フローチャート: 判断 247"/>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9" name="テキスト ボックス 248"/>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99502</xdr:rowOff>
    </xdr:from>
    <xdr:to>
      <xdr:col>24</xdr:col>
      <xdr:colOff>114300</xdr:colOff>
      <xdr:row>98</xdr:row>
      <xdr:rowOff>29652</xdr:rowOff>
    </xdr:to>
    <xdr:sp macro="" textlink="">
      <xdr:nvSpPr>
        <xdr:cNvPr id="255" name="楕円 254"/>
        <xdr:cNvSpPr/>
      </xdr:nvSpPr>
      <xdr:spPr>
        <a:xfrm>
          <a:off x="45847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77929</xdr:rowOff>
    </xdr:from>
    <xdr:ext cx="534377" cy="259045"/>
    <xdr:sp macro="" textlink="">
      <xdr:nvSpPr>
        <xdr:cNvPr id="256" name="扶助費該当値テキスト"/>
        <xdr:cNvSpPr txBox="1"/>
      </xdr:nvSpPr>
      <xdr:spPr>
        <a:xfrm>
          <a:off x="4686300" y="167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126347</xdr:rowOff>
    </xdr:from>
    <xdr:to>
      <xdr:col>20</xdr:col>
      <xdr:colOff>38100</xdr:colOff>
      <xdr:row>97</xdr:row>
      <xdr:rowOff>56497</xdr:rowOff>
    </xdr:to>
    <xdr:sp macro="" textlink="">
      <xdr:nvSpPr>
        <xdr:cNvPr id="257" name="楕円 256"/>
        <xdr:cNvSpPr/>
      </xdr:nvSpPr>
      <xdr:spPr>
        <a:xfrm>
          <a:off x="3746500" y="16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47624</xdr:rowOff>
    </xdr:from>
    <xdr:ext cx="534377" cy="259045"/>
    <xdr:sp macro="" textlink="">
      <xdr:nvSpPr>
        <xdr:cNvPr id="258" name="テキスト ボックス 257"/>
        <xdr:cNvSpPr txBox="1"/>
      </xdr:nvSpPr>
      <xdr:spPr>
        <a:xfrm>
          <a:off x="3530111" y="166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11230</xdr:rowOff>
    </xdr:from>
    <xdr:to>
      <xdr:col>15</xdr:col>
      <xdr:colOff>101600</xdr:colOff>
      <xdr:row>98</xdr:row>
      <xdr:rowOff>112830</xdr:rowOff>
    </xdr:to>
    <xdr:sp macro="" textlink="">
      <xdr:nvSpPr>
        <xdr:cNvPr id="259" name="楕円 258"/>
        <xdr:cNvSpPr/>
      </xdr:nvSpPr>
      <xdr:spPr>
        <a:xfrm>
          <a:off x="2857500" y="168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103957</xdr:rowOff>
    </xdr:from>
    <xdr:ext cx="534377" cy="259045"/>
    <xdr:sp macro="" textlink="">
      <xdr:nvSpPr>
        <xdr:cNvPr id="260" name="テキスト ボックス 259"/>
        <xdr:cNvSpPr txBox="1"/>
      </xdr:nvSpPr>
      <xdr:spPr>
        <a:xfrm>
          <a:off x="2641111" y="169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15726</xdr:rowOff>
    </xdr:from>
    <xdr:to>
      <xdr:col>10</xdr:col>
      <xdr:colOff>165100</xdr:colOff>
      <xdr:row>98</xdr:row>
      <xdr:rowOff>117326</xdr:rowOff>
    </xdr:to>
    <xdr:sp macro="" textlink="">
      <xdr:nvSpPr>
        <xdr:cNvPr id="261" name="楕円 260"/>
        <xdr:cNvSpPr/>
      </xdr:nvSpPr>
      <xdr:spPr>
        <a:xfrm>
          <a:off x="1968500" y="16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108453</xdr:rowOff>
    </xdr:from>
    <xdr:ext cx="534377" cy="259045"/>
    <xdr:sp macro="" textlink="">
      <xdr:nvSpPr>
        <xdr:cNvPr id="262" name="テキスト ボックス 261"/>
        <xdr:cNvSpPr txBox="1"/>
      </xdr:nvSpPr>
      <xdr:spPr>
        <a:xfrm>
          <a:off x="1752111" y="16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34646</xdr:rowOff>
    </xdr:from>
    <xdr:to>
      <xdr:col>6</xdr:col>
      <xdr:colOff>38100</xdr:colOff>
      <xdr:row>98</xdr:row>
      <xdr:rowOff>136246</xdr:rowOff>
    </xdr:to>
    <xdr:sp macro="" textlink="">
      <xdr:nvSpPr>
        <xdr:cNvPr id="263" name="楕円 262"/>
        <xdr:cNvSpPr/>
      </xdr:nvSpPr>
      <xdr:spPr>
        <a:xfrm>
          <a:off x="10795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127373</xdr:rowOff>
    </xdr:from>
    <xdr:ext cx="534377" cy="259045"/>
    <xdr:sp macro="" textlink="">
      <xdr:nvSpPr>
        <xdr:cNvPr id="264" name="テキスト ボックス 263"/>
        <xdr:cNvSpPr txBox="1"/>
      </xdr:nvSpPr>
      <xdr:spPr>
        <a:xfrm>
          <a:off x="863111" y="169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15596</xdr:rowOff>
    </xdr:from>
    <xdr:to>
      <xdr:col>55</xdr:col>
      <xdr:colOff>0</xdr:colOff>
      <xdr:row>38</xdr:row>
      <xdr:rowOff>50768</xdr:rowOff>
    </xdr:to>
    <xdr:cxnSp macro="">
      <xdr:nvCxnSpPr>
        <xdr:cNvPr id="295" name="直線コネクタ 294"/>
        <xdr:cNvCxnSpPr/>
      </xdr:nvCxnSpPr>
      <xdr:spPr>
        <a:xfrm flipV="1">
          <a:off x="9639300" y="6530696"/>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120512</xdr:rowOff>
    </xdr:from>
    <xdr:to>
      <xdr:col>50</xdr:col>
      <xdr:colOff>114300</xdr:colOff>
      <xdr:row>38</xdr:row>
      <xdr:rowOff>50768</xdr:rowOff>
    </xdr:to>
    <xdr:cxnSp macro="">
      <xdr:nvCxnSpPr>
        <xdr:cNvPr id="298" name="直線コネクタ 297"/>
        <xdr:cNvCxnSpPr/>
      </xdr:nvCxnSpPr>
      <xdr:spPr>
        <a:xfrm>
          <a:off x="8750300" y="6464162"/>
          <a:ext cx="889000" cy="10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120512</xdr:rowOff>
    </xdr:from>
    <xdr:to>
      <xdr:col>45</xdr:col>
      <xdr:colOff>177800</xdr:colOff>
      <xdr:row>38</xdr:row>
      <xdr:rowOff>101697</xdr:rowOff>
    </xdr:to>
    <xdr:cxnSp macro="">
      <xdr:nvCxnSpPr>
        <xdr:cNvPr id="301" name="直線コネクタ 300"/>
        <xdr:cNvCxnSpPr/>
      </xdr:nvCxnSpPr>
      <xdr:spPr>
        <a:xfrm flipV="1">
          <a:off x="7861300" y="6464162"/>
          <a:ext cx="889000" cy="1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96162</xdr:rowOff>
    </xdr:from>
    <xdr:to>
      <xdr:col>41</xdr:col>
      <xdr:colOff>50800</xdr:colOff>
      <xdr:row>38</xdr:row>
      <xdr:rowOff>101697</xdr:rowOff>
    </xdr:to>
    <xdr:cxnSp macro="">
      <xdr:nvCxnSpPr>
        <xdr:cNvPr id="304" name="直線コネクタ 303"/>
        <xdr:cNvCxnSpPr/>
      </xdr:nvCxnSpPr>
      <xdr:spPr>
        <a:xfrm>
          <a:off x="6972300" y="661126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110164</xdr:rowOff>
    </xdr:from>
    <xdr:to>
      <xdr:col>41</xdr:col>
      <xdr:colOff>101600</xdr:colOff>
      <xdr:row>39</xdr:row>
      <xdr:rowOff>40314</xdr:rowOff>
    </xdr:to>
    <xdr:sp macro="" textlink="">
      <xdr:nvSpPr>
        <xdr:cNvPr id="305" name="フローチャート: 判断 304"/>
        <xdr:cNvSpPr/>
      </xdr:nvSpPr>
      <xdr:spPr>
        <a:xfrm>
          <a:off x="7810500" y="662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31441</xdr:rowOff>
    </xdr:from>
    <xdr:ext cx="599010" cy="259045"/>
    <xdr:sp macro="" textlink="">
      <xdr:nvSpPr>
        <xdr:cNvPr id="306" name="テキスト ボックス 305"/>
        <xdr:cNvSpPr txBox="1"/>
      </xdr:nvSpPr>
      <xdr:spPr>
        <a:xfrm>
          <a:off x="7561795" y="67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112885</xdr:rowOff>
    </xdr:from>
    <xdr:to>
      <xdr:col>36</xdr:col>
      <xdr:colOff>165100</xdr:colOff>
      <xdr:row>39</xdr:row>
      <xdr:rowOff>43035</xdr:rowOff>
    </xdr:to>
    <xdr:sp macro="" textlink="">
      <xdr:nvSpPr>
        <xdr:cNvPr id="307" name="フローチャート: 判断 306"/>
        <xdr:cNvSpPr/>
      </xdr:nvSpPr>
      <xdr:spPr>
        <a:xfrm>
          <a:off x="6921500" y="66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34162</xdr:rowOff>
    </xdr:from>
    <xdr:ext cx="534377" cy="259045"/>
    <xdr:sp macro="" textlink="">
      <xdr:nvSpPr>
        <xdr:cNvPr id="308" name="テキスト ボックス 307"/>
        <xdr:cNvSpPr txBox="1"/>
      </xdr:nvSpPr>
      <xdr:spPr>
        <a:xfrm>
          <a:off x="6705111" y="67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136246</xdr:rowOff>
    </xdr:from>
    <xdr:to>
      <xdr:col>55</xdr:col>
      <xdr:colOff>50800</xdr:colOff>
      <xdr:row>38</xdr:row>
      <xdr:rowOff>66396</xdr:rowOff>
    </xdr:to>
    <xdr:sp macro="" textlink="">
      <xdr:nvSpPr>
        <xdr:cNvPr id="314" name="楕円 313"/>
        <xdr:cNvSpPr/>
      </xdr:nvSpPr>
      <xdr:spPr>
        <a:xfrm>
          <a:off x="10426700" y="64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159123</xdr:rowOff>
    </xdr:from>
    <xdr:ext cx="599010" cy="259045"/>
    <xdr:sp macro="" textlink="">
      <xdr:nvSpPr>
        <xdr:cNvPr id="315" name="補助費等該当値テキスト"/>
        <xdr:cNvSpPr txBox="1"/>
      </xdr:nvSpPr>
      <xdr:spPr>
        <a:xfrm>
          <a:off x="10528300" y="633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171418</xdr:rowOff>
    </xdr:from>
    <xdr:to>
      <xdr:col>50</xdr:col>
      <xdr:colOff>165100</xdr:colOff>
      <xdr:row>38</xdr:row>
      <xdr:rowOff>101568</xdr:rowOff>
    </xdr:to>
    <xdr:sp macro="" textlink="">
      <xdr:nvSpPr>
        <xdr:cNvPr id="316" name="楕円 315"/>
        <xdr:cNvSpPr/>
      </xdr:nvSpPr>
      <xdr:spPr>
        <a:xfrm>
          <a:off x="9588500" y="6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118095</xdr:rowOff>
    </xdr:from>
    <xdr:ext cx="599010" cy="259045"/>
    <xdr:sp macro="" textlink="">
      <xdr:nvSpPr>
        <xdr:cNvPr id="317" name="テキスト ボックス 316"/>
        <xdr:cNvSpPr txBox="1"/>
      </xdr:nvSpPr>
      <xdr:spPr>
        <a:xfrm>
          <a:off x="9339795" y="629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69712</xdr:rowOff>
    </xdr:from>
    <xdr:to>
      <xdr:col>46</xdr:col>
      <xdr:colOff>38100</xdr:colOff>
      <xdr:row>37</xdr:row>
      <xdr:rowOff>171312</xdr:rowOff>
    </xdr:to>
    <xdr:sp macro="" textlink="">
      <xdr:nvSpPr>
        <xdr:cNvPr id="318" name="楕円 317"/>
        <xdr:cNvSpPr/>
      </xdr:nvSpPr>
      <xdr:spPr>
        <a:xfrm>
          <a:off x="8699500" y="64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16389</xdr:rowOff>
    </xdr:from>
    <xdr:ext cx="599010" cy="259045"/>
    <xdr:sp macro="" textlink="">
      <xdr:nvSpPr>
        <xdr:cNvPr id="319" name="テキスト ボックス 318"/>
        <xdr:cNvSpPr txBox="1"/>
      </xdr:nvSpPr>
      <xdr:spPr>
        <a:xfrm>
          <a:off x="8450795" y="618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50897</xdr:rowOff>
    </xdr:from>
    <xdr:to>
      <xdr:col>41</xdr:col>
      <xdr:colOff>101600</xdr:colOff>
      <xdr:row>38</xdr:row>
      <xdr:rowOff>152497</xdr:rowOff>
    </xdr:to>
    <xdr:sp macro="" textlink="">
      <xdr:nvSpPr>
        <xdr:cNvPr id="320" name="楕円 319"/>
        <xdr:cNvSpPr/>
      </xdr:nvSpPr>
      <xdr:spPr>
        <a:xfrm>
          <a:off x="7810500" y="6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169024</xdr:rowOff>
    </xdr:from>
    <xdr:ext cx="599010" cy="259045"/>
    <xdr:sp macro="" textlink="">
      <xdr:nvSpPr>
        <xdr:cNvPr id="321" name="テキスト ボックス 320"/>
        <xdr:cNvSpPr txBox="1"/>
      </xdr:nvSpPr>
      <xdr:spPr>
        <a:xfrm>
          <a:off x="7561795" y="634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45362</xdr:rowOff>
    </xdr:from>
    <xdr:to>
      <xdr:col>36</xdr:col>
      <xdr:colOff>165100</xdr:colOff>
      <xdr:row>38</xdr:row>
      <xdr:rowOff>146962</xdr:rowOff>
    </xdr:to>
    <xdr:sp macro="" textlink="">
      <xdr:nvSpPr>
        <xdr:cNvPr id="322" name="楕円 321"/>
        <xdr:cNvSpPr/>
      </xdr:nvSpPr>
      <xdr:spPr>
        <a:xfrm>
          <a:off x="6921500" y="65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163489</xdr:rowOff>
    </xdr:from>
    <xdr:ext cx="599010" cy="259045"/>
    <xdr:sp macro="" textlink="">
      <xdr:nvSpPr>
        <xdr:cNvPr id="323" name="テキスト ボックス 322"/>
        <xdr:cNvSpPr txBox="1"/>
      </xdr:nvSpPr>
      <xdr:spPr>
        <a:xfrm>
          <a:off x="6672795" y="63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76364</xdr:rowOff>
    </xdr:from>
    <xdr:to>
      <xdr:col>55</xdr:col>
      <xdr:colOff>0</xdr:colOff>
      <xdr:row>59</xdr:row>
      <xdr:rowOff>5798</xdr:rowOff>
    </xdr:to>
    <xdr:cxnSp macro="">
      <xdr:nvCxnSpPr>
        <xdr:cNvPr id="354" name="直線コネクタ 353"/>
        <xdr:cNvCxnSpPr/>
      </xdr:nvCxnSpPr>
      <xdr:spPr>
        <a:xfrm flipV="1">
          <a:off x="9639300" y="10020464"/>
          <a:ext cx="838200" cy="1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5798</xdr:rowOff>
    </xdr:from>
    <xdr:to>
      <xdr:col>50</xdr:col>
      <xdr:colOff>114300</xdr:colOff>
      <xdr:row>59</xdr:row>
      <xdr:rowOff>10068</xdr:rowOff>
    </xdr:to>
    <xdr:cxnSp macro="">
      <xdr:nvCxnSpPr>
        <xdr:cNvPr id="357" name="直線コネクタ 356"/>
        <xdr:cNvCxnSpPr/>
      </xdr:nvCxnSpPr>
      <xdr:spPr>
        <a:xfrm flipV="1">
          <a:off x="8750300" y="10121348"/>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84811</xdr:rowOff>
    </xdr:from>
    <xdr:to>
      <xdr:col>45</xdr:col>
      <xdr:colOff>177800</xdr:colOff>
      <xdr:row>59</xdr:row>
      <xdr:rowOff>10068</xdr:rowOff>
    </xdr:to>
    <xdr:cxnSp macro="">
      <xdr:nvCxnSpPr>
        <xdr:cNvPr id="360" name="直線コネクタ 359"/>
        <xdr:cNvCxnSpPr/>
      </xdr:nvCxnSpPr>
      <xdr:spPr>
        <a:xfrm>
          <a:off x="7861300" y="10028911"/>
          <a:ext cx="889000" cy="9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84811</xdr:rowOff>
    </xdr:from>
    <xdr:to>
      <xdr:col>41</xdr:col>
      <xdr:colOff>50800</xdr:colOff>
      <xdr:row>58</xdr:row>
      <xdr:rowOff>124160</xdr:rowOff>
    </xdr:to>
    <xdr:cxnSp macro="">
      <xdr:nvCxnSpPr>
        <xdr:cNvPr id="363" name="直線コネクタ 362"/>
        <xdr:cNvCxnSpPr/>
      </xdr:nvCxnSpPr>
      <xdr:spPr>
        <a:xfrm flipV="1">
          <a:off x="6972300" y="10028911"/>
          <a:ext cx="889000" cy="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82083</xdr:rowOff>
    </xdr:from>
    <xdr:to>
      <xdr:col>41</xdr:col>
      <xdr:colOff>101600</xdr:colOff>
      <xdr:row>59</xdr:row>
      <xdr:rowOff>12233</xdr:rowOff>
    </xdr:to>
    <xdr:sp macro="" textlink="">
      <xdr:nvSpPr>
        <xdr:cNvPr id="364" name="フローチャート: 判断 363"/>
        <xdr:cNvSpPr/>
      </xdr:nvSpPr>
      <xdr:spPr>
        <a:xfrm>
          <a:off x="7810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3360</xdr:rowOff>
    </xdr:from>
    <xdr:ext cx="599010" cy="259045"/>
    <xdr:sp macro="" textlink="">
      <xdr:nvSpPr>
        <xdr:cNvPr id="365" name="テキスト ボックス 364"/>
        <xdr:cNvSpPr txBox="1"/>
      </xdr:nvSpPr>
      <xdr:spPr>
        <a:xfrm>
          <a:off x="7561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94572</xdr:rowOff>
    </xdr:from>
    <xdr:to>
      <xdr:col>36</xdr:col>
      <xdr:colOff>165100</xdr:colOff>
      <xdr:row>59</xdr:row>
      <xdr:rowOff>24722</xdr:rowOff>
    </xdr:to>
    <xdr:sp macro="" textlink="">
      <xdr:nvSpPr>
        <xdr:cNvPr id="366" name="フローチャート: 判断 365"/>
        <xdr:cNvSpPr/>
      </xdr:nvSpPr>
      <xdr:spPr>
        <a:xfrm>
          <a:off x="6921500" y="100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15849</xdr:rowOff>
    </xdr:from>
    <xdr:ext cx="599010" cy="259045"/>
    <xdr:sp macro="" textlink="">
      <xdr:nvSpPr>
        <xdr:cNvPr id="367" name="テキスト ボックス 366"/>
        <xdr:cNvSpPr txBox="1"/>
      </xdr:nvSpPr>
      <xdr:spPr>
        <a:xfrm>
          <a:off x="6672795" y="1013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25564</xdr:rowOff>
    </xdr:from>
    <xdr:to>
      <xdr:col>55</xdr:col>
      <xdr:colOff>50800</xdr:colOff>
      <xdr:row>58</xdr:row>
      <xdr:rowOff>127164</xdr:rowOff>
    </xdr:to>
    <xdr:sp macro="" textlink="">
      <xdr:nvSpPr>
        <xdr:cNvPr id="373" name="楕円 372"/>
        <xdr:cNvSpPr/>
      </xdr:nvSpPr>
      <xdr:spPr>
        <a:xfrm>
          <a:off x="10426700" y="99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3991</xdr:rowOff>
    </xdr:from>
    <xdr:ext cx="599010" cy="259045"/>
    <xdr:sp macro="" textlink="">
      <xdr:nvSpPr>
        <xdr:cNvPr id="374" name="普通建設事業費該当値テキスト"/>
        <xdr:cNvSpPr txBox="1"/>
      </xdr:nvSpPr>
      <xdr:spPr>
        <a:xfrm>
          <a:off x="10528300" y="994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126448</xdr:rowOff>
    </xdr:from>
    <xdr:to>
      <xdr:col>50</xdr:col>
      <xdr:colOff>165100</xdr:colOff>
      <xdr:row>59</xdr:row>
      <xdr:rowOff>56598</xdr:rowOff>
    </xdr:to>
    <xdr:sp macro="" textlink="">
      <xdr:nvSpPr>
        <xdr:cNvPr id="375" name="楕円 374"/>
        <xdr:cNvSpPr/>
      </xdr:nvSpPr>
      <xdr:spPr>
        <a:xfrm>
          <a:off x="9588500" y="100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47725</xdr:rowOff>
    </xdr:from>
    <xdr:ext cx="534377" cy="259045"/>
    <xdr:sp macro="" textlink="">
      <xdr:nvSpPr>
        <xdr:cNvPr id="376" name="テキスト ボックス 375"/>
        <xdr:cNvSpPr txBox="1"/>
      </xdr:nvSpPr>
      <xdr:spPr>
        <a:xfrm>
          <a:off x="9372111" y="10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130718</xdr:rowOff>
    </xdr:from>
    <xdr:to>
      <xdr:col>46</xdr:col>
      <xdr:colOff>38100</xdr:colOff>
      <xdr:row>59</xdr:row>
      <xdr:rowOff>60868</xdr:rowOff>
    </xdr:to>
    <xdr:sp macro="" textlink="">
      <xdr:nvSpPr>
        <xdr:cNvPr id="377" name="楕円 376"/>
        <xdr:cNvSpPr/>
      </xdr:nvSpPr>
      <xdr:spPr>
        <a:xfrm>
          <a:off x="8699500" y="100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51995</xdr:rowOff>
    </xdr:from>
    <xdr:ext cx="534377" cy="259045"/>
    <xdr:sp macro="" textlink="">
      <xdr:nvSpPr>
        <xdr:cNvPr id="378" name="テキスト ボックス 377"/>
        <xdr:cNvSpPr txBox="1"/>
      </xdr:nvSpPr>
      <xdr:spPr>
        <a:xfrm>
          <a:off x="8483111" y="101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34011</xdr:rowOff>
    </xdr:from>
    <xdr:to>
      <xdr:col>41</xdr:col>
      <xdr:colOff>101600</xdr:colOff>
      <xdr:row>58</xdr:row>
      <xdr:rowOff>135611</xdr:rowOff>
    </xdr:to>
    <xdr:sp macro="" textlink="">
      <xdr:nvSpPr>
        <xdr:cNvPr id="379" name="楕円 378"/>
        <xdr:cNvSpPr/>
      </xdr:nvSpPr>
      <xdr:spPr>
        <a:xfrm>
          <a:off x="7810500" y="99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152138</xdr:rowOff>
    </xdr:from>
    <xdr:ext cx="599010" cy="259045"/>
    <xdr:sp macro="" textlink="">
      <xdr:nvSpPr>
        <xdr:cNvPr id="380" name="テキスト ボックス 379"/>
        <xdr:cNvSpPr txBox="1"/>
      </xdr:nvSpPr>
      <xdr:spPr>
        <a:xfrm>
          <a:off x="7561795" y="97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73360</xdr:rowOff>
    </xdr:from>
    <xdr:to>
      <xdr:col>36</xdr:col>
      <xdr:colOff>165100</xdr:colOff>
      <xdr:row>59</xdr:row>
      <xdr:rowOff>3510</xdr:rowOff>
    </xdr:to>
    <xdr:sp macro="" textlink="">
      <xdr:nvSpPr>
        <xdr:cNvPr id="381" name="楕円 380"/>
        <xdr:cNvSpPr/>
      </xdr:nvSpPr>
      <xdr:spPr>
        <a:xfrm>
          <a:off x="6921500" y="100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20037</xdr:rowOff>
    </xdr:from>
    <xdr:ext cx="599010" cy="259045"/>
    <xdr:sp macro="" textlink="">
      <xdr:nvSpPr>
        <xdr:cNvPr id="382" name="テキスト ボックス 381"/>
        <xdr:cNvSpPr txBox="1"/>
      </xdr:nvSpPr>
      <xdr:spPr>
        <a:xfrm>
          <a:off x="6672795" y="97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127988</xdr:rowOff>
    </xdr:from>
    <xdr:to>
      <xdr:col>55</xdr:col>
      <xdr:colOff>0</xdr:colOff>
      <xdr:row>79</xdr:row>
      <xdr:rowOff>10147</xdr:rowOff>
    </xdr:to>
    <xdr:cxnSp macro="">
      <xdr:nvCxnSpPr>
        <xdr:cNvPr id="411" name="直線コネクタ 410"/>
        <xdr:cNvCxnSpPr/>
      </xdr:nvCxnSpPr>
      <xdr:spPr>
        <a:xfrm flipV="1">
          <a:off x="9639300" y="13501088"/>
          <a:ext cx="838200" cy="5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7995</xdr:rowOff>
    </xdr:from>
    <xdr:to>
      <xdr:col>50</xdr:col>
      <xdr:colOff>114300</xdr:colOff>
      <xdr:row>79</xdr:row>
      <xdr:rowOff>10147</xdr:rowOff>
    </xdr:to>
    <xdr:cxnSp macro="">
      <xdr:nvCxnSpPr>
        <xdr:cNvPr id="414" name="直線コネクタ 413"/>
        <xdr:cNvCxnSpPr/>
      </xdr:nvCxnSpPr>
      <xdr:spPr>
        <a:xfrm>
          <a:off x="8750300" y="13552545"/>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169563</xdr:rowOff>
    </xdr:from>
    <xdr:to>
      <xdr:col>45</xdr:col>
      <xdr:colOff>177800</xdr:colOff>
      <xdr:row>79</xdr:row>
      <xdr:rowOff>7995</xdr:rowOff>
    </xdr:to>
    <xdr:cxnSp macro="">
      <xdr:nvCxnSpPr>
        <xdr:cNvPr id="417" name="直線コネクタ 416"/>
        <xdr:cNvCxnSpPr/>
      </xdr:nvCxnSpPr>
      <xdr:spPr>
        <a:xfrm>
          <a:off x="7861300" y="13542663"/>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169563</xdr:rowOff>
    </xdr:from>
    <xdr:to>
      <xdr:col>41</xdr:col>
      <xdr:colOff>50800</xdr:colOff>
      <xdr:row>79</xdr:row>
      <xdr:rowOff>4018</xdr:rowOff>
    </xdr:to>
    <xdr:cxnSp macro="">
      <xdr:nvCxnSpPr>
        <xdr:cNvPr id="420" name="直線コネクタ 419"/>
        <xdr:cNvCxnSpPr/>
      </xdr:nvCxnSpPr>
      <xdr:spPr>
        <a:xfrm flipV="1">
          <a:off x="6972300" y="1354266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21" name="フローチャート: 判断 420"/>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22" name="テキスト ボックス 421"/>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3" name="フローチャート: 判断 422"/>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4" name="テキスト ボックス 423"/>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77188</xdr:rowOff>
    </xdr:from>
    <xdr:to>
      <xdr:col>55</xdr:col>
      <xdr:colOff>50800</xdr:colOff>
      <xdr:row>79</xdr:row>
      <xdr:rowOff>7338</xdr:rowOff>
    </xdr:to>
    <xdr:sp macro="" textlink="">
      <xdr:nvSpPr>
        <xdr:cNvPr id="430" name="楕円 429"/>
        <xdr:cNvSpPr/>
      </xdr:nvSpPr>
      <xdr:spPr>
        <a:xfrm>
          <a:off x="10426700" y="134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4349</xdr:rowOff>
    </xdr:from>
    <xdr:ext cx="534377" cy="259045"/>
    <xdr:sp macro="" textlink="">
      <xdr:nvSpPr>
        <xdr:cNvPr id="431" name="普通建設事業費 （ うち新規整備　）該当値テキスト"/>
        <xdr:cNvSpPr txBox="1"/>
      </xdr:nvSpPr>
      <xdr:spPr>
        <a:xfrm>
          <a:off x="10528300" y="133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130797</xdr:rowOff>
    </xdr:from>
    <xdr:to>
      <xdr:col>50</xdr:col>
      <xdr:colOff>165100</xdr:colOff>
      <xdr:row>79</xdr:row>
      <xdr:rowOff>60947</xdr:rowOff>
    </xdr:to>
    <xdr:sp macro="" textlink="">
      <xdr:nvSpPr>
        <xdr:cNvPr id="432" name="楕円 431"/>
        <xdr:cNvSpPr/>
      </xdr:nvSpPr>
      <xdr:spPr>
        <a:xfrm>
          <a:off x="9588500" y="135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52074</xdr:rowOff>
    </xdr:from>
    <xdr:ext cx="534377" cy="259045"/>
    <xdr:sp macro="" textlink="">
      <xdr:nvSpPr>
        <xdr:cNvPr id="433" name="テキスト ボックス 432"/>
        <xdr:cNvSpPr txBox="1"/>
      </xdr:nvSpPr>
      <xdr:spPr>
        <a:xfrm>
          <a:off x="9372111" y="135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128645</xdr:rowOff>
    </xdr:from>
    <xdr:to>
      <xdr:col>46</xdr:col>
      <xdr:colOff>38100</xdr:colOff>
      <xdr:row>79</xdr:row>
      <xdr:rowOff>58795</xdr:rowOff>
    </xdr:to>
    <xdr:sp macro="" textlink="">
      <xdr:nvSpPr>
        <xdr:cNvPr id="434" name="楕円 433"/>
        <xdr:cNvSpPr/>
      </xdr:nvSpPr>
      <xdr:spPr>
        <a:xfrm>
          <a:off x="8699500" y="13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49922</xdr:rowOff>
    </xdr:from>
    <xdr:ext cx="534377" cy="259045"/>
    <xdr:sp macro="" textlink="">
      <xdr:nvSpPr>
        <xdr:cNvPr id="435" name="テキスト ボックス 434"/>
        <xdr:cNvSpPr txBox="1"/>
      </xdr:nvSpPr>
      <xdr:spPr>
        <a:xfrm>
          <a:off x="8483111" y="135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118763</xdr:rowOff>
    </xdr:from>
    <xdr:to>
      <xdr:col>41</xdr:col>
      <xdr:colOff>101600</xdr:colOff>
      <xdr:row>79</xdr:row>
      <xdr:rowOff>48913</xdr:rowOff>
    </xdr:to>
    <xdr:sp macro="" textlink="">
      <xdr:nvSpPr>
        <xdr:cNvPr id="436" name="楕円 435"/>
        <xdr:cNvSpPr/>
      </xdr:nvSpPr>
      <xdr:spPr>
        <a:xfrm>
          <a:off x="7810500" y="134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40040</xdr:rowOff>
    </xdr:from>
    <xdr:ext cx="534377" cy="259045"/>
    <xdr:sp macro="" textlink="">
      <xdr:nvSpPr>
        <xdr:cNvPr id="437" name="テキスト ボックス 436"/>
        <xdr:cNvSpPr txBox="1"/>
      </xdr:nvSpPr>
      <xdr:spPr>
        <a:xfrm>
          <a:off x="7594111" y="135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124668</xdr:rowOff>
    </xdr:from>
    <xdr:to>
      <xdr:col>36</xdr:col>
      <xdr:colOff>165100</xdr:colOff>
      <xdr:row>79</xdr:row>
      <xdr:rowOff>54818</xdr:rowOff>
    </xdr:to>
    <xdr:sp macro="" textlink="">
      <xdr:nvSpPr>
        <xdr:cNvPr id="438" name="楕円 437"/>
        <xdr:cNvSpPr/>
      </xdr:nvSpPr>
      <xdr:spPr>
        <a:xfrm>
          <a:off x="6921500" y="134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45945</xdr:rowOff>
    </xdr:from>
    <xdr:ext cx="534377" cy="259045"/>
    <xdr:sp macro="" textlink="">
      <xdr:nvSpPr>
        <xdr:cNvPr id="439" name="テキスト ボックス 438"/>
        <xdr:cNvSpPr txBox="1"/>
      </xdr:nvSpPr>
      <xdr:spPr>
        <a:xfrm>
          <a:off x="6705111" y="135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162237</xdr:rowOff>
    </xdr:from>
    <xdr:to>
      <xdr:col>55</xdr:col>
      <xdr:colOff>0</xdr:colOff>
      <xdr:row>98</xdr:row>
      <xdr:rowOff>54406</xdr:rowOff>
    </xdr:to>
    <xdr:cxnSp macro="">
      <xdr:nvCxnSpPr>
        <xdr:cNvPr id="468" name="直線コネクタ 467"/>
        <xdr:cNvCxnSpPr/>
      </xdr:nvCxnSpPr>
      <xdr:spPr>
        <a:xfrm flipV="1">
          <a:off x="9639300" y="16621437"/>
          <a:ext cx="8382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47822</xdr:rowOff>
    </xdr:from>
    <xdr:to>
      <xdr:col>50</xdr:col>
      <xdr:colOff>114300</xdr:colOff>
      <xdr:row>98</xdr:row>
      <xdr:rowOff>54406</xdr:rowOff>
    </xdr:to>
    <xdr:cxnSp macro="">
      <xdr:nvCxnSpPr>
        <xdr:cNvPr id="471" name="直線コネクタ 470"/>
        <xdr:cNvCxnSpPr/>
      </xdr:nvCxnSpPr>
      <xdr:spPr>
        <a:xfrm>
          <a:off x="8750300" y="1684992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126259</xdr:rowOff>
    </xdr:from>
    <xdr:to>
      <xdr:col>45</xdr:col>
      <xdr:colOff>177800</xdr:colOff>
      <xdr:row>98</xdr:row>
      <xdr:rowOff>47822</xdr:rowOff>
    </xdr:to>
    <xdr:cxnSp macro="">
      <xdr:nvCxnSpPr>
        <xdr:cNvPr id="474" name="直線コネクタ 473"/>
        <xdr:cNvCxnSpPr/>
      </xdr:nvCxnSpPr>
      <xdr:spPr>
        <a:xfrm>
          <a:off x="7861300" y="16756909"/>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23651</xdr:rowOff>
    </xdr:from>
    <xdr:to>
      <xdr:col>41</xdr:col>
      <xdr:colOff>50800</xdr:colOff>
      <xdr:row>97</xdr:row>
      <xdr:rowOff>126259</xdr:rowOff>
    </xdr:to>
    <xdr:cxnSp macro="">
      <xdr:nvCxnSpPr>
        <xdr:cNvPr id="477" name="直線コネクタ 476"/>
        <xdr:cNvCxnSpPr/>
      </xdr:nvCxnSpPr>
      <xdr:spPr>
        <a:xfrm>
          <a:off x="6972300" y="16654301"/>
          <a:ext cx="889000" cy="1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8" name="フローチャート: 判断 477"/>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9" name="テキスト ボックス 478"/>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80" name="フローチャート: 判断 479"/>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81" name="テキスト ボックス 480"/>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111437</xdr:rowOff>
    </xdr:from>
    <xdr:to>
      <xdr:col>55</xdr:col>
      <xdr:colOff>50800</xdr:colOff>
      <xdr:row>97</xdr:row>
      <xdr:rowOff>41587</xdr:rowOff>
    </xdr:to>
    <xdr:sp macro="" textlink="">
      <xdr:nvSpPr>
        <xdr:cNvPr id="487" name="楕円 486"/>
        <xdr:cNvSpPr/>
      </xdr:nvSpPr>
      <xdr:spPr>
        <a:xfrm>
          <a:off x="10426700" y="165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89864</xdr:rowOff>
    </xdr:from>
    <xdr:ext cx="599010" cy="259045"/>
    <xdr:sp macro="" textlink="">
      <xdr:nvSpPr>
        <xdr:cNvPr id="488" name="普通建設事業費 （ うち更新整備　）該当値テキスト"/>
        <xdr:cNvSpPr txBox="1"/>
      </xdr:nvSpPr>
      <xdr:spPr>
        <a:xfrm>
          <a:off x="10528300" y="165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3606</xdr:rowOff>
    </xdr:from>
    <xdr:to>
      <xdr:col>50</xdr:col>
      <xdr:colOff>165100</xdr:colOff>
      <xdr:row>98</xdr:row>
      <xdr:rowOff>105206</xdr:rowOff>
    </xdr:to>
    <xdr:sp macro="" textlink="">
      <xdr:nvSpPr>
        <xdr:cNvPr id="489" name="楕円 488"/>
        <xdr:cNvSpPr/>
      </xdr:nvSpPr>
      <xdr:spPr>
        <a:xfrm>
          <a:off x="9588500" y="168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96333</xdr:rowOff>
    </xdr:from>
    <xdr:ext cx="534377" cy="259045"/>
    <xdr:sp macro="" textlink="">
      <xdr:nvSpPr>
        <xdr:cNvPr id="490" name="テキスト ボックス 489"/>
        <xdr:cNvSpPr txBox="1"/>
      </xdr:nvSpPr>
      <xdr:spPr>
        <a:xfrm>
          <a:off x="9372111" y="168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168472</xdr:rowOff>
    </xdr:from>
    <xdr:to>
      <xdr:col>46</xdr:col>
      <xdr:colOff>38100</xdr:colOff>
      <xdr:row>98</xdr:row>
      <xdr:rowOff>98622</xdr:rowOff>
    </xdr:to>
    <xdr:sp macro="" textlink="">
      <xdr:nvSpPr>
        <xdr:cNvPr id="491" name="楕円 490"/>
        <xdr:cNvSpPr/>
      </xdr:nvSpPr>
      <xdr:spPr>
        <a:xfrm>
          <a:off x="8699500" y="167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89749</xdr:rowOff>
    </xdr:from>
    <xdr:ext cx="534377" cy="259045"/>
    <xdr:sp macro="" textlink="">
      <xdr:nvSpPr>
        <xdr:cNvPr id="492" name="テキスト ボックス 491"/>
        <xdr:cNvSpPr txBox="1"/>
      </xdr:nvSpPr>
      <xdr:spPr>
        <a:xfrm>
          <a:off x="8483111" y="168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75459</xdr:rowOff>
    </xdr:from>
    <xdr:to>
      <xdr:col>41</xdr:col>
      <xdr:colOff>101600</xdr:colOff>
      <xdr:row>98</xdr:row>
      <xdr:rowOff>5609</xdr:rowOff>
    </xdr:to>
    <xdr:sp macro="" textlink="">
      <xdr:nvSpPr>
        <xdr:cNvPr id="493" name="楕円 492"/>
        <xdr:cNvSpPr/>
      </xdr:nvSpPr>
      <xdr:spPr>
        <a:xfrm>
          <a:off x="7810500" y="167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168186</xdr:rowOff>
    </xdr:from>
    <xdr:ext cx="534377" cy="259045"/>
    <xdr:sp macro="" textlink="">
      <xdr:nvSpPr>
        <xdr:cNvPr id="494" name="テキスト ボックス 493"/>
        <xdr:cNvSpPr txBox="1"/>
      </xdr:nvSpPr>
      <xdr:spPr>
        <a:xfrm>
          <a:off x="7594111" y="167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144301</xdr:rowOff>
    </xdr:from>
    <xdr:to>
      <xdr:col>36</xdr:col>
      <xdr:colOff>165100</xdr:colOff>
      <xdr:row>97</xdr:row>
      <xdr:rowOff>74451</xdr:rowOff>
    </xdr:to>
    <xdr:sp macro="" textlink="">
      <xdr:nvSpPr>
        <xdr:cNvPr id="495" name="楕円 494"/>
        <xdr:cNvSpPr/>
      </xdr:nvSpPr>
      <xdr:spPr>
        <a:xfrm>
          <a:off x="6921500" y="166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90978</xdr:rowOff>
    </xdr:from>
    <xdr:ext cx="534377" cy="259045"/>
    <xdr:sp macro="" textlink="">
      <xdr:nvSpPr>
        <xdr:cNvPr id="496" name="テキスト ボックス 495"/>
        <xdr:cNvSpPr txBox="1"/>
      </xdr:nvSpPr>
      <xdr:spPr>
        <a:xfrm>
          <a:off x="6705111" y="163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31504</xdr:rowOff>
    </xdr:from>
    <xdr:to>
      <xdr:col>85</xdr:col>
      <xdr:colOff>127000</xdr:colOff>
      <xdr:row>37</xdr:row>
      <xdr:rowOff>139296</xdr:rowOff>
    </xdr:to>
    <xdr:cxnSp macro="">
      <xdr:nvCxnSpPr>
        <xdr:cNvPr id="525" name="直線コネクタ 524"/>
        <xdr:cNvCxnSpPr/>
      </xdr:nvCxnSpPr>
      <xdr:spPr>
        <a:xfrm>
          <a:off x="15481300" y="6375154"/>
          <a:ext cx="838200" cy="10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31504</xdr:rowOff>
    </xdr:from>
    <xdr:to>
      <xdr:col>81</xdr:col>
      <xdr:colOff>50800</xdr:colOff>
      <xdr:row>38</xdr:row>
      <xdr:rowOff>28215</xdr:rowOff>
    </xdr:to>
    <xdr:cxnSp macro="">
      <xdr:nvCxnSpPr>
        <xdr:cNvPr id="528" name="直線コネクタ 527"/>
        <xdr:cNvCxnSpPr/>
      </xdr:nvCxnSpPr>
      <xdr:spPr>
        <a:xfrm flipV="1">
          <a:off x="14592300" y="6375154"/>
          <a:ext cx="889000" cy="1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28215</xdr:rowOff>
    </xdr:from>
    <xdr:to>
      <xdr:col>76</xdr:col>
      <xdr:colOff>114300</xdr:colOff>
      <xdr:row>39</xdr:row>
      <xdr:rowOff>12484</xdr:rowOff>
    </xdr:to>
    <xdr:cxnSp macro="">
      <xdr:nvCxnSpPr>
        <xdr:cNvPr id="531" name="直線コネクタ 530"/>
        <xdr:cNvCxnSpPr/>
      </xdr:nvCxnSpPr>
      <xdr:spPr>
        <a:xfrm flipV="1">
          <a:off x="13703300" y="6543315"/>
          <a:ext cx="889000" cy="15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12484</xdr:rowOff>
    </xdr:from>
    <xdr:to>
      <xdr:col>71</xdr:col>
      <xdr:colOff>177800</xdr:colOff>
      <xdr:row>39</xdr:row>
      <xdr:rowOff>14012</xdr:rowOff>
    </xdr:to>
    <xdr:cxnSp macro="">
      <xdr:nvCxnSpPr>
        <xdr:cNvPr id="534" name="直線コネクタ 533"/>
        <xdr:cNvCxnSpPr/>
      </xdr:nvCxnSpPr>
      <xdr:spPr>
        <a:xfrm flipV="1">
          <a:off x="12814300" y="6699034"/>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131721</xdr:rowOff>
    </xdr:from>
    <xdr:to>
      <xdr:col>72</xdr:col>
      <xdr:colOff>38100</xdr:colOff>
      <xdr:row>39</xdr:row>
      <xdr:rowOff>61871</xdr:rowOff>
    </xdr:to>
    <xdr:sp macro="" textlink="">
      <xdr:nvSpPr>
        <xdr:cNvPr id="535" name="フローチャート: 判断 534"/>
        <xdr:cNvSpPr/>
      </xdr:nvSpPr>
      <xdr:spPr>
        <a:xfrm>
          <a:off x="13652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78398</xdr:rowOff>
    </xdr:from>
    <xdr:ext cx="469744" cy="259045"/>
    <xdr:sp macro="" textlink="">
      <xdr:nvSpPr>
        <xdr:cNvPr id="536" name="テキスト ボックス 535"/>
        <xdr:cNvSpPr txBox="1"/>
      </xdr:nvSpPr>
      <xdr:spPr>
        <a:xfrm>
          <a:off x="13468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128025</xdr:rowOff>
    </xdr:from>
    <xdr:to>
      <xdr:col>67</xdr:col>
      <xdr:colOff>101600</xdr:colOff>
      <xdr:row>39</xdr:row>
      <xdr:rowOff>58175</xdr:rowOff>
    </xdr:to>
    <xdr:sp macro="" textlink="">
      <xdr:nvSpPr>
        <xdr:cNvPr id="537" name="フローチャート: 判断 536"/>
        <xdr:cNvSpPr/>
      </xdr:nvSpPr>
      <xdr:spPr>
        <a:xfrm>
          <a:off x="12763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74702</xdr:rowOff>
    </xdr:from>
    <xdr:ext cx="469744" cy="259045"/>
    <xdr:sp macro="" textlink="">
      <xdr:nvSpPr>
        <xdr:cNvPr id="538" name="テキスト ボックス 537"/>
        <xdr:cNvSpPr txBox="1"/>
      </xdr:nvSpPr>
      <xdr:spPr>
        <a:xfrm>
          <a:off x="12579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88496</xdr:rowOff>
    </xdr:from>
    <xdr:to>
      <xdr:col>85</xdr:col>
      <xdr:colOff>177800</xdr:colOff>
      <xdr:row>38</xdr:row>
      <xdr:rowOff>18646</xdr:rowOff>
    </xdr:to>
    <xdr:sp macro="" textlink="">
      <xdr:nvSpPr>
        <xdr:cNvPr id="544" name="楕円 543"/>
        <xdr:cNvSpPr/>
      </xdr:nvSpPr>
      <xdr:spPr>
        <a:xfrm>
          <a:off x="16268700" y="64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111373</xdr:rowOff>
    </xdr:from>
    <xdr:ext cx="534377" cy="259045"/>
    <xdr:sp macro="" textlink="">
      <xdr:nvSpPr>
        <xdr:cNvPr id="545" name="災害復旧事業費該当値テキスト"/>
        <xdr:cNvSpPr txBox="1"/>
      </xdr:nvSpPr>
      <xdr:spPr>
        <a:xfrm>
          <a:off x="16370300" y="62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152154</xdr:rowOff>
    </xdr:from>
    <xdr:to>
      <xdr:col>81</xdr:col>
      <xdr:colOff>101600</xdr:colOff>
      <xdr:row>37</xdr:row>
      <xdr:rowOff>82304</xdr:rowOff>
    </xdr:to>
    <xdr:sp macro="" textlink="">
      <xdr:nvSpPr>
        <xdr:cNvPr id="546" name="楕円 545"/>
        <xdr:cNvSpPr/>
      </xdr:nvSpPr>
      <xdr:spPr>
        <a:xfrm>
          <a:off x="15430500" y="63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98831</xdr:rowOff>
    </xdr:from>
    <xdr:ext cx="534377" cy="259045"/>
    <xdr:sp macro="" textlink="">
      <xdr:nvSpPr>
        <xdr:cNvPr id="547" name="テキスト ボックス 546"/>
        <xdr:cNvSpPr txBox="1"/>
      </xdr:nvSpPr>
      <xdr:spPr>
        <a:xfrm>
          <a:off x="15214111" y="60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148866</xdr:rowOff>
    </xdr:from>
    <xdr:to>
      <xdr:col>76</xdr:col>
      <xdr:colOff>165100</xdr:colOff>
      <xdr:row>38</xdr:row>
      <xdr:rowOff>79015</xdr:rowOff>
    </xdr:to>
    <xdr:sp macro="" textlink="">
      <xdr:nvSpPr>
        <xdr:cNvPr id="548" name="楕円 547"/>
        <xdr:cNvSpPr/>
      </xdr:nvSpPr>
      <xdr:spPr>
        <a:xfrm>
          <a:off x="14541500" y="649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95543</xdr:rowOff>
    </xdr:from>
    <xdr:ext cx="534377" cy="259045"/>
    <xdr:sp macro="" textlink="">
      <xdr:nvSpPr>
        <xdr:cNvPr id="549" name="テキスト ボックス 548"/>
        <xdr:cNvSpPr txBox="1"/>
      </xdr:nvSpPr>
      <xdr:spPr>
        <a:xfrm>
          <a:off x="14325111" y="62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133134</xdr:rowOff>
    </xdr:from>
    <xdr:to>
      <xdr:col>72</xdr:col>
      <xdr:colOff>38100</xdr:colOff>
      <xdr:row>39</xdr:row>
      <xdr:rowOff>63284</xdr:rowOff>
    </xdr:to>
    <xdr:sp macro="" textlink="">
      <xdr:nvSpPr>
        <xdr:cNvPr id="550" name="楕円 549"/>
        <xdr:cNvSpPr/>
      </xdr:nvSpPr>
      <xdr:spPr>
        <a:xfrm>
          <a:off x="13652500" y="66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54411</xdr:rowOff>
    </xdr:from>
    <xdr:ext cx="469744" cy="259045"/>
    <xdr:sp macro="" textlink="">
      <xdr:nvSpPr>
        <xdr:cNvPr id="551" name="テキスト ボックス 550"/>
        <xdr:cNvSpPr txBox="1"/>
      </xdr:nvSpPr>
      <xdr:spPr>
        <a:xfrm>
          <a:off x="13468428" y="6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134662</xdr:rowOff>
    </xdr:from>
    <xdr:to>
      <xdr:col>67</xdr:col>
      <xdr:colOff>101600</xdr:colOff>
      <xdr:row>39</xdr:row>
      <xdr:rowOff>64812</xdr:rowOff>
    </xdr:to>
    <xdr:sp macro="" textlink="">
      <xdr:nvSpPr>
        <xdr:cNvPr id="552" name="楕円 551"/>
        <xdr:cNvSpPr/>
      </xdr:nvSpPr>
      <xdr:spPr>
        <a:xfrm>
          <a:off x="12763500" y="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55939</xdr:rowOff>
    </xdr:from>
    <xdr:ext cx="469744" cy="259045"/>
    <xdr:sp macro="" textlink="">
      <xdr:nvSpPr>
        <xdr:cNvPr id="553" name="テキスト ボックス 552"/>
        <xdr:cNvSpPr txBox="1"/>
      </xdr:nvSpPr>
      <xdr:spPr>
        <a:xfrm>
          <a:off x="12579428" y="674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116477</xdr:rowOff>
    </xdr:from>
    <xdr:to>
      <xdr:col>85</xdr:col>
      <xdr:colOff>127000</xdr:colOff>
      <xdr:row>76</xdr:row>
      <xdr:rowOff>131401</xdr:rowOff>
    </xdr:to>
    <xdr:cxnSp macro="">
      <xdr:nvCxnSpPr>
        <xdr:cNvPr id="629" name="直線コネクタ 628"/>
        <xdr:cNvCxnSpPr/>
      </xdr:nvCxnSpPr>
      <xdr:spPr>
        <a:xfrm flipV="1">
          <a:off x="15481300" y="13146677"/>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131401</xdr:rowOff>
    </xdr:from>
    <xdr:to>
      <xdr:col>81</xdr:col>
      <xdr:colOff>50800</xdr:colOff>
      <xdr:row>76</xdr:row>
      <xdr:rowOff>137224</xdr:rowOff>
    </xdr:to>
    <xdr:cxnSp macro="">
      <xdr:nvCxnSpPr>
        <xdr:cNvPr id="632" name="直線コネクタ 631"/>
        <xdr:cNvCxnSpPr/>
      </xdr:nvCxnSpPr>
      <xdr:spPr>
        <a:xfrm flipV="1">
          <a:off x="14592300" y="131616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137224</xdr:rowOff>
    </xdr:from>
    <xdr:to>
      <xdr:col>76</xdr:col>
      <xdr:colOff>114300</xdr:colOff>
      <xdr:row>77</xdr:row>
      <xdr:rowOff>34451</xdr:rowOff>
    </xdr:to>
    <xdr:cxnSp macro="">
      <xdr:nvCxnSpPr>
        <xdr:cNvPr id="635" name="直線コネクタ 634"/>
        <xdr:cNvCxnSpPr/>
      </xdr:nvCxnSpPr>
      <xdr:spPr>
        <a:xfrm flipV="1">
          <a:off x="13703300" y="13167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34451</xdr:rowOff>
    </xdr:from>
    <xdr:to>
      <xdr:col>71</xdr:col>
      <xdr:colOff>177800</xdr:colOff>
      <xdr:row>77</xdr:row>
      <xdr:rowOff>53315</xdr:rowOff>
    </xdr:to>
    <xdr:cxnSp macro="">
      <xdr:nvCxnSpPr>
        <xdr:cNvPr id="638" name="直線コネクタ 637"/>
        <xdr:cNvCxnSpPr/>
      </xdr:nvCxnSpPr>
      <xdr:spPr>
        <a:xfrm flipV="1">
          <a:off x="12814300" y="13236101"/>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88703</xdr:rowOff>
    </xdr:from>
    <xdr:to>
      <xdr:col>72</xdr:col>
      <xdr:colOff>38100</xdr:colOff>
      <xdr:row>78</xdr:row>
      <xdr:rowOff>18853</xdr:rowOff>
    </xdr:to>
    <xdr:sp macro="" textlink="">
      <xdr:nvSpPr>
        <xdr:cNvPr id="639" name="フローチャート: 判断 638"/>
        <xdr:cNvSpPr/>
      </xdr:nvSpPr>
      <xdr:spPr>
        <a:xfrm>
          <a:off x="13652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9980</xdr:rowOff>
    </xdr:from>
    <xdr:ext cx="534377" cy="259045"/>
    <xdr:sp macro="" textlink="">
      <xdr:nvSpPr>
        <xdr:cNvPr id="640" name="テキスト ボックス 639"/>
        <xdr:cNvSpPr txBox="1"/>
      </xdr:nvSpPr>
      <xdr:spPr>
        <a:xfrm>
          <a:off x="13436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102859</xdr:rowOff>
    </xdr:from>
    <xdr:to>
      <xdr:col>67</xdr:col>
      <xdr:colOff>101600</xdr:colOff>
      <xdr:row>78</xdr:row>
      <xdr:rowOff>33009</xdr:rowOff>
    </xdr:to>
    <xdr:sp macro="" textlink="">
      <xdr:nvSpPr>
        <xdr:cNvPr id="641" name="フローチャート: 判断 640"/>
        <xdr:cNvSpPr/>
      </xdr:nvSpPr>
      <xdr:spPr>
        <a:xfrm>
          <a:off x="12763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24136</xdr:rowOff>
    </xdr:from>
    <xdr:ext cx="534377" cy="259045"/>
    <xdr:sp macro="" textlink="">
      <xdr:nvSpPr>
        <xdr:cNvPr id="642" name="テキスト ボックス 641"/>
        <xdr:cNvSpPr txBox="1"/>
      </xdr:nvSpPr>
      <xdr:spPr>
        <a:xfrm>
          <a:off x="12547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65677</xdr:rowOff>
    </xdr:from>
    <xdr:to>
      <xdr:col>85</xdr:col>
      <xdr:colOff>177800</xdr:colOff>
      <xdr:row>76</xdr:row>
      <xdr:rowOff>167277</xdr:rowOff>
    </xdr:to>
    <xdr:sp macro="" textlink="">
      <xdr:nvSpPr>
        <xdr:cNvPr id="648" name="楕円 647"/>
        <xdr:cNvSpPr/>
      </xdr:nvSpPr>
      <xdr:spPr>
        <a:xfrm>
          <a:off x="1626870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88554</xdr:rowOff>
    </xdr:from>
    <xdr:ext cx="599010" cy="259045"/>
    <xdr:sp macro="" textlink="">
      <xdr:nvSpPr>
        <xdr:cNvPr id="649" name="公債費該当値テキスト"/>
        <xdr:cNvSpPr txBox="1"/>
      </xdr:nvSpPr>
      <xdr:spPr>
        <a:xfrm>
          <a:off x="16370300" y="1294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80601</xdr:rowOff>
    </xdr:from>
    <xdr:to>
      <xdr:col>81</xdr:col>
      <xdr:colOff>101600</xdr:colOff>
      <xdr:row>77</xdr:row>
      <xdr:rowOff>10751</xdr:rowOff>
    </xdr:to>
    <xdr:sp macro="" textlink="">
      <xdr:nvSpPr>
        <xdr:cNvPr id="650" name="楕円 649"/>
        <xdr:cNvSpPr/>
      </xdr:nvSpPr>
      <xdr:spPr>
        <a:xfrm>
          <a:off x="15430500" y="131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27279</xdr:rowOff>
    </xdr:from>
    <xdr:ext cx="599010" cy="259045"/>
    <xdr:sp macro="" textlink="">
      <xdr:nvSpPr>
        <xdr:cNvPr id="651" name="テキスト ボックス 650"/>
        <xdr:cNvSpPr txBox="1"/>
      </xdr:nvSpPr>
      <xdr:spPr>
        <a:xfrm>
          <a:off x="15181795" y="1288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86424</xdr:rowOff>
    </xdr:from>
    <xdr:to>
      <xdr:col>76</xdr:col>
      <xdr:colOff>165100</xdr:colOff>
      <xdr:row>77</xdr:row>
      <xdr:rowOff>16574</xdr:rowOff>
    </xdr:to>
    <xdr:sp macro="" textlink="">
      <xdr:nvSpPr>
        <xdr:cNvPr id="652" name="楕円 651"/>
        <xdr:cNvSpPr/>
      </xdr:nvSpPr>
      <xdr:spPr>
        <a:xfrm>
          <a:off x="14541500" y="131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33101</xdr:rowOff>
    </xdr:from>
    <xdr:ext cx="599010" cy="259045"/>
    <xdr:sp macro="" textlink="">
      <xdr:nvSpPr>
        <xdr:cNvPr id="653" name="テキスト ボックス 652"/>
        <xdr:cNvSpPr txBox="1"/>
      </xdr:nvSpPr>
      <xdr:spPr>
        <a:xfrm>
          <a:off x="14292795" y="128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155101</xdr:rowOff>
    </xdr:from>
    <xdr:to>
      <xdr:col>72</xdr:col>
      <xdr:colOff>38100</xdr:colOff>
      <xdr:row>77</xdr:row>
      <xdr:rowOff>85251</xdr:rowOff>
    </xdr:to>
    <xdr:sp macro="" textlink="">
      <xdr:nvSpPr>
        <xdr:cNvPr id="654" name="楕円 653"/>
        <xdr:cNvSpPr/>
      </xdr:nvSpPr>
      <xdr:spPr>
        <a:xfrm>
          <a:off x="13652500" y="131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101778</xdr:rowOff>
    </xdr:from>
    <xdr:ext cx="599010" cy="259045"/>
    <xdr:sp macro="" textlink="">
      <xdr:nvSpPr>
        <xdr:cNvPr id="655" name="テキスト ボックス 654"/>
        <xdr:cNvSpPr txBox="1"/>
      </xdr:nvSpPr>
      <xdr:spPr>
        <a:xfrm>
          <a:off x="13403795" y="129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2515</xdr:rowOff>
    </xdr:from>
    <xdr:to>
      <xdr:col>67</xdr:col>
      <xdr:colOff>101600</xdr:colOff>
      <xdr:row>77</xdr:row>
      <xdr:rowOff>104115</xdr:rowOff>
    </xdr:to>
    <xdr:sp macro="" textlink="">
      <xdr:nvSpPr>
        <xdr:cNvPr id="656" name="楕円 655"/>
        <xdr:cNvSpPr/>
      </xdr:nvSpPr>
      <xdr:spPr>
        <a:xfrm>
          <a:off x="12763500" y="132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120642</xdr:rowOff>
    </xdr:from>
    <xdr:ext cx="599010" cy="259045"/>
    <xdr:sp macro="" textlink="">
      <xdr:nvSpPr>
        <xdr:cNvPr id="657" name="テキスト ボックス 656"/>
        <xdr:cNvSpPr txBox="1"/>
      </xdr:nvSpPr>
      <xdr:spPr>
        <a:xfrm>
          <a:off x="12514795" y="129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122699</xdr:rowOff>
    </xdr:from>
    <xdr:to>
      <xdr:col>85</xdr:col>
      <xdr:colOff>127000</xdr:colOff>
      <xdr:row>98</xdr:row>
      <xdr:rowOff>32491</xdr:rowOff>
    </xdr:to>
    <xdr:cxnSp macro="">
      <xdr:nvCxnSpPr>
        <xdr:cNvPr id="684" name="直線コネクタ 683"/>
        <xdr:cNvCxnSpPr/>
      </xdr:nvCxnSpPr>
      <xdr:spPr>
        <a:xfrm>
          <a:off x="15481300" y="16753349"/>
          <a:ext cx="8382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122699</xdr:rowOff>
    </xdr:from>
    <xdr:to>
      <xdr:col>81</xdr:col>
      <xdr:colOff>50800</xdr:colOff>
      <xdr:row>98</xdr:row>
      <xdr:rowOff>78820</xdr:rowOff>
    </xdr:to>
    <xdr:cxnSp macro="">
      <xdr:nvCxnSpPr>
        <xdr:cNvPr id="687" name="直線コネクタ 686"/>
        <xdr:cNvCxnSpPr/>
      </xdr:nvCxnSpPr>
      <xdr:spPr>
        <a:xfrm flipV="1">
          <a:off x="14592300" y="16753349"/>
          <a:ext cx="8890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78820</xdr:rowOff>
    </xdr:from>
    <xdr:to>
      <xdr:col>76</xdr:col>
      <xdr:colOff>114300</xdr:colOff>
      <xdr:row>98</xdr:row>
      <xdr:rowOff>117832</xdr:rowOff>
    </xdr:to>
    <xdr:cxnSp macro="">
      <xdr:nvCxnSpPr>
        <xdr:cNvPr id="690" name="直線コネクタ 689"/>
        <xdr:cNvCxnSpPr/>
      </xdr:nvCxnSpPr>
      <xdr:spPr>
        <a:xfrm flipV="1">
          <a:off x="13703300" y="16880920"/>
          <a:ext cx="889000" cy="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112117</xdr:rowOff>
    </xdr:from>
    <xdr:to>
      <xdr:col>71</xdr:col>
      <xdr:colOff>177800</xdr:colOff>
      <xdr:row>98</xdr:row>
      <xdr:rowOff>117832</xdr:rowOff>
    </xdr:to>
    <xdr:cxnSp macro="">
      <xdr:nvCxnSpPr>
        <xdr:cNvPr id="693" name="直線コネクタ 692"/>
        <xdr:cNvCxnSpPr/>
      </xdr:nvCxnSpPr>
      <xdr:spPr>
        <a:xfrm>
          <a:off x="12814300" y="1691421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18805</xdr:rowOff>
    </xdr:from>
    <xdr:to>
      <xdr:col>72</xdr:col>
      <xdr:colOff>38100</xdr:colOff>
      <xdr:row>98</xdr:row>
      <xdr:rowOff>120405</xdr:rowOff>
    </xdr:to>
    <xdr:sp macro="" textlink="">
      <xdr:nvSpPr>
        <xdr:cNvPr id="694" name="フローチャート: 判断 693"/>
        <xdr:cNvSpPr/>
      </xdr:nvSpPr>
      <xdr:spPr>
        <a:xfrm>
          <a:off x="13652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136932</xdr:rowOff>
    </xdr:from>
    <xdr:ext cx="534377" cy="259045"/>
    <xdr:sp macro="" textlink="">
      <xdr:nvSpPr>
        <xdr:cNvPr id="695" name="テキスト ボックス 694"/>
        <xdr:cNvSpPr txBox="1"/>
      </xdr:nvSpPr>
      <xdr:spPr>
        <a:xfrm>
          <a:off x="13436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15585</xdr:rowOff>
    </xdr:from>
    <xdr:to>
      <xdr:col>67</xdr:col>
      <xdr:colOff>101600</xdr:colOff>
      <xdr:row>98</xdr:row>
      <xdr:rowOff>117185</xdr:rowOff>
    </xdr:to>
    <xdr:sp macro="" textlink="">
      <xdr:nvSpPr>
        <xdr:cNvPr id="696" name="フローチャート: 判断 695"/>
        <xdr:cNvSpPr/>
      </xdr:nvSpPr>
      <xdr:spPr>
        <a:xfrm>
          <a:off x="12763500" y="168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133712</xdr:rowOff>
    </xdr:from>
    <xdr:ext cx="534377" cy="259045"/>
    <xdr:sp macro="" textlink="">
      <xdr:nvSpPr>
        <xdr:cNvPr id="697" name="テキスト ボックス 696"/>
        <xdr:cNvSpPr txBox="1"/>
      </xdr:nvSpPr>
      <xdr:spPr>
        <a:xfrm>
          <a:off x="12547111" y="165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153141</xdr:rowOff>
    </xdr:from>
    <xdr:to>
      <xdr:col>85</xdr:col>
      <xdr:colOff>177800</xdr:colOff>
      <xdr:row>98</xdr:row>
      <xdr:rowOff>83291</xdr:rowOff>
    </xdr:to>
    <xdr:sp macro="" textlink="">
      <xdr:nvSpPr>
        <xdr:cNvPr id="703" name="楕円 702"/>
        <xdr:cNvSpPr/>
      </xdr:nvSpPr>
      <xdr:spPr>
        <a:xfrm>
          <a:off x="16268700" y="167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68068</xdr:rowOff>
    </xdr:from>
    <xdr:ext cx="534377" cy="259045"/>
    <xdr:sp macro="" textlink="">
      <xdr:nvSpPr>
        <xdr:cNvPr id="704" name="積立金該当値テキスト"/>
        <xdr:cNvSpPr txBox="1"/>
      </xdr:nvSpPr>
      <xdr:spPr>
        <a:xfrm>
          <a:off x="16370300" y="166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71899</xdr:rowOff>
    </xdr:from>
    <xdr:to>
      <xdr:col>81</xdr:col>
      <xdr:colOff>101600</xdr:colOff>
      <xdr:row>98</xdr:row>
      <xdr:rowOff>2049</xdr:rowOff>
    </xdr:to>
    <xdr:sp macro="" textlink="">
      <xdr:nvSpPr>
        <xdr:cNvPr id="705" name="楕円 704"/>
        <xdr:cNvSpPr/>
      </xdr:nvSpPr>
      <xdr:spPr>
        <a:xfrm>
          <a:off x="15430500" y="167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164626</xdr:rowOff>
    </xdr:from>
    <xdr:ext cx="534377" cy="259045"/>
    <xdr:sp macro="" textlink="">
      <xdr:nvSpPr>
        <xdr:cNvPr id="706" name="テキスト ボックス 705"/>
        <xdr:cNvSpPr txBox="1"/>
      </xdr:nvSpPr>
      <xdr:spPr>
        <a:xfrm>
          <a:off x="15214111" y="167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28020</xdr:rowOff>
    </xdr:from>
    <xdr:to>
      <xdr:col>76</xdr:col>
      <xdr:colOff>165100</xdr:colOff>
      <xdr:row>98</xdr:row>
      <xdr:rowOff>129620</xdr:rowOff>
    </xdr:to>
    <xdr:sp macro="" textlink="">
      <xdr:nvSpPr>
        <xdr:cNvPr id="707" name="楕円 706"/>
        <xdr:cNvSpPr/>
      </xdr:nvSpPr>
      <xdr:spPr>
        <a:xfrm>
          <a:off x="14541500" y="168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120747</xdr:rowOff>
    </xdr:from>
    <xdr:ext cx="534377" cy="259045"/>
    <xdr:sp macro="" textlink="">
      <xdr:nvSpPr>
        <xdr:cNvPr id="708" name="テキスト ボックス 707"/>
        <xdr:cNvSpPr txBox="1"/>
      </xdr:nvSpPr>
      <xdr:spPr>
        <a:xfrm>
          <a:off x="14325111" y="169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67032</xdr:rowOff>
    </xdr:from>
    <xdr:to>
      <xdr:col>72</xdr:col>
      <xdr:colOff>38100</xdr:colOff>
      <xdr:row>98</xdr:row>
      <xdr:rowOff>168632</xdr:rowOff>
    </xdr:to>
    <xdr:sp macro="" textlink="">
      <xdr:nvSpPr>
        <xdr:cNvPr id="709" name="楕円 708"/>
        <xdr:cNvSpPr/>
      </xdr:nvSpPr>
      <xdr:spPr>
        <a:xfrm>
          <a:off x="13652500" y="16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159759</xdr:rowOff>
    </xdr:from>
    <xdr:ext cx="469744" cy="259045"/>
    <xdr:sp macro="" textlink="">
      <xdr:nvSpPr>
        <xdr:cNvPr id="710" name="テキスト ボックス 709"/>
        <xdr:cNvSpPr txBox="1"/>
      </xdr:nvSpPr>
      <xdr:spPr>
        <a:xfrm>
          <a:off x="13468428" y="1696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61317</xdr:rowOff>
    </xdr:from>
    <xdr:to>
      <xdr:col>67</xdr:col>
      <xdr:colOff>101600</xdr:colOff>
      <xdr:row>98</xdr:row>
      <xdr:rowOff>162917</xdr:rowOff>
    </xdr:to>
    <xdr:sp macro="" textlink="">
      <xdr:nvSpPr>
        <xdr:cNvPr id="711" name="楕円 710"/>
        <xdr:cNvSpPr/>
      </xdr:nvSpPr>
      <xdr:spPr>
        <a:xfrm>
          <a:off x="12763500" y="168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154044</xdr:rowOff>
    </xdr:from>
    <xdr:ext cx="534377" cy="259045"/>
    <xdr:sp macro="" textlink="">
      <xdr:nvSpPr>
        <xdr:cNvPr id="712" name="テキスト ボックス 711"/>
        <xdr:cNvSpPr txBox="1"/>
      </xdr:nvSpPr>
      <xdr:spPr>
        <a:xfrm>
          <a:off x="12547111" y="169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171196</xdr:rowOff>
    </xdr:from>
    <xdr:to>
      <xdr:col>116</xdr:col>
      <xdr:colOff>63500</xdr:colOff>
      <xdr:row>33</xdr:row>
      <xdr:rowOff>153543</xdr:rowOff>
    </xdr:to>
    <xdr:cxnSp macro="">
      <xdr:nvCxnSpPr>
        <xdr:cNvPr id="741" name="直線コネクタ 740"/>
        <xdr:cNvCxnSpPr/>
      </xdr:nvCxnSpPr>
      <xdr:spPr>
        <a:xfrm flipV="1">
          <a:off x="21323300" y="5314696"/>
          <a:ext cx="838200" cy="4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378565" cy="259045"/>
    <xdr:sp macro="" textlink="">
      <xdr:nvSpPr>
        <xdr:cNvPr id="742" name="投資及び出資金平均値テキスト"/>
        <xdr:cNvSpPr txBox="1"/>
      </xdr:nvSpPr>
      <xdr:spPr>
        <a:xfrm>
          <a:off x="22212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153543</xdr:rowOff>
    </xdr:from>
    <xdr:to>
      <xdr:col>111</xdr:col>
      <xdr:colOff>177800</xdr:colOff>
      <xdr:row>36</xdr:row>
      <xdr:rowOff>138430</xdr:rowOff>
    </xdr:to>
    <xdr:cxnSp macro="">
      <xdr:nvCxnSpPr>
        <xdr:cNvPr id="744" name="直線コネクタ 743"/>
        <xdr:cNvCxnSpPr/>
      </xdr:nvCxnSpPr>
      <xdr:spPr>
        <a:xfrm flipV="1">
          <a:off x="20434300" y="5811393"/>
          <a:ext cx="889000" cy="4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152036</xdr:rowOff>
    </xdr:from>
    <xdr:ext cx="378565" cy="259045"/>
    <xdr:sp macro="" textlink="">
      <xdr:nvSpPr>
        <xdr:cNvPr id="746" name="テキスト ボックス 745"/>
        <xdr:cNvSpPr txBox="1"/>
      </xdr:nvSpPr>
      <xdr:spPr>
        <a:xfrm>
          <a:off x="21134017" y="66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138430</xdr:rowOff>
    </xdr:from>
    <xdr:to>
      <xdr:col>107</xdr:col>
      <xdr:colOff>50800</xdr:colOff>
      <xdr:row>37</xdr:row>
      <xdr:rowOff>26797</xdr:rowOff>
    </xdr:to>
    <xdr:cxnSp macro="">
      <xdr:nvCxnSpPr>
        <xdr:cNvPr id="747" name="直線コネクタ 746"/>
        <xdr:cNvCxnSpPr/>
      </xdr:nvCxnSpPr>
      <xdr:spPr>
        <a:xfrm flipV="1">
          <a:off x="19545300" y="6310630"/>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139717</xdr:rowOff>
    </xdr:from>
    <xdr:ext cx="378565" cy="259045"/>
    <xdr:sp macro="" textlink="">
      <xdr:nvSpPr>
        <xdr:cNvPr id="749" name="テキスト ボックス 748"/>
        <xdr:cNvSpPr txBox="1"/>
      </xdr:nvSpPr>
      <xdr:spPr>
        <a:xfrm>
          <a:off x="20245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50673</xdr:rowOff>
    </xdr:from>
    <xdr:to>
      <xdr:col>102</xdr:col>
      <xdr:colOff>114300</xdr:colOff>
      <xdr:row>37</xdr:row>
      <xdr:rowOff>26797</xdr:rowOff>
    </xdr:to>
    <xdr:cxnSp macro="">
      <xdr:nvCxnSpPr>
        <xdr:cNvPr id="750" name="直線コネクタ 749"/>
        <xdr:cNvCxnSpPr/>
      </xdr:nvCxnSpPr>
      <xdr:spPr>
        <a:xfrm>
          <a:off x="18656300" y="5879973"/>
          <a:ext cx="889000" cy="49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46863</xdr:rowOff>
    </xdr:from>
    <xdr:to>
      <xdr:col>102</xdr:col>
      <xdr:colOff>165100</xdr:colOff>
      <xdr:row>37</xdr:row>
      <xdr:rowOff>148463</xdr:rowOff>
    </xdr:to>
    <xdr:sp macro="" textlink="">
      <xdr:nvSpPr>
        <xdr:cNvPr id="751" name="フローチャート: 判断 750"/>
        <xdr:cNvSpPr/>
      </xdr:nvSpPr>
      <xdr:spPr>
        <a:xfrm>
          <a:off x="19494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139590</xdr:rowOff>
    </xdr:from>
    <xdr:ext cx="469744" cy="259045"/>
    <xdr:sp macro="" textlink="">
      <xdr:nvSpPr>
        <xdr:cNvPr id="752" name="テキスト ボックス 751"/>
        <xdr:cNvSpPr txBox="1"/>
      </xdr:nvSpPr>
      <xdr:spPr>
        <a:xfrm>
          <a:off x="19310428" y="64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54864</xdr:rowOff>
    </xdr:from>
    <xdr:to>
      <xdr:col>98</xdr:col>
      <xdr:colOff>38100</xdr:colOff>
      <xdr:row>37</xdr:row>
      <xdr:rowOff>156464</xdr:rowOff>
    </xdr:to>
    <xdr:sp macro="" textlink="">
      <xdr:nvSpPr>
        <xdr:cNvPr id="753" name="フローチャート: 判断 752"/>
        <xdr:cNvSpPr/>
      </xdr:nvSpPr>
      <xdr:spPr>
        <a:xfrm>
          <a:off x="18605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147591</xdr:rowOff>
    </xdr:from>
    <xdr:ext cx="469744" cy="259045"/>
    <xdr:sp macro="" textlink="">
      <xdr:nvSpPr>
        <xdr:cNvPr id="754" name="テキスト ボックス 753"/>
        <xdr:cNvSpPr txBox="1"/>
      </xdr:nvSpPr>
      <xdr:spPr>
        <a:xfrm>
          <a:off x="18421428" y="64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120396</xdr:rowOff>
    </xdr:from>
    <xdr:to>
      <xdr:col>116</xdr:col>
      <xdr:colOff>114300</xdr:colOff>
      <xdr:row>31</xdr:row>
      <xdr:rowOff>50546</xdr:rowOff>
    </xdr:to>
    <xdr:sp macro="" textlink="">
      <xdr:nvSpPr>
        <xdr:cNvPr id="760" name="楕円 759"/>
        <xdr:cNvSpPr/>
      </xdr:nvSpPr>
      <xdr:spPr>
        <a:xfrm>
          <a:off x="22110700" y="5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73423</xdr:rowOff>
    </xdr:from>
    <xdr:ext cx="534377" cy="259045"/>
    <xdr:sp macro="" textlink="">
      <xdr:nvSpPr>
        <xdr:cNvPr id="761" name="投資及び出資金該当値テキスト"/>
        <xdr:cNvSpPr txBox="1"/>
      </xdr:nvSpPr>
      <xdr:spPr>
        <a:xfrm>
          <a:off x="22212300" y="52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102743</xdr:rowOff>
    </xdr:from>
    <xdr:to>
      <xdr:col>112</xdr:col>
      <xdr:colOff>38100</xdr:colOff>
      <xdr:row>34</xdr:row>
      <xdr:rowOff>32893</xdr:rowOff>
    </xdr:to>
    <xdr:sp macro="" textlink="">
      <xdr:nvSpPr>
        <xdr:cNvPr id="762" name="楕円 761"/>
        <xdr:cNvSpPr/>
      </xdr:nvSpPr>
      <xdr:spPr>
        <a:xfrm>
          <a:off x="21272500" y="57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49420</xdr:rowOff>
    </xdr:from>
    <xdr:ext cx="469744" cy="259045"/>
    <xdr:sp macro="" textlink="">
      <xdr:nvSpPr>
        <xdr:cNvPr id="763" name="テキスト ボックス 762"/>
        <xdr:cNvSpPr txBox="1"/>
      </xdr:nvSpPr>
      <xdr:spPr>
        <a:xfrm>
          <a:off x="21088428" y="55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87630</xdr:rowOff>
    </xdr:from>
    <xdr:to>
      <xdr:col>107</xdr:col>
      <xdr:colOff>101600</xdr:colOff>
      <xdr:row>37</xdr:row>
      <xdr:rowOff>17780</xdr:rowOff>
    </xdr:to>
    <xdr:sp macro="" textlink="">
      <xdr:nvSpPr>
        <xdr:cNvPr id="764" name="楕円 763"/>
        <xdr:cNvSpPr/>
      </xdr:nvSpPr>
      <xdr:spPr>
        <a:xfrm>
          <a:off x="2038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34307</xdr:rowOff>
    </xdr:from>
    <xdr:ext cx="469744" cy="259045"/>
    <xdr:sp macro="" textlink="">
      <xdr:nvSpPr>
        <xdr:cNvPr id="765" name="テキスト ボックス 764"/>
        <xdr:cNvSpPr txBox="1"/>
      </xdr:nvSpPr>
      <xdr:spPr>
        <a:xfrm>
          <a:off x="20199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147447</xdr:rowOff>
    </xdr:from>
    <xdr:to>
      <xdr:col>102</xdr:col>
      <xdr:colOff>165100</xdr:colOff>
      <xdr:row>37</xdr:row>
      <xdr:rowOff>77597</xdr:rowOff>
    </xdr:to>
    <xdr:sp macro="" textlink="">
      <xdr:nvSpPr>
        <xdr:cNvPr id="766" name="楕円 765"/>
        <xdr:cNvSpPr/>
      </xdr:nvSpPr>
      <xdr:spPr>
        <a:xfrm>
          <a:off x="19494500" y="63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94124</xdr:rowOff>
    </xdr:from>
    <xdr:ext cx="469744" cy="259045"/>
    <xdr:sp macro="" textlink="">
      <xdr:nvSpPr>
        <xdr:cNvPr id="767" name="テキスト ボックス 766"/>
        <xdr:cNvSpPr txBox="1"/>
      </xdr:nvSpPr>
      <xdr:spPr>
        <a:xfrm>
          <a:off x="19310428" y="60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171323</xdr:rowOff>
    </xdr:from>
    <xdr:to>
      <xdr:col>98</xdr:col>
      <xdr:colOff>38100</xdr:colOff>
      <xdr:row>34</xdr:row>
      <xdr:rowOff>101473</xdr:rowOff>
    </xdr:to>
    <xdr:sp macro="" textlink="">
      <xdr:nvSpPr>
        <xdr:cNvPr id="768" name="楕円 767"/>
        <xdr:cNvSpPr/>
      </xdr:nvSpPr>
      <xdr:spPr>
        <a:xfrm>
          <a:off x="18605500" y="58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118000</xdr:rowOff>
    </xdr:from>
    <xdr:ext cx="469744" cy="259045"/>
    <xdr:sp macro="" textlink="">
      <xdr:nvSpPr>
        <xdr:cNvPr id="769" name="テキスト ボックス 768"/>
        <xdr:cNvSpPr txBox="1"/>
      </xdr:nvSpPr>
      <xdr:spPr>
        <a:xfrm>
          <a:off x="18421428" y="56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45265</xdr:rowOff>
    </xdr:from>
    <xdr:to>
      <xdr:col>116</xdr:col>
      <xdr:colOff>63500</xdr:colOff>
      <xdr:row>58</xdr:row>
      <xdr:rowOff>59553</xdr:rowOff>
    </xdr:to>
    <xdr:cxnSp macro="">
      <xdr:nvCxnSpPr>
        <xdr:cNvPr id="796" name="直線コネクタ 795"/>
        <xdr:cNvCxnSpPr/>
      </xdr:nvCxnSpPr>
      <xdr:spPr>
        <a:xfrm flipV="1">
          <a:off x="21323300" y="99893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39688</xdr:rowOff>
    </xdr:from>
    <xdr:to>
      <xdr:col>111</xdr:col>
      <xdr:colOff>177800</xdr:colOff>
      <xdr:row>58</xdr:row>
      <xdr:rowOff>59553</xdr:rowOff>
    </xdr:to>
    <xdr:cxnSp macro="">
      <xdr:nvCxnSpPr>
        <xdr:cNvPr id="799" name="直線コネクタ 798"/>
        <xdr:cNvCxnSpPr/>
      </xdr:nvCxnSpPr>
      <xdr:spPr>
        <a:xfrm>
          <a:off x="20434300" y="9983788"/>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34201</xdr:rowOff>
    </xdr:from>
    <xdr:to>
      <xdr:col>107</xdr:col>
      <xdr:colOff>50800</xdr:colOff>
      <xdr:row>58</xdr:row>
      <xdr:rowOff>39688</xdr:rowOff>
    </xdr:to>
    <xdr:cxnSp macro="">
      <xdr:nvCxnSpPr>
        <xdr:cNvPr id="802" name="直線コネクタ 801"/>
        <xdr:cNvCxnSpPr/>
      </xdr:nvCxnSpPr>
      <xdr:spPr>
        <a:xfrm>
          <a:off x="19545300" y="99783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3089</xdr:rowOff>
    </xdr:from>
    <xdr:to>
      <xdr:col>102</xdr:col>
      <xdr:colOff>114300</xdr:colOff>
      <xdr:row>58</xdr:row>
      <xdr:rowOff>34201</xdr:rowOff>
    </xdr:to>
    <xdr:cxnSp macro="">
      <xdr:nvCxnSpPr>
        <xdr:cNvPr id="805" name="直線コネクタ 804"/>
        <xdr:cNvCxnSpPr/>
      </xdr:nvCxnSpPr>
      <xdr:spPr>
        <a:xfrm>
          <a:off x="18656300" y="9947189"/>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27109</xdr:rowOff>
    </xdr:from>
    <xdr:to>
      <xdr:col>102</xdr:col>
      <xdr:colOff>165100</xdr:colOff>
      <xdr:row>58</xdr:row>
      <xdr:rowOff>128709</xdr:rowOff>
    </xdr:to>
    <xdr:sp macro="" textlink="">
      <xdr:nvSpPr>
        <xdr:cNvPr id="806" name="フローチャート: 判断 805"/>
        <xdr:cNvSpPr/>
      </xdr:nvSpPr>
      <xdr:spPr>
        <a:xfrm>
          <a:off x="19494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119836</xdr:rowOff>
    </xdr:from>
    <xdr:ext cx="469744" cy="259045"/>
    <xdr:sp macro="" textlink="">
      <xdr:nvSpPr>
        <xdr:cNvPr id="807" name="テキスト ボックス 806"/>
        <xdr:cNvSpPr txBox="1"/>
      </xdr:nvSpPr>
      <xdr:spPr>
        <a:xfrm>
          <a:off x="19310428" y="100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26789</xdr:rowOff>
    </xdr:from>
    <xdr:to>
      <xdr:col>98</xdr:col>
      <xdr:colOff>38100</xdr:colOff>
      <xdr:row>58</xdr:row>
      <xdr:rowOff>128389</xdr:rowOff>
    </xdr:to>
    <xdr:sp macro="" textlink="">
      <xdr:nvSpPr>
        <xdr:cNvPr id="808" name="フローチャート: 判断 807"/>
        <xdr:cNvSpPr/>
      </xdr:nvSpPr>
      <xdr:spPr>
        <a:xfrm>
          <a:off x="18605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119516</xdr:rowOff>
    </xdr:from>
    <xdr:ext cx="469744" cy="259045"/>
    <xdr:sp macro="" textlink="">
      <xdr:nvSpPr>
        <xdr:cNvPr id="809" name="テキスト ボックス 808"/>
        <xdr:cNvSpPr txBox="1"/>
      </xdr:nvSpPr>
      <xdr:spPr>
        <a:xfrm>
          <a:off x="18421428" y="100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165915</xdr:rowOff>
    </xdr:from>
    <xdr:to>
      <xdr:col>116</xdr:col>
      <xdr:colOff>114300</xdr:colOff>
      <xdr:row>58</xdr:row>
      <xdr:rowOff>96065</xdr:rowOff>
    </xdr:to>
    <xdr:sp macro="" textlink="">
      <xdr:nvSpPr>
        <xdr:cNvPr id="815" name="楕円 814"/>
        <xdr:cNvSpPr/>
      </xdr:nvSpPr>
      <xdr:spPr>
        <a:xfrm>
          <a:off x="22110700" y="99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108475</xdr:rowOff>
    </xdr:from>
    <xdr:ext cx="469744" cy="259045"/>
    <xdr:sp macro="" textlink="">
      <xdr:nvSpPr>
        <xdr:cNvPr id="816" name="貸付金該当値テキスト"/>
        <xdr:cNvSpPr txBox="1"/>
      </xdr:nvSpPr>
      <xdr:spPr>
        <a:xfrm>
          <a:off x="222123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8753</xdr:rowOff>
    </xdr:from>
    <xdr:to>
      <xdr:col>112</xdr:col>
      <xdr:colOff>38100</xdr:colOff>
      <xdr:row>58</xdr:row>
      <xdr:rowOff>110353</xdr:rowOff>
    </xdr:to>
    <xdr:sp macro="" textlink="">
      <xdr:nvSpPr>
        <xdr:cNvPr id="817" name="楕円 816"/>
        <xdr:cNvSpPr/>
      </xdr:nvSpPr>
      <xdr:spPr>
        <a:xfrm>
          <a:off x="21272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101480</xdr:rowOff>
    </xdr:from>
    <xdr:ext cx="469744" cy="259045"/>
    <xdr:sp macro="" textlink="">
      <xdr:nvSpPr>
        <xdr:cNvPr id="818" name="テキスト ボックス 817"/>
        <xdr:cNvSpPr txBox="1"/>
      </xdr:nvSpPr>
      <xdr:spPr>
        <a:xfrm>
          <a:off x="21088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160338</xdr:rowOff>
    </xdr:from>
    <xdr:to>
      <xdr:col>107</xdr:col>
      <xdr:colOff>101600</xdr:colOff>
      <xdr:row>58</xdr:row>
      <xdr:rowOff>90488</xdr:rowOff>
    </xdr:to>
    <xdr:sp macro="" textlink="">
      <xdr:nvSpPr>
        <xdr:cNvPr id="819" name="楕円 818"/>
        <xdr:cNvSpPr/>
      </xdr:nvSpPr>
      <xdr:spPr>
        <a:xfrm>
          <a:off x="20383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81615</xdr:rowOff>
    </xdr:from>
    <xdr:ext cx="469744" cy="259045"/>
    <xdr:sp macro="" textlink="">
      <xdr:nvSpPr>
        <xdr:cNvPr id="820" name="テキスト ボックス 819"/>
        <xdr:cNvSpPr txBox="1"/>
      </xdr:nvSpPr>
      <xdr:spPr>
        <a:xfrm>
          <a:off x="20199428"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154851</xdr:rowOff>
    </xdr:from>
    <xdr:to>
      <xdr:col>102</xdr:col>
      <xdr:colOff>165100</xdr:colOff>
      <xdr:row>58</xdr:row>
      <xdr:rowOff>85001</xdr:rowOff>
    </xdr:to>
    <xdr:sp macro="" textlink="">
      <xdr:nvSpPr>
        <xdr:cNvPr id="821" name="楕円 820"/>
        <xdr:cNvSpPr/>
      </xdr:nvSpPr>
      <xdr:spPr>
        <a:xfrm>
          <a:off x="194945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101528</xdr:rowOff>
    </xdr:from>
    <xdr:ext cx="469744" cy="259045"/>
    <xdr:sp macro="" textlink="">
      <xdr:nvSpPr>
        <xdr:cNvPr id="822" name="テキスト ボックス 821"/>
        <xdr:cNvSpPr txBox="1"/>
      </xdr:nvSpPr>
      <xdr:spPr>
        <a:xfrm>
          <a:off x="19310428" y="97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123739</xdr:rowOff>
    </xdr:from>
    <xdr:to>
      <xdr:col>98</xdr:col>
      <xdr:colOff>38100</xdr:colOff>
      <xdr:row>58</xdr:row>
      <xdr:rowOff>53889</xdr:rowOff>
    </xdr:to>
    <xdr:sp macro="" textlink="">
      <xdr:nvSpPr>
        <xdr:cNvPr id="823" name="楕円 822"/>
        <xdr:cNvSpPr/>
      </xdr:nvSpPr>
      <xdr:spPr>
        <a:xfrm>
          <a:off x="18605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70416</xdr:rowOff>
    </xdr:from>
    <xdr:ext cx="469744" cy="259045"/>
    <xdr:sp macro="" textlink="">
      <xdr:nvSpPr>
        <xdr:cNvPr id="824" name="テキスト ボックス 823"/>
        <xdr:cNvSpPr txBox="1"/>
      </xdr:nvSpPr>
      <xdr:spPr>
        <a:xfrm>
          <a:off x="18421428" y="96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114033</xdr:rowOff>
    </xdr:from>
    <xdr:to>
      <xdr:col>116</xdr:col>
      <xdr:colOff>63500</xdr:colOff>
      <xdr:row>76</xdr:row>
      <xdr:rowOff>119098</xdr:rowOff>
    </xdr:to>
    <xdr:cxnSp macro="">
      <xdr:nvCxnSpPr>
        <xdr:cNvPr id="851" name="直線コネクタ 850"/>
        <xdr:cNvCxnSpPr/>
      </xdr:nvCxnSpPr>
      <xdr:spPr>
        <a:xfrm>
          <a:off x="21323300" y="13144233"/>
          <a:ext cx="8382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114033</xdr:rowOff>
    </xdr:from>
    <xdr:to>
      <xdr:col>111</xdr:col>
      <xdr:colOff>177800</xdr:colOff>
      <xdr:row>76</xdr:row>
      <xdr:rowOff>116968</xdr:rowOff>
    </xdr:to>
    <xdr:cxnSp macro="">
      <xdr:nvCxnSpPr>
        <xdr:cNvPr id="854" name="直線コネクタ 853"/>
        <xdr:cNvCxnSpPr/>
      </xdr:nvCxnSpPr>
      <xdr:spPr>
        <a:xfrm flipV="1">
          <a:off x="20434300" y="13144233"/>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114472</xdr:rowOff>
    </xdr:from>
    <xdr:to>
      <xdr:col>107</xdr:col>
      <xdr:colOff>50800</xdr:colOff>
      <xdr:row>76</xdr:row>
      <xdr:rowOff>116968</xdr:rowOff>
    </xdr:to>
    <xdr:cxnSp macro="">
      <xdr:nvCxnSpPr>
        <xdr:cNvPr id="857" name="直線コネクタ 856"/>
        <xdr:cNvCxnSpPr/>
      </xdr:nvCxnSpPr>
      <xdr:spPr>
        <a:xfrm>
          <a:off x="19545300" y="1314467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114472</xdr:rowOff>
    </xdr:from>
    <xdr:to>
      <xdr:col>102</xdr:col>
      <xdr:colOff>114300</xdr:colOff>
      <xdr:row>76</xdr:row>
      <xdr:rowOff>138950</xdr:rowOff>
    </xdr:to>
    <xdr:cxnSp macro="">
      <xdr:nvCxnSpPr>
        <xdr:cNvPr id="860" name="直線コネクタ 859"/>
        <xdr:cNvCxnSpPr/>
      </xdr:nvCxnSpPr>
      <xdr:spPr>
        <a:xfrm flipV="1">
          <a:off x="18656300" y="13144672"/>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96155</xdr:rowOff>
    </xdr:from>
    <xdr:to>
      <xdr:col>102</xdr:col>
      <xdr:colOff>165100</xdr:colOff>
      <xdr:row>77</xdr:row>
      <xdr:rowOff>26305</xdr:rowOff>
    </xdr:to>
    <xdr:sp macro="" textlink="">
      <xdr:nvSpPr>
        <xdr:cNvPr id="861" name="フローチャート: 判断 860"/>
        <xdr:cNvSpPr/>
      </xdr:nvSpPr>
      <xdr:spPr>
        <a:xfrm>
          <a:off x="19494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17432</xdr:rowOff>
    </xdr:from>
    <xdr:ext cx="534377" cy="259045"/>
    <xdr:sp macro="" textlink="">
      <xdr:nvSpPr>
        <xdr:cNvPr id="862" name="テキスト ボックス 861"/>
        <xdr:cNvSpPr txBox="1"/>
      </xdr:nvSpPr>
      <xdr:spPr>
        <a:xfrm>
          <a:off x="19278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100924</xdr:rowOff>
    </xdr:from>
    <xdr:to>
      <xdr:col>98</xdr:col>
      <xdr:colOff>38100</xdr:colOff>
      <xdr:row>77</xdr:row>
      <xdr:rowOff>31074</xdr:rowOff>
    </xdr:to>
    <xdr:sp macro="" textlink="">
      <xdr:nvSpPr>
        <xdr:cNvPr id="863" name="フローチャート: 判断 862"/>
        <xdr:cNvSpPr/>
      </xdr:nvSpPr>
      <xdr:spPr>
        <a:xfrm>
          <a:off x="18605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22201</xdr:rowOff>
    </xdr:from>
    <xdr:ext cx="534377" cy="259045"/>
    <xdr:sp macro="" textlink="">
      <xdr:nvSpPr>
        <xdr:cNvPr id="864" name="テキスト ボックス 863"/>
        <xdr:cNvSpPr txBox="1"/>
      </xdr:nvSpPr>
      <xdr:spPr>
        <a:xfrm>
          <a:off x="18389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68298</xdr:rowOff>
    </xdr:from>
    <xdr:to>
      <xdr:col>116</xdr:col>
      <xdr:colOff>114300</xdr:colOff>
      <xdr:row>76</xdr:row>
      <xdr:rowOff>169898</xdr:rowOff>
    </xdr:to>
    <xdr:sp macro="" textlink="">
      <xdr:nvSpPr>
        <xdr:cNvPr id="870" name="楕円 869"/>
        <xdr:cNvSpPr/>
      </xdr:nvSpPr>
      <xdr:spPr>
        <a:xfrm>
          <a:off x="22110700" y="13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46725</xdr:rowOff>
    </xdr:from>
    <xdr:ext cx="534377" cy="259045"/>
    <xdr:sp macro="" textlink="">
      <xdr:nvSpPr>
        <xdr:cNvPr id="871" name="繰出金該当値テキスト"/>
        <xdr:cNvSpPr txBox="1"/>
      </xdr:nvSpPr>
      <xdr:spPr>
        <a:xfrm>
          <a:off x="22212300" y="1307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63233</xdr:rowOff>
    </xdr:from>
    <xdr:to>
      <xdr:col>112</xdr:col>
      <xdr:colOff>38100</xdr:colOff>
      <xdr:row>76</xdr:row>
      <xdr:rowOff>164833</xdr:rowOff>
    </xdr:to>
    <xdr:sp macro="" textlink="">
      <xdr:nvSpPr>
        <xdr:cNvPr id="872" name="楕円 871"/>
        <xdr:cNvSpPr/>
      </xdr:nvSpPr>
      <xdr:spPr>
        <a:xfrm>
          <a:off x="21272500" y="130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155960</xdr:rowOff>
    </xdr:from>
    <xdr:ext cx="534377" cy="259045"/>
    <xdr:sp macro="" textlink="">
      <xdr:nvSpPr>
        <xdr:cNvPr id="873" name="テキスト ボックス 872"/>
        <xdr:cNvSpPr txBox="1"/>
      </xdr:nvSpPr>
      <xdr:spPr>
        <a:xfrm>
          <a:off x="21056111" y="131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66168</xdr:rowOff>
    </xdr:from>
    <xdr:to>
      <xdr:col>107</xdr:col>
      <xdr:colOff>101600</xdr:colOff>
      <xdr:row>76</xdr:row>
      <xdr:rowOff>167768</xdr:rowOff>
    </xdr:to>
    <xdr:sp macro="" textlink="">
      <xdr:nvSpPr>
        <xdr:cNvPr id="874" name="楕円 873"/>
        <xdr:cNvSpPr/>
      </xdr:nvSpPr>
      <xdr:spPr>
        <a:xfrm>
          <a:off x="20383500" y="13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158895</xdr:rowOff>
    </xdr:from>
    <xdr:ext cx="534377" cy="259045"/>
    <xdr:sp macro="" textlink="">
      <xdr:nvSpPr>
        <xdr:cNvPr id="875" name="テキスト ボックス 874"/>
        <xdr:cNvSpPr txBox="1"/>
      </xdr:nvSpPr>
      <xdr:spPr>
        <a:xfrm>
          <a:off x="20167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63672</xdr:rowOff>
    </xdr:from>
    <xdr:to>
      <xdr:col>102</xdr:col>
      <xdr:colOff>165100</xdr:colOff>
      <xdr:row>76</xdr:row>
      <xdr:rowOff>165272</xdr:rowOff>
    </xdr:to>
    <xdr:sp macro="" textlink="">
      <xdr:nvSpPr>
        <xdr:cNvPr id="876" name="楕円 875"/>
        <xdr:cNvSpPr/>
      </xdr:nvSpPr>
      <xdr:spPr>
        <a:xfrm>
          <a:off x="19494500" y="130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10349</xdr:rowOff>
    </xdr:from>
    <xdr:ext cx="534377" cy="259045"/>
    <xdr:sp macro="" textlink="">
      <xdr:nvSpPr>
        <xdr:cNvPr id="877" name="テキスト ボックス 876"/>
        <xdr:cNvSpPr txBox="1"/>
      </xdr:nvSpPr>
      <xdr:spPr>
        <a:xfrm>
          <a:off x="19278111" y="128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88150</xdr:rowOff>
    </xdr:from>
    <xdr:to>
      <xdr:col>98</xdr:col>
      <xdr:colOff>38100</xdr:colOff>
      <xdr:row>77</xdr:row>
      <xdr:rowOff>18300</xdr:rowOff>
    </xdr:to>
    <xdr:sp macro="" textlink="">
      <xdr:nvSpPr>
        <xdr:cNvPr id="878" name="楕円 877"/>
        <xdr:cNvSpPr/>
      </xdr:nvSpPr>
      <xdr:spPr>
        <a:xfrm>
          <a:off x="18605500" y="13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34827</xdr:rowOff>
    </xdr:from>
    <xdr:ext cx="534377" cy="259045"/>
    <xdr:sp macro="" textlink="">
      <xdr:nvSpPr>
        <xdr:cNvPr id="879" name="テキスト ボックス 878"/>
        <xdr:cNvSpPr txBox="1"/>
      </xdr:nvSpPr>
      <xdr:spPr>
        <a:xfrm>
          <a:off x="18389111"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は、類似団体に比べ高くなる傾向にある。人件費については職員定員管理を行い行政サービスの量及び質を維持するために適切な人員配置に努めてきたものの、人口減少に歯止めがかから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類似団体の平均と同程度で推移している。維持補修費については除雪経費が維持補修費の大半を占めており、豪雪地帯である本町の地勢的要因により、今後とも多くの費用が掛かってくる見込みである。補助費については、病院事業会計に対する不採算部分の繰出金等の影響が大きくなっている。普通建設事業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年度に町営住宅整備事業並びに水沢温泉館大規模改修事業を実施したため前年度までと比較し類似団体と近い数値となっている。災害復旧費については、令和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増加している。公債費については、町民体育館や防災行政無線の新規整備事業及び小中学校冷房設備設置事業等の償還開始に伴い増加傾向にあるが、今後は統合小学校建設事業等の償還終了により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24143</xdr:rowOff>
    </xdr:from>
    <xdr:to>
      <xdr:col>24</xdr:col>
      <xdr:colOff>63500</xdr:colOff>
      <xdr:row>37</xdr:row>
      <xdr:rowOff>59233</xdr:rowOff>
    </xdr:to>
    <xdr:cxnSp macro="">
      <xdr:nvCxnSpPr>
        <xdr:cNvPr id="64" name="直線コネクタ 63"/>
        <xdr:cNvCxnSpPr/>
      </xdr:nvCxnSpPr>
      <xdr:spPr>
        <a:xfrm flipV="1">
          <a:off x="3797300" y="6367793"/>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59233</xdr:rowOff>
    </xdr:from>
    <xdr:to>
      <xdr:col>19</xdr:col>
      <xdr:colOff>177800</xdr:colOff>
      <xdr:row>37</xdr:row>
      <xdr:rowOff>66005</xdr:rowOff>
    </xdr:to>
    <xdr:cxnSp macro="">
      <xdr:nvCxnSpPr>
        <xdr:cNvPr id="67" name="直線コネクタ 66"/>
        <xdr:cNvCxnSpPr/>
      </xdr:nvCxnSpPr>
      <xdr:spPr>
        <a:xfrm flipV="1">
          <a:off x="2908300" y="6402883"/>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60119</xdr:rowOff>
    </xdr:from>
    <xdr:to>
      <xdr:col>15</xdr:col>
      <xdr:colOff>50800</xdr:colOff>
      <xdr:row>37</xdr:row>
      <xdr:rowOff>66005</xdr:rowOff>
    </xdr:to>
    <xdr:cxnSp macro="">
      <xdr:nvCxnSpPr>
        <xdr:cNvPr id="70" name="直線コネクタ 69"/>
        <xdr:cNvCxnSpPr/>
      </xdr:nvCxnSpPr>
      <xdr:spPr>
        <a:xfrm>
          <a:off x="2019300" y="6403769"/>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60119</xdr:rowOff>
    </xdr:from>
    <xdr:to>
      <xdr:col>10</xdr:col>
      <xdr:colOff>114300</xdr:colOff>
      <xdr:row>37</xdr:row>
      <xdr:rowOff>70863</xdr:rowOff>
    </xdr:to>
    <xdr:cxnSp macro="">
      <xdr:nvCxnSpPr>
        <xdr:cNvPr id="73" name="直線コネクタ 72"/>
        <xdr:cNvCxnSpPr/>
      </xdr:nvCxnSpPr>
      <xdr:spPr>
        <a:xfrm flipV="1">
          <a:off x="1130300" y="640376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157680</xdr:rowOff>
    </xdr:from>
    <xdr:to>
      <xdr:col>10</xdr:col>
      <xdr:colOff>165100</xdr:colOff>
      <xdr:row>38</xdr:row>
      <xdr:rowOff>87830</xdr:rowOff>
    </xdr:to>
    <xdr:sp macro="" textlink="">
      <xdr:nvSpPr>
        <xdr:cNvPr id="74" name="フローチャート: 判断 73"/>
        <xdr:cNvSpPr/>
      </xdr:nvSpPr>
      <xdr:spPr>
        <a:xfrm>
          <a:off x="1968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78957</xdr:rowOff>
    </xdr:from>
    <xdr:ext cx="469744" cy="259045"/>
    <xdr:sp macro="" textlink="">
      <xdr:nvSpPr>
        <xdr:cNvPr id="75" name="テキスト ボックス 74"/>
        <xdr:cNvSpPr txBox="1"/>
      </xdr:nvSpPr>
      <xdr:spPr>
        <a:xfrm>
          <a:off x="1784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166395</xdr:rowOff>
    </xdr:from>
    <xdr:to>
      <xdr:col>6</xdr:col>
      <xdr:colOff>38100</xdr:colOff>
      <xdr:row>38</xdr:row>
      <xdr:rowOff>96545</xdr:rowOff>
    </xdr:to>
    <xdr:sp macro="" textlink="">
      <xdr:nvSpPr>
        <xdr:cNvPr id="76" name="フローチャート: 判断 75"/>
        <xdr:cNvSpPr/>
      </xdr:nvSpPr>
      <xdr:spPr>
        <a:xfrm>
          <a:off x="1079500" y="65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87672</xdr:rowOff>
    </xdr:from>
    <xdr:ext cx="469744" cy="259045"/>
    <xdr:sp macro="" textlink="">
      <xdr:nvSpPr>
        <xdr:cNvPr id="77" name="テキスト ボックス 76"/>
        <xdr:cNvSpPr txBox="1"/>
      </xdr:nvSpPr>
      <xdr:spPr>
        <a:xfrm>
          <a:off x="895428" y="66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144793</xdr:rowOff>
    </xdr:from>
    <xdr:to>
      <xdr:col>24</xdr:col>
      <xdr:colOff>114300</xdr:colOff>
      <xdr:row>37</xdr:row>
      <xdr:rowOff>74943</xdr:rowOff>
    </xdr:to>
    <xdr:sp macro="" textlink="">
      <xdr:nvSpPr>
        <xdr:cNvPr id="83" name="楕円 82"/>
        <xdr:cNvSpPr/>
      </xdr:nvSpPr>
      <xdr:spPr>
        <a:xfrm>
          <a:off x="45847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167670</xdr:rowOff>
    </xdr:from>
    <xdr:ext cx="534377" cy="259045"/>
    <xdr:sp macro="" textlink="">
      <xdr:nvSpPr>
        <xdr:cNvPr id="84" name="議会費該当値テキスト"/>
        <xdr:cNvSpPr txBox="1"/>
      </xdr:nvSpPr>
      <xdr:spPr>
        <a:xfrm>
          <a:off x="4686300" y="61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8433</xdr:rowOff>
    </xdr:from>
    <xdr:to>
      <xdr:col>20</xdr:col>
      <xdr:colOff>38100</xdr:colOff>
      <xdr:row>37</xdr:row>
      <xdr:rowOff>110033</xdr:rowOff>
    </xdr:to>
    <xdr:sp macro="" textlink="">
      <xdr:nvSpPr>
        <xdr:cNvPr id="85" name="楕円 84"/>
        <xdr:cNvSpPr/>
      </xdr:nvSpPr>
      <xdr:spPr>
        <a:xfrm>
          <a:off x="3746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101160</xdr:rowOff>
    </xdr:from>
    <xdr:ext cx="534377" cy="259045"/>
    <xdr:sp macro="" textlink="">
      <xdr:nvSpPr>
        <xdr:cNvPr id="86" name="テキスト ボックス 85"/>
        <xdr:cNvSpPr txBox="1"/>
      </xdr:nvSpPr>
      <xdr:spPr>
        <a:xfrm>
          <a:off x="3530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15205</xdr:rowOff>
    </xdr:from>
    <xdr:to>
      <xdr:col>15</xdr:col>
      <xdr:colOff>101600</xdr:colOff>
      <xdr:row>37</xdr:row>
      <xdr:rowOff>116805</xdr:rowOff>
    </xdr:to>
    <xdr:sp macro="" textlink="">
      <xdr:nvSpPr>
        <xdr:cNvPr id="87" name="楕円 86"/>
        <xdr:cNvSpPr/>
      </xdr:nvSpPr>
      <xdr:spPr>
        <a:xfrm>
          <a:off x="2857500" y="63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107932</xdr:rowOff>
    </xdr:from>
    <xdr:ext cx="534377" cy="259045"/>
    <xdr:sp macro="" textlink="">
      <xdr:nvSpPr>
        <xdr:cNvPr id="88" name="テキスト ボックス 87"/>
        <xdr:cNvSpPr txBox="1"/>
      </xdr:nvSpPr>
      <xdr:spPr>
        <a:xfrm>
          <a:off x="2641111" y="64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9319</xdr:rowOff>
    </xdr:from>
    <xdr:to>
      <xdr:col>10</xdr:col>
      <xdr:colOff>165100</xdr:colOff>
      <xdr:row>37</xdr:row>
      <xdr:rowOff>110919</xdr:rowOff>
    </xdr:to>
    <xdr:sp macro="" textlink="">
      <xdr:nvSpPr>
        <xdr:cNvPr id="89" name="楕円 88"/>
        <xdr:cNvSpPr/>
      </xdr:nvSpPr>
      <xdr:spPr>
        <a:xfrm>
          <a:off x="1968500" y="63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127446</xdr:rowOff>
    </xdr:from>
    <xdr:ext cx="534377" cy="259045"/>
    <xdr:sp macro="" textlink="">
      <xdr:nvSpPr>
        <xdr:cNvPr id="90" name="テキスト ボックス 89"/>
        <xdr:cNvSpPr txBox="1"/>
      </xdr:nvSpPr>
      <xdr:spPr>
        <a:xfrm>
          <a:off x="1752111" y="61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20063</xdr:rowOff>
    </xdr:from>
    <xdr:to>
      <xdr:col>6</xdr:col>
      <xdr:colOff>38100</xdr:colOff>
      <xdr:row>37</xdr:row>
      <xdr:rowOff>121663</xdr:rowOff>
    </xdr:to>
    <xdr:sp macro="" textlink="">
      <xdr:nvSpPr>
        <xdr:cNvPr id="91" name="楕円 90"/>
        <xdr:cNvSpPr/>
      </xdr:nvSpPr>
      <xdr:spPr>
        <a:xfrm>
          <a:off x="1079500" y="63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138190</xdr:rowOff>
    </xdr:from>
    <xdr:ext cx="534377" cy="259045"/>
    <xdr:sp macro="" textlink="">
      <xdr:nvSpPr>
        <xdr:cNvPr id="92" name="テキスト ボックス 91"/>
        <xdr:cNvSpPr txBox="1"/>
      </xdr:nvSpPr>
      <xdr:spPr>
        <a:xfrm>
          <a:off x="863111" y="61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48264</xdr:rowOff>
    </xdr:from>
    <xdr:to>
      <xdr:col>24</xdr:col>
      <xdr:colOff>63500</xdr:colOff>
      <xdr:row>58</xdr:row>
      <xdr:rowOff>65371</xdr:rowOff>
    </xdr:to>
    <xdr:cxnSp macro="">
      <xdr:nvCxnSpPr>
        <xdr:cNvPr id="123" name="直線コネクタ 122"/>
        <xdr:cNvCxnSpPr/>
      </xdr:nvCxnSpPr>
      <xdr:spPr>
        <a:xfrm>
          <a:off x="3797300" y="9992364"/>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12588</xdr:rowOff>
    </xdr:from>
    <xdr:to>
      <xdr:col>19</xdr:col>
      <xdr:colOff>177800</xdr:colOff>
      <xdr:row>58</xdr:row>
      <xdr:rowOff>48264</xdr:rowOff>
    </xdr:to>
    <xdr:cxnSp macro="">
      <xdr:nvCxnSpPr>
        <xdr:cNvPr id="126" name="直線コネクタ 125"/>
        <xdr:cNvCxnSpPr/>
      </xdr:nvCxnSpPr>
      <xdr:spPr>
        <a:xfrm>
          <a:off x="2908300" y="9956688"/>
          <a:ext cx="889000" cy="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12588</xdr:rowOff>
    </xdr:from>
    <xdr:to>
      <xdr:col>15</xdr:col>
      <xdr:colOff>50800</xdr:colOff>
      <xdr:row>58</xdr:row>
      <xdr:rowOff>135781</xdr:rowOff>
    </xdr:to>
    <xdr:cxnSp macro="">
      <xdr:nvCxnSpPr>
        <xdr:cNvPr id="129" name="直線コネクタ 128"/>
        <xdr:cNvCxnSpPr/>
      </xdr:nvCxnSpPr>
      <xdr:spPr>
        <a:xfrm flipV="1">
          <a:off x="2019300" y="9956688"/>
          <a:ext cx="8890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130488</xdr:rowOff>
    </xdr:from>
    <xdr:to>
      <xdr:col>10</xdr:col>
      <xdr:colOff>114300</xdr:colOff>
      <xdr:row>58</xdr:row>
      <xdr:rowOff>135781</xdr:rowOff>
    </xdr:to>
    <xdr:cxnSp macro="">
      <xdr:nvCxnSpPr>
        <xdr:cNvPr id="132" name="直線コネクタ 131"/>
        <xdr:cNvCxnSpPr/>
      </xdr:nvCxnSpPr>
      <xdr:spPr>
        <a:xfrm>
          <a:off x="1130300" y="10074588"/>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79711</xdr:rowOff>
    </xdr:from>
    <xdr:to>
      <xdr:col>10</xdr:col>
      <xdr:colOff>165100</xdr:colOff>
      <xdr:row>59</xdr:row>
      <xdr:rowOff>9861</xdr:rowOff>
    </xdr:to>
    <xdr:sp macro="" textlink="">
      <xdr:nvSpPr>
        <xdr:cNvPr id="133" name="フローチャート: 判断 132"/>
        <xdr:cNvSpPr/>
      </xdr:nvSpPr>
      <xdr:spPr>
        <a:xfrm>
          <a:off x="1968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26388</xdr:rowOff>
    </xdr:from>
    <xdr:ext cx="599010" cy="259045"/>
    <xdr:sp macro="" textlink="">
      <xdr:nvSpPr>
        <xdr:cNvPr id="134" name="テキスト ボックス 133"/>
        <xdr:cNvSpPr txBox="1"/>
      </xdr:nvSpPr>
      <xdr:spPr>
        <a:xfrm>
          <a:off x="1719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5" name="フローチャート: 判断 134"/>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6" name="テキスト ボックス 135"/>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14571</xdr:rowOff>
    </xdr:from>
    <xdr:to>
      <xdr:col>24</xdr:col>
      <xdr:colOff>114300</xdr:colOff>
      <xdr:row>58</xdr:row>
      <xdr:rowOff>116171</xdr:rowOff>
    </xdr:to>
    <xdr:sp macro="" textlink="">
      <xdr:nvSpPr>
        <xdr:cNvPr id="142" name="楕円 141"/>
        <xdr:cNvSpPr/>
      </xdr:nvSpPr>
      <xdr:spPr>
        <a:xfrm>
          <a:off x="4584700" y="99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100948</xdr:rowOff>
    </xdr:from>
    <xdr:ext cx="599010" cy="259045"/>
    <xdr:sp macro="" textlink="">
      <xdr:nvSpPr>
        <xdr:cNvPr id="143" name="総務費該当値テキスト"/>
        <xdr:cNvSpPr txBox="1"/>
      </xdr:nvSpPr>
      <xdr:spPr>
        <a:xfrm>
          <a:off x="4686300" y="987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168914</xdr:rowOff>
    </xdr:from>
    <xdr:to>
      <xdr:col>20</xdr:col>
      <xdr:colOff>38100</xdr:colOff>
      <xdr:row>58</xdr:row>
      <xdr:rowOff>99064</xdr:rowOff>
    </xdr:to>
    <xdr:sp macro="" textlink="">
      <xdr:nvSpPr>
        <xdr:cNvPr id="144" name="楕円 143"/>
        <xdr:cNvSpPr/>
      </xdr:nvSpPr>
      <xdr:spPr>
        <a:xfrm>
          <a:off x="3746500" y="99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90191</xdr:rowOff>
    </xdr:from>
    <xdr:ext cx="599010" cy="259045"/>
    <xdr:sp macro="" textlink="">
      <xdr:nvSpPr>
        <xdr:cNvPr id="145" name="テキスト ボックス 144"/>
        <xdr:cNvSpPr txBox="1"/>
      </xdr:nvSpPr>
      <xdr:spPr>
        <a:xfrm>
          <a:off x="3497795" y="100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133238</xdr:rowOff>
    </xdr:from>
    <xdr:to>
      <xdr:col>15</xdr:col>
      <xdr:colOff>101600</xdr:colOff>
      <xdr:row>58</xdr:row>
      <xdr:rowOff>63388</xdr:rowOff>
    </xdr:to>
    <xdr:sp macro="" textlink="">
      <xdr:nvSpPr>
        <xdr:cNvPr id="146" name="楕円 145"/>
        <xdr:cNvSpPr/>
      </xdr:nvSpPr>
      <xdr:spPr>
        <a:xfrm>
          <a:off x="2857500" y="99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54515</xdr:rowOff>
    </xdr:from>
    <xdr:ext cx="599010" cy="259045"/>
    <xdr:sp macro="" textlink="">
      <xdr:nvSpPr>
        <xdr:cNvPr id="147" name="テキスト ボックス 146"/>
        <xdr:cNvSpPr txBox="1"/>
      </xdr:nvSpPr>
      <xdr:spPr>
        <a:xfrm>
          <a:off x="2608795" y="999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84981</xdr:rowOff>
    </xdr:from>
    <xdr:to>
      <xdr:col>10</xdr:col>
      <xdr:colOff>165100</xdr:colOff>
      <xdr:row>59</xdr:row>
      <xdr:rowOff>15131</xdr:rowOff>
    </xdr:to>
    <xdr:sp macro="" textlink="">
      <xdr:nvSpPr>
        <xdr:cNvPr id="148" name="楕円 147"/>
        <xdr:cNvSpPr/>
      </xdr:nvSpPr>
      <xdr:spPr>
        <a:xfrm>
          <a:off x="1968500" y="100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6258</xdr:rowOff>
    </xdr:from>
    <xdr:ext cx="599010" cy="259045"/>
    <xdr:sp macro="" textlink="">
      <xdr:nvSpPr>
        <xdr:cNvPr id="149" name="テキスト ボックス 148"/>
        <xdr:cNvSpPr txBox="1"/>
      </xdr:nvSpPr>
      <xdr:spPr>
        <a:xfrm>
          <a:off x="1719795" y="1012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79688</xdr:rowOff>
    </xdr:from>
    <xdr:to>
      <xdr:col>6</xdr:col>
      <xdr:colOff>38100</xdr:colOff>
      <xdr:row>59</xdr:row>
      <xdr:rowOff>9838</xdr:rowOff>
    </xdr:to>
    <xdr:sp macro="" textlink="">
      <xdr:nvSpPr>
        <xdr:cNvPr id="150" name="楕円 149"/>
        <xdr:cNvSpPr/>
      </xdr:nvSpPr>
      <xdr:spPr>
        <a:xfrm>
          <a:off x="1079500" y="100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26365</xdr:rowOff>
    </xdr:from>
    <xdr:ext cx="599010" cy="259045"/>
    <xdr:sp macro="" textlink="">
      <xdr:nvSpPr>
        <xdr:cNvPr id="151" name="テキスト ボックス 150"/>
        <xdr:cNvSpPr txBox="1"/>
      </xdr:nvSpPr>
      <xdr:spPr>
        <a:xfrm>
          <a:off x="830795" y="97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63832</xdr:rowOff>
    </xdr:from>
    <xdr:to>
      <xdr:col>24</xdr:col>
      <xdr:colOff>63500</xdr:colOff>
      <xdr:row>76</xdr:row>
      <xdr:rowOff>95883</xdr:rowOff>
    </xdr:to>
    <xdr:cxnSp macro="">
      <xdr:nvCxnSpPr>
        <xdr:cNvPr id="179" name="直線コネクタ 178"/>
        <xdr:cNvCxnSpPr/>
      </xdr:nvCxnSpPr>
      <xdr:spPr>
        <a:xfrm>
          <a:off x="3797300" y="13094032"/>
          <a:ext cx="8382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63832</xdr:rowOff>
    </xdr:from>
    <xdr:to>
      <xdr:col>19</xdr:col>
      <xdr:colOff>177800</xdr:colOff>
      <xdr:row>77</xdr:row>
      <xdr:rowOff>24284</xdr:rowOff>
    </xdr:to>
    <xdr:cxnSp macro="">
      <xdr:nvCxnSpPr>
        <xdr:cNvPr id="182" name="直線コネクタ 181"/>
        <xdr:cNvCxnSpPr/>
      </xdr:nvCxnSpPr>
      <xdr:spPr>
        <a:xfrm flipV="1">
          <a:off x="2908300" y="13094032"/>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153974</xdr:rowOff>
    </xdr:from>
    <xdr:to>
      <xdr:col>15</xdr:col>
      <xdr:colOff>50800</xdr:colOff>
      <xdr:row>77</xdr:row>
      <xdr:rowOff>24284</xdr:rowOff>
    </xdr:to>
    <xdr:cxnSp macro="">
      <xdr:nvCxnSpPr>
        <xdr:cNvPr id="185" name="直線コネクタ 184"/>
        <xdr:cNvCxnSpPr/>
      </xdr:nvCxnSpPr>
      <xdr:spPr>
        <a:xfrm>
          <a:off x="2019300" y="13184174"/>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153974</xdr:rowOff>
    </xdr:from>
    <xdr:to>
      <xdr:col>10</xdr:col>
      <xdr:colOff>114300</xdr:colOff>
      <xdr:row>77</xdr:row>
      <xdr:rowOff>61295</xdr:rowOff>
    </xdr:to>
    <xdr:cxnSp macro="">
      <xdr:nvCxnSpPr>
        <xdr:cNvPr id="188" name="直線コネクタ 187"/>
        <xdr:cNvCxnSpPr/>
      </xdr:nvCxnSpPr>
      <xdr:spPr>
        <a:xfrm flipV="1">
          <a:off x="1130300" y="13184174"/>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9" name="フローチャート: 判断 188"/>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63888</xdr:rowOff>
    </xdr:from>
    <xdr:ext cx="599010" cy="259045"/>
    <xdr:sp macro="" textlink="">
      <xdr:nvSpPr>
        <xdr:cNvPr id="190" name="テキスト ボックス 189"/>
        <xdr:cNvSpPr txBox="1"/>
      </xdr:nvSpPr>
      <xdr:spPr>
        <a:xfrm>
          <a:off x="1719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91" name="フローチャート: 判断 190"/>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126688</xdr:rowOff>
    </xdr:from>
    <xdr:ext cx="599010" cy="259045"/>
    <xdr:sp macro="" textlink="">
      <xdr:nvSpPr>
        <xdr:cNvPr id="192" name="テキスト ボックス 191"/>
        <xdr:cNvSpPr txBox="1"/>
      </xdr:nvSpPr>
      <xdr:spPr>
        <a:xfrm>
          <a:off x="830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45083</xdr:rowOff>
    </xdr:from>
    <xdr:to>
      <xdr:col>24</xdr:col>
      <xdr:colOff>114300</xdr:colOff>
      <xdr:row>76</xdr:row>
      <xdr:rowOff>146683</xdr:rowOff>
    </xdr:to>
    <xdr:sp macro="" textlink="">
      <xdr:nvSpPr>
        <xdr:cNvPr id="198" name="楕円 197"/>
        <xdr:cNvSpPr/>
      </xdr:nvSpPr>
      <xdr:spPr>
        <a:xfrm>
          <a:off x="4584700" y="130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23510</xdr:rowOff>
    </xdr:from>
    <xdr:ext cx="599010" cy="259045"/>
    <xdr:sp macro="" textlink="">
      <xdr:nvSpPr>
        <xdr:cNvPr id="199" name="民生費該当値テキスト"/>
        <xdr:cNvSpPr txBox="1"/>
      </xdr:nvSpPr>
      <xdr:spPr>
        <a:xfrm>
          <a:off x="4686300" y="1305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13032</xdr:rowOff>
    </xdr:from>
    <xdr:to>
      <xdr:col>20</xdr:col>
      <xdr:colOff>38100</xdr:colOff>
      <xdr:row>76</xdr:row>
      <xdr:rowOff>114632</xdr:rowOff>
    </xdr:to>
    <xdr:sp macro="" textlink="">
      <xdr:nvSpPr>
        <xdr:cNvPr id="200" name="楕円 199"/>
        <xdr:cNvSpPr/>
      </xdr:nvSpPr>
      <xdr:spPr>
        <a:xfrm>
          <a:off x="3746500" y="13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105759</xdr:rowOff>
    </xdr:from>
    <xdr:ext cx="599010" cy="259045"/>
    <xdr:sp macro="" textlink="">
      <xdr:nvSpPr>
        <xdr:cNvPr id="201" name="テキスト ボックス 200"/>
        <xdr:cNvSpPr txBox="1"/>
      </xdr:nvSpPr>
      <xdr:spPr>
        <a:xfrm>
          <a:off x="3497795" y="131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144934</xdr:rowOff>
    </xdr:from>
    <xdr:to>
      <xdr:col>15</xdr:col>
      <xdr:colOff>101600</xdr:colOff>
      <xdr:row>77</xdr:row>
      <xdr:rowOff>75084</xdr:rowOff>
    </xdr:to>
    <xdr:sp macro="" textlink="">
      <xdr:nvSpPr>
        <xdr:cNvPr id="202" name="楕円 201"/>
        <xdr:cNvSpPr/>
      </xdr:nvSpPr>
      <xdr:spPr>
        <a:xfrm>
          <a:off x="2857500" y="13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66211</xdr:rowOff>
    </xdr:from>
    <xdr:ext cx="599010" cy="259045"/>
    <xdr:sp macro="" textlink="">
      <xdr:nvSpPr>
        <xdr:cNvPr id="203" name="テキスト ボックス 202"/>
        <xdr:cNvSpPr txBox="1"/>
      </xdr:nvSpPr>
      <xdr:spPr>
        <a:xfrm>
          <a:off x="2608795" y="1326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103174</xdr:rowOff>
    </xdr:from>
    <xdr:to>
      <xdr:col>10</xdr:col>
      <xdr:colOff>165100</xdr:colOff>
      <xdr:row>77</xdr:row>
      <xdr:rowOff>33324</xdr:rowOff>
    </xdr:to>
    <xdr:sp macro="" textlink="">
      <xdr:nvSpPr>
        <xdr:cNvPr id="204" name="楕円 203"/>
        <xdr:cNvSpPr/>
      </xdr:nvSpPr>
      <xdr:spPr>
        <a:xfrm>
          <a:off x="1968500" y="13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49851</xdr:rowOff>
    </xdr:from>
    <xdr:ext cx="599010" cy="259045"/>
    <xdr:sp macro="" textlink="">
      <xdr:nvSpPr>
        <xdr:cNvPr id="205" name="テキスト ボックス 204"/>
        <xdr:cNvSpPr txBox="1"/>
      </xdr:nvSpPr>
      <xdr:spPr>
        <a:xfrm>
          <a:off x="1719795" y="1290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10495</xdr:rowOff>
    </xdr:from>
    <xdr:to>
      <xdr:col>6</xdr:col>
      <xdr:colOff>38100</xdr:colOff>
      <xdr:row>77</xdr:row>
      <xdr:rowOff>112095</xdr:rowOff>
    </xdr:to>
    <xdr:sp macro="" textlink="">
      <xdr:nvSpPr>
        <xdr:cNvPr id="206" name="楕円 205"/>
        <xdr:cNvSpPr/>
      </xdr:nvSpPr>
      <xdr:spPr>
        <a:xfrm>
          <a:off x="1079500" y="132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103222</xdr:rowOff>
    </xdr:from>
    <xdr:ext cx="599010" cy="259045"/>
    <xdr:sp macro="" textlink="">
      <xdr:nvSpPr>
        <xdr:cNvPr id="207" name="テキスト ボックス 206"/>
        <xdr:cNvSpPr txBox="1"/>
      </xdr:nvSpPr>
      <xdr:spPr>
        <a:xfrm>
          <a:off x="830795" y="1330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40642</xdr:rowOff>
    </xdr:from>
    <xdr:to>
      <xdr:col>24</xdr:col>
      <xdr:colOff>63500</xdr:colOff>
      <xdr:row>95</xdr:row>
      <xdr:rowOff>110741</xdr:rowOff>
    </xdr:to>
    <xdr:cxnSp macro="">
      <xdr:nvCxnSpPr>
        <xdr:cNvPr id="234" name="直線コネクタ 233"/>
        <xdr:cNvCxnSpPr/>
      </xdr:nvCxnSpPr>
      <xdr:spPr>
        <a:xfrm flipV="1">
          <a:off x="3797300" y="16328392"/>
          <a:ext cx="8382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110741</xdr:rowOff>
    </xdr:from>
    <xdr:to>
      <xdr:col>19</xdr:col>
      <xdr:colOff>177800</xdr:colOff>
      <xdr:row>95</xdr:row>
      <xdr:rowOff>163534</xdr:rowOff>
    </xdr:to>
    <xdr:cxnSp macro="">
      <xdr:nvCxnSpPr>
        <xdr:cNvPr id="237" name="直線コネクタ 236"/>
        <xdr:cNvCxnSpPr/>
      </xdr:nvCxnSpPr>
      <xdr:spPr>
        <a:xfrm flipV="1">
          <a:off x="2908300" y="16398491"/>
          <a:ext cx="889000" cy="5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163534</xdr:rowOff>
    </xdr:from>
    <xdr:to>
      <xdr:col>15</xdr:col>
      <xdr:colOff>50800</xdr:colOff>
      <xdr:row>96</xdr:row>
      <xdr:rowOff>2773</xdr:rowOff>
    </xdr:to>
    <xdr:cxnSp macro="">
      <xdr:nvCxnSpPr>
        <xdr:cNvPr id="240" name="直線コネクタ 239"/>
        <xdr:cNvCxnSpPr/>
      </xdr:nvCxnSpPr>
      <xdr:spPr>
        <a:xfrm flipV="1">
          <a:off x="2019300" y="16451284"/>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2773</xdr:rowOff>
    </xdr:from>
    <xdr:to>
      <xdr:col>10</xdr:col>
      <xdr:colOff>114300</xdr:colOff>
      <xdr:row>96</xdr:row>
      <xdr:rowOff>4625</xdr:rowOff>
    </xdr:to>
    <xdr:cxnSp macro="">
      <xdr:nvCxnSpPr>
        <xdr:cNvPr id="243" name="直線コネクタ 242"/>
        <xdr:cNvCxnSpPr/>
      </xdr:nvCxnSpPr>
      <xdr:spPr>
        <a:xfrm flipV="1">
          <a:off x="1130300" y="16461973"/>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4" name="フローチャート: 判断 243"/>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58155</xdr:rowOff>
    </xdr:from>
    <xdr:ext cx="534377" cy="259045"/>
    <xdr:sp macro="" textlink="">
      <xdr:nvSpPr>
        <xdr:cNvPr id="245" name="テキスト ボックス 244"/>
        <xdr:cNvSpPr txBox="1"/>
      </xdr:nvSpPr>
      <xdr:spPr>
        <a:xfrm>
          <a:off x="1752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6" name="フローチャート: 判断 245"/>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82684</xdr:rowOff>
    </xdr:from>
    <xdr:ext cx="534377" cy="259045"/>
    <xdr:sp macro="" textlink="">
      <xdr:nvSpPr>
        <xdr:cNvPr id="247" name="テキスト ボックス 246"/>
        <xdr:cNvSpPr txBox="1"/>
      </xdr:nvSpPr>
      <xdr:spPr>
        <a:xfrm>
          <a:off x="863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161292</xdr:rowOff>
    </xdr:from>
    <xdr:to>
      <xdr:col>24</xdr:col>
      <xdr:colOff>114300</xdr:colOff>
      <xdr:row>95</xdr:row>
      <xdr:rowOff>91442</xdr:rowOff>
    </xdr:to>
    <xdr:sp macro="" textlink="">
      <xdr:nvSpPr>
        <xdr:cNvPr id="253" name="楕円 252"/>
        <xdr:cNvSpPr/>
      </xdr:nvSpPr>
      <xdr:spPr>
        <a:xfrm>
          <a:off x="4584700" y="1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12719</xdr:rowOff>
    </xdr:from>
    <xdr:ext cx="599010" cy="259045"/>
    <xdr:sp macro="" textlink="">
      <xdr:nvSpPr>
        <xdr:cNvPr id="254" name="衛生費該当値テキスト"/>
        <xdr:cNvSpPr txBox="1"/>
      </xdr:nvSpPr>
      <xdr:spPr>
        <a:xfrm>
          <a:off x="4686300" y="1612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59941</xdr:rowOff>
    </xdr:from>
    <xdr:to>
      <xdr:col>20</xdr:col>
      <xdr:colOff>38100</xdr:colOff>
      <xdr:row>95</xdr:row>
      <xdr:rowOff>161541</xdr:rowOff>
    </xdr:to>
    <xdr:sp macro="" textlink="">
      <xdr:nvSpPr>
        <xdr:cNvPr id="255" name="楕円 254"/>
        <xdr:cNvSpPr/>
      </xdr:nvSpPr>
      <xdr:spPr>
        <a:xfrm>
          <a:off x="3746500" y="163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152668</xdr:rowOff>
    </xdr:from>
    <xdr:ext cx="599010" cy="259045"/>
    <xdr:sp macro="" textlink="">
      <xdr:nvSpPr>
        <xdr:cNvPr id="256" name="テキスト ボックス 255"/>
        <xdr:cNvSpPr txBox="1"/>
      </xdr:nvSpPr>
      <xdr:spPr>
        <a:xfrm>
          <a:off x="3497795" y="164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112734</xdr:rowOff>
    </xdr:from>
    <xdr:to>
      <xdr:col>15</xdr:col>
      <xdr:colOff>101600</xdr:colOff>
      <xdr:row>96</xdr:row>
      <xdr:rowOff>42884</xdr:rowOff>
    </xdr:to>
    <xdr:sp macro="" textlink="">
      <xdr:nvSpPr>
        <xdr:cNvPr id="257" name="楕円 256"/>
        <xdr:cNvSpPr/>
      </xdr:nvSpPr>
      <xdr:spPr>
        <a:xfrm>
          <a:off x="2857500" y="16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59411</xdr:rowOff>
    </xdr:from>
    <xdr:ext cx="599010" cy="259045"/>
    <xdr:sp macro="" textlink="">
      <xdr:nvSpPr>
        <xdr:cNvPr id="258" name="テキスト ボックス 257"/>
        <xdr:cNvSpPr txBox="1"/>
      </xdr:nvSpPr>
      <xdr:spPr>
        <a:xfrm>
          <a:off x="2608795" y="1617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123423</xdr:rowOff>
    </xdr:from>
    <xdr:to>
      <xdr:col>10</xdr:col>
      <xdr:colOff>165100</xdr:colOff>
      <xdr:row>96</xdr:row>
      <xdr:rowOff>53573</xdr:rowOff>
    </xdr:to>
    <xdr:sp macro="" textlink="">
      <xdr:nvSpPr>
        <xdr:cNvPr id="259" name="楕円 258"/>
        <xdr:cNvSpPr/>
      </xdr:nvSpPr>
      <xdr:spPr>
        <a:xfrm>
          <a:off x="1968500" y="164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70100</xdr:rowOff>
    </xdr:from>
    <xdr:ext cx="599010" cy="259045"/>
    <xdr:sp macro="" textlink="">
      <xdr:nvSpPr>
        <xdr:cNvPr id="260" name="テキスト ボックス 259"/>
        <xdr:cNvSpPr txBox="1"/>
      </xdr:nvSpPr>
      <xdr:spPr>
        <a:xfrm>
          <a:off x="1719795" y="1618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125275</xdr:rowOff>
    </xdr:from>
    <xdr:to>
      <xdr:col>6</xdr:col>
      <xdr:colOff>38100</xdr:colOff>
      <xdr:row>96</xdr:row>
      <xdr:rowOff>55425</xdr:rowOff>
    </xdr:to>
    <xdr:sp macro="" textlink="">
      <xdr:nvSpPr>
        <xdr:cNvPr id="261" name="楕円 260"/>
        <xdr:cNvSpPr/>
      </xdr:nvSpPr>
      <xdr:spPr>
        <a:xfrm>
          <a:off x="1079500" y="16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71952</xdr:rowOff>
    </xdr:from>
    <xdr:ext cx="599010" cy="259045"/>
    <xdr:sp macro="" textlink="">
      <xdr:nvSpPr>
        <xdr:cNvPr id="262" name="テキスト ボックス 261"/>
        <xdr:cNvSpPr txBox="1"/>
      </xdr:nvSpPr>
      <xdr:spPr>
        <a:xfrm>
          <a:off x="830795" y="1618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158903</xdr:rowOff>
    </xdr:from>
    <xdr:to>
      <xdr:col>55</xdr:col>
      <xdr:colOff>0</xdr:colOff>
      <xdr:row>38</xdr:row>
      <xdr:rowOff>161341</xdr:rowOff>
    </xdr:to>
    <xdr:cxnSp macro="">
      <xdr:nvCxnSpPr>
        <xdr:cNvPr id="291" name="直線コネクタ 290"/>
        <xdr:cNvCxnSpPr/>
      </xdr:nvCxnSpPr>
      <xdr:spPr>
        <a:xfrm flipV="1">
          <a:off x="9639300" y="667400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161341</xdr:rowOff>
    </xdr:to>
    <xdr:cxnSp macro="">
      <xdr:nvCxnSpPr>
        <xdr:cNvPr id="294" name="直線コネクタ 293"/>
        <xdr:cNvCxnSpPr/>
      </xdr:nvCxnSpPr>
      <xdr:spPr>
        <a:xfrm>
          <a:off x="8750300" y="6651599"/>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161722</xdr:rowOff>
    </xdr:to>
    <xdr:cxnSp macro="">
      <xdr:nvCxnSpPr>
        <xdr:cNvPr id="297" name="直線コネクタ 296"/>
        <xdr:cNvCxnSpPr/>
      </xdr:nvCxnSpPr>
      <xdr:spPr>
        <a:xfrm flipV="1">
          <a:off x="7861300" y="6651599"/>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161722</xdr:rowOff>
    </xdr:from>
    <xdr:to>
      <xdr:col>41</xdr:col>
      <xdr:colOff>50800</xdr:colOff>
      <xdr:row>38</xdr:row>
      <xdr:rowOff>167742</xdr:rowOff>
    </xdr:to>
    <xdr:cxnSp macro="">
      <xdr:nvCxnSpPr>
        <xdr:cNvPr id="300" name="直線コネクタ 299"/>
        <xdr:cNvCxnSpPr/>
      </xdr:nvCxnSpPr>
      <xdr:spPr>
        <a:xfrm flipV="1">
          <a:off x="6972300" y="667682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135763</xdr:rowOff>
    </xdr:from>
    <xdr:to>
      <xdr:col>41</xdr:col>
      <xdr:colOff>101600</xdr:colOff>
      <xdr:row>39</xdr:row>
      <xdr:rowOff>65913</xdr:rowOff>
    </xdr:to>
    <xdr:sp macro="" textlink="">
      <xdr:nvSpPr>
        <xdr:cNvPr id="301" name="フローチャート: 判断 300"/>
        <xdr:cNvSpPr/>
      </xdr:nvSpPr>
      <xdr:spPr>
        <a:xfrm>
          <a:off x="7810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57040</xdr:rowOff>
    </xdr:from>
    <xdr:ext cx="378565" cy="259045"/>
    <xdr:sp macro="" textlink="">
      <xdr:nvSpPr>
        <xdr:cNvPr id="302" name="テキスト ボックス 301"/>
        <xdr:cNvSpPr txBox="1"/>
      </xdr:nvSpPr>
      <xdr:spPr>
        <a:xfrm>
          <a:off x="767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134772</xdr:rowOff>
    </xdr:from>
    <xdr:to>
      <xdr:col>36</xdr:col>
      <xdr:colOff>165100</xdr:colOff>
      <xdr:row>39</xdr:row>
      <xdr:rowOff>64922</xdr:rowOff>
    </xdr:to>
    <xdr:sp macro="" textlink="">
      <xdr:nvSpPr>
        <xdr:cNvPr id="303" name="フローチャート: 判断 302"/>
        <xdr:cNvSpPr/>
      </xdr:nvSpPr>
      <xdr:spPr>
        <a:xfrm>
          <a:off x="6921500" y="66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56049</xdr:rowOff>
    </xdr:from>
    <xdr:ext cx="378565" cy="259045"/>
    <xdr:sp macro="" textlink="">
      <xdr:nvSpPr>
        <xdr:cNvPr id="304" name="テキスト ボックス 303"/>
        <xdr:cNvSpPr txBox="1"/>
      </xdr:nvSpPr>
      <xdr:spPr>
        <a:xfrm>
          <a:off x="6783017" y="674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108103</xdr:rowOff>
    </xdr:from>
    <xdr:to>
      <xdr:col>55</xdr:col>
      <xdr:colOff>50800</xdr:colOff>
      <xdr:row>39</xdr:row>
      <xdr:rowOff>38253</xdr:rowOff>
    </xdr:to>
    <xdr:sp macro="" textlink="">
      <xdr:nvSpPr>
        <xdr:cNvPr id="310" name="楕円 309"/>
        <xdr:cNvSpPr/>
      </xdr:nvSpPr>
      <xdr:spPr>
        <a:xfrm>
          <a:off x="104267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34181</xdr:rowOff>
    </xdr:from>
    <xdr:ext cx="378565" cy="259045"/>
    <xdr:sp macro="" textlink="">
      <xdr:nvSpPr>
        <xdr:cNvPr id="311" name="労働費該当値テキスト"/>
        <xdr:cNvSpPr txBox="1"/>
      </xdr:nvSpPr>
      <xdr:spPr>
        <a:xfrm>
          <a:off x="10528300" y="654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110541</xdr:rowOff>
    </xdr:from>
    <xdr:to>
      <xdr:col>50</xdr:col>
      <xdr:colOff>165100</xdr:colOff>
      <xdr:row>39</xdr:row>
      <xdr:rowOff>40691</xdr:rowOff>
    </xdr:to>
    <xdr:sp macro="" textlink="">
      <xdr:nvSpPr>
        <xdr:cNvPr id="312" name="楕円 311"/>
        <xdr:cNvSpPr/>
      </xdr:nvSpPr>
      <xdr:spPr>
        <a:xfrm>
          <a:off x="95885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31818</xdr:rowOff>
    </xdr:from>
    <xdr:ext cx="378565" cy="259045"/>
    <xdr:sp macro="" textlink="">
      <xdr:nvSpPr>
        <xdr:cNvPr id="313" name="テキスト ボックス 312"/>
        <xdr:cNvSpPr txBox="1"/>
      </xdr:nvSpPr>
      <xdr:spPr>
        <a:xfrm>
          <a:off x="9450017" y="671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4" name="楕円 313"/>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6976</xdr:rowOff>
    </xdr:from>
    <xdr:ext cx="469744" cy="259045"/>
    <xdr:sp macro="" textlink="">
      <xdr:nvSpPr>
        <xdr:cNvPr id="315" name="テキスト ボックス 314"/>
        <xdr:cNvSpPr txBox="1"/>
      </xdr:nvSpPr>
      <xdr:spPr>
        <a:xfrm>
          <a:off x="8515428" y="66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110922</xdr:rowOff>
    </xdr:from>
    <xdr:to>
      <xdr:col>41</xdr:col>
      <xdr:colOff>101600</xdr:colOff>
      <xdr:row>39</xdr:row>
      <xdr:rowOff>41072</xdr:rowOff>
    </xdr:to>
    <xdr:sp macro="" textlink="">
      <xdr:nvSpPr>
        <xdr:cNvPr id="316" name="楕円 315"/>
        <xdr:cNvSpPr/>
      </xdr:nvSpPr>
      <xdr:spPr>
        <a:xfrm>
          <a:off x="7810500" y="66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57599</xdr:rowOff>
    </xdr:from>
    <xdr:ext cx="378565" cy="259045"/>
    <xdr:sp macro="" textlink="">
      <xdr:nvSpPr>
        <xdr:cNvPr id="317" name="テキスト ボックス 316"/>
        <xdr:cNvSpPr txBox="1"/>
      </xdr:nvSpPr>
      <xdr:spPr>
        <a:xfrm>
          <a:off x="7672017" y="640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116942</xdr:rowOff>
    </xdr:from>
    <xdr:to>
      <xdr:col>36</xdr:col>
      <xdr:colOff>165100</xdr:colOff>
      <xdr:row>39</xdr:row>
      <xdr:rowOff>47092</xdr:rowOff>
    </xdr:to>
    <xdr:sp macro="" textlink="">
      <xdr:nvSpPr>
        <xdr:cNvPr id="318" name="楕円 317"/>
        <xdr:cNvSpPr/>
      </xdr:nvSpPr>
      <xdr:spPr>
        <a:xfrm>
          <a:off x="6921500" y="6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63619</xdr:rowOff>
    </xdr:from>
    <xdr:ext cx="378565" cy="259045"/>
    <xdr:sp macro="" textlink="">
      <xdr:nvSpPr>
        <xdr:cNvPr id="319" name="テキスト ボックス 318"/>
        <xdr:cNvSpPr txBox="1"/>
      </xdr:nvSpPr>
      <xdr:spPr>
        <a:xfrm>
          <a:off x="6783017" y="640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139260</xdr:rowOff>
    </xdr:from>
    <xdr:to>
      <xdr:col>55</xdr:col>
      <xdr:colOff>0</xdr:colOff>
      <xdr:row>58</xdr:row>
      <xdr:rowOff>141962</xdr:rowOff>
    </xdr:to>
    <xdr:cxnSp macro="">
      <xdr:nvCxnSpPr>
        <xdr:cNvPr id="348" name="直線コネクタ 347"/>
        <xdr:cNvCxnSpPr/>
      </xdr:nvCxnSpPr>
      <xdr:spPr>
        <a:xfrm>
          <a:off x="9639300" y="10083360"/>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132555</xdr:rowOff>
    </xdr:from>
    <xdr:to>
      <xdr:col>50</xdr:col>
      <xdr:colOff>114300</xdr:colOff>
      <xdr:row>58</xdr:row>
      <xdr:rowOff>139260</xdr:rowOff>
    </xdr:to>
    <xdr:cxnSp macro="">
      <xdr:nvCxnSpPr>
        <xdr:cNvPr id="351" name="直線コネクタ 350"/>
        <xdr:cNvCxnSpPr/>
      </xdr:nvCxnSpPr>
      <xdr:spPr>
        <a:xfrm>
          <a:off x="8750300" y="1007665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68879</xdr:rowOff>
    </xdr:from>
    <xdr:to>
      <xdr:col>45</xdr:col>
      <xdr:colOff>177800</xdr:colOff>
      <xdr:row>58</xdr:row>
      <xdr:rowOff>132555</xdr:rowOff>
    </xdr:to>
    <xdr:cxnSp macro="">
      <xdr:nvCxnSpPr>
        <xdr:cNvPr id="354" name="直線コネクタ 353"/>
        <xdr:cNvCxnSpPr/>
      </xdr:nvCxnSpPr>
      <xdr:spPr>
        <a:xfrm>
          <a:off x="7861300" y="10012979"/>
          <a:ext cx="889000" cy="6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68879</xdr:rowOff>
    </xdr:from>
    <xdr:to>
      <xdr:col>41</xdr:col>
      <xdr:colOff>50800</xdr:colOff>
      <xdr:row>58</xdr:row>
      <xdr:rowOff>134746</xdr:rowOff>
    </xdr:to>
    <xdr:cxnSp macro="">
      <xdr:nvCxnSpPr>
        <xdr:cNvPr id="357" name="直線コネクタ 356"/>
        <xdr:cNvCxnSpPr/>
      </xdr:nvCxnSpPr>
      <xdr:spPr>
        <a:xfrm flipV="1">
          <a:off x="6972300" y="10012979"/>
          <a:ext cx="889000" cy="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99392</xdr:rowOff>
    </xdr:from>
    <xdr:to>
      <xdr:col>41</xdr:col>
      <xdr:colOff>101600</xdr:colOff>
      <xdr:row>59</xdr:row>
      <xdr:rowOff>29542</xdr:rowOff>
    </xdr:to>
    <xdr:sp macro="" textlink="">
      <xdr:nvSpPr>
        <xdr:cNvPr id="358" name="フローチャート: 判断 357"/>
        <xdr:cNvSpPr/>
      </xdr:nvSpPr>
      <xdr:spPr>
        <a:xfrm>
          <a:off x="7810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20669</xdr:rowOff>
    </xdr:from>
    <xdr:ext cx="534377" cy="259045"/>
    <xdr:sp macro="" textlink="">
      <xdr:nvSpPr>
        <xdr:cNvPr id="359" name="テキスト ボックス 358"/>
        <xdr:cNvSpPr txBox="1"/>
      </xdr:nvSpPr>
      <xdr:spPr>
        <a:xfrm>
          <a:off x="7594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105722</xdr:rowOff>
    </xdr:from>
    <xdr:to>
      <xdr:col>36</xdr:col>
      <xdr:colOff>165100</xdr:colOff>
      <xdr:row>59</xdr:row>
      <xdr:rowOff>35872</xdr:rowOff>
    </xdr:to>
    <xdr:sp macro="" textlink="">
      <xdr:nvSpPr>
        <xdr:cNvPr id="360" name="フローチャート: 判断 359"/>
        <xdr:cNvSpPr/>
      </xdr:nvSpPr>
      <xdr:spPr>
        <a:xfrm>
          <a:off x="6921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26999</xdr:rowOff>
    </xdr:from>
    <xdr:ext cx="534377" cy="259045"/>
    <xdr:sp macro="" textlink="">
      <xdr:nvSpPr>
        <xdr:cNvPr id="361" name="テキスト ボックス 360"/>
        <xdr:cNvSpPr txBox="1"/>
      </xdr:nvSpPr>
      <xdr:spPr>
        <a:xfrm>
          <a:off x="6705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91162</xdr:rowOff>
    </xdr:from>
    <xdr:to>
      <xdr:col>55</xdr:col>
      <xdr:colOff>50800</xdr:colOff>
      <xdr:row>59</xdr:row>
      <xdr:rowOff>21312</xdr:rowOff>
    </xdr:to>
    <xdr:sp macro="" textlink="">
      <xdr:nvSpPr>
        <xdr:cNvPr id="367" name="楕円 366"/>
        <xdr:cNvSpPr/>
      </xdr:nvSpPr>
      <xdr:spPr>
        <a:xfrm>
          <a:off x="10426700" y="100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6089</xdr:rowOff>
    </xdr:from>
    <xdr:ext cx="534377" cy="259045"/>
    <xdr:sp macro="" textlink="">
      <xdr:nvSpPr>
        <xdr:cNvPr id="368" name="農林水産業費該当値テキスト"/>
        <xdr:cNvSpPr txBox="1"/>
      </xdr:nvSpPr>
      <xdr:spPr>
        <a:xfrm>
          <a:off x="10528300" y="99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88460</xdr:rowOff>
    </xdr:from>
    <xdr:to>
      <xdr:col>50</xdr:col>
      <xdr:colOff>165100</xdr:colOff>
      <xdr:row>59</xdr:row>
      <xdr:rowOff>18610</xdr:rowOff>
    </xdr:to>
    <xdr:sp macro="" textlink="">
      <xdr:nvSpPr>
        <xdr:cNvPr id="369" name="楕円 368"/>
        <xdr:cNvSpPr/>
      </xdr:nvSpPr>
      <xdr:spPr>
        <a:xfrm>
          <a:off x="9588500" y="100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9737</xdr:rowOff>
    </xdr:from>
    <xdr:ext cx="534377" cy="259045"/>
    <xdr:sp macro="" textlink="">
      <xdr:nvSpPr>
        <xdr:cNvPr id="370" name="テキスト ボックス 369"/>
        <xdr:cNvSpPr txBox="1"/>
      </xdr:nvSpPr>
      <xdr:spPr>
        <a:xfrm>
          <a:off x="9372111" y="101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81755</xdr:rowOff>
    </xdr:from>
    <xdr:to>
      <xdr:col>46</xdr:col>
      <xdr:colOff>38100</xdr:colOff>
      <xdr:row>59</xdr:row>
      <xdr:rowOff>11905</xdr:rowOff>
    </xdr:to>
    <xdr:sp macro="" textlink="">
      <xdr:nvSpPr>
        <xdr:cNvPr id="371" name="楕円 370"/>
        <xdr:cNvSpPr/>
      </xdr:nvSpPr>
      <xdr:spPr>
        <a:xfrm>
          <a:off x="8699500" y="10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3032</xdr:rowOff>
    </xdr:from>
    <xdr:ext cx="534377" cy="259045"/>
    <xdr:sp macro="" textlink="">
      <xdr:nvSpPr>
        <xdr:cNvPr id="372" name="テキスト ボックス 371"/>
        <xdr:cNvSpPr txBox="1"/>
      </xdr:nvSpPr>
      <xdr:spPr>
        <a:xfrm>
          <a:off x="8483111" y="101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18079</xdr:rowOff>
    </xdr:from>
    <xdr:to>
      <xdr:col>41</xdr:col>
      <xdr:colOff>101600</xdr:colOff>
      <xdr:row>58</xdr:row>
      <xdr:rowOff>119679</xdr:rowOff>
    </xdr:to>
    <xdr:sp macro="" textlink="">
      <xdr:nvSpPr>
        <xdr:cNvPr id="373" name="楕円 372"/>
        <xdr:cNvSpPr/>
      </xdr:nvSpPr>
      <xdr:spPr>
        <a:xfrm>
          <a:off x="7810500" y="99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136206</xdr:rowOff>
    </xdr:from>
    <xdr:ext cx="599010" cy="259045"/>
    <xdr:sp macro="" textlink="">
      <xdr:nvSpPr>
        <xdr:cNvPr id="374" name="テキスト ボックス 373"/>
        <xdr:cNvSpPr txBox="1"/>
      </xdr:nvSpPr>
      <xdr:spPr>
        <a:xfrm>
          <a:off x="7561795" y="97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83946</xdr:rowOff>
    </xdr:from>
    <xdr:to>
      <xdr:col>36</xdr:col>
      <xdr:colOff>165100</xdr:colOff>
      <xdr:row>59</xdr:row>
      <xdr:rowOff>14096</xdr:rowOff>
    </xdr:to>
    <xdr:sp macro="" textlink="">
      <xdr:nvSpPr>
        <xdr:cNvPr id="375" name="楕円 374"/>
        <xdr:cNvSpPr/>
      </xdr:nvSpPr>
      <xdr:spPr>
        <a:xfrm>
          <a:off x="6921500" y="100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30623</xdr:rowOff>
    </xdr:from>
    <xdr:ext cx="534377" cy="259045"/>
    <xdr:sp macro="" textlink="">
      <xdr:nvSpPr>
        <xdr:cNvPr id="376" name="テキスト ボックス 375"/>
        <xdr:cNvSpPr txBox="1"/>
      </xdr:nvSpPr>
      <xdr:spPr>
        <a:xfrm>
          <a:off x="6705111" y="9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85945</xdr:rowOff>
    </xdr:from>
    <xdr:to>
      <xdr:col>55</xdr:col>
      <xdr:colOff>0</xdr:colOff>
      <xdr:row>78</xdr:row>
      <xdr:rowOff>7272</xdr:rowOff>
    </xdr:to>
    <xdr:cxnSp macro="">
      <xdr:nvCxnSpPr>
        <xdr:cNvPr id="405" name="直線コネクタ 404"/>
        <xdr:cNvCxnSpPr/>
      </xdr:nvCxnSpPr>
      <xdr:spPr>
        <a:xfrm flipV="1">
          <a:off x="9639300" y="13116145"/>
          <a:ext cx="838200" cy="2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110592</xdr:rowOff>
    </xdr:from>
    <xdr:to>
      <xdr:col>50</xdr:col>
      <xdr:colOff>114300</xdr:colOff>
      <xdr:row>78</xdr:row>
      <xdr:rowOff>7272</xdr:rowOff>
    </xdr:to>
    <xdr:cxnSp macro="">
      <xdr:nvCxnSpPr>
        <xdr:cNvPr id="408" name="直線コネクタ 407"/>
        <xdr:cNvCxnSpPr/>
      </xdr:nvCxnSpPr>
      <xdr:spPr>
        <a:xfrm>
          <a:off x="8750300" y="13312242"/>
          <a:ext cx="889000" cy="6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110592</xdr:rowOff>
    </xdr:from>
    <xdr:to>
      <xdr:col>45</xdr:col>
      <xdr:colOff>177800</xdr:colOff>
      <xdr:row>78</xdr:row>
      <xdr:rowOff>99958</xdr:rowOff>
    </xdr:to>
    <xdr:cxnSp macro="">
      <xdr:nvCxnSpPr>
        <xdr:cNvPr id="411" name="直線コネクタ 410"/>
        <xdr:cNvCxnSpPr/>
      </xdr:nvCxnSpPr>
      <xdr:spPr>
        <a:xfrm flipV="1">
          <a:off x="7861300" y="13312242"/>
          <a:ext cx="889000" cy="16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99958</xdr:rowOff>
    </xdr:from>
    <xdr:to>
      <xdr:col>41</xdr:col>
      <xdr:colOff>50800</xdr:colOff>
      <xdr:row>78</xdr:row>
      <xdr:rowOff>134358</xdr:rowOff>
    </xdr:to>
    <xdr:cxnSp macro="">
      <xdr:nvCxnSpPr>
        <xdr:cNvPr id="414" name="直線コネクタ 413"/>
        <xdr:cNvCxnSpPr/>
      </xdr:nvCxnSpPr>
      <xdr:spPr>
        <a:xfrm flipV="1">
          <a:off x="6972300" y="13473058"/>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5" name="フローチャート: 判断 414"/>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17004</xdr:rowOff>
    </xdr:from>
    <xdr:ext cx="534377" cy="259045"/>
    <xdr:sp macro="" textlink="">
      <xdr:nvSpPr>
        <xdr:cNvPr id="416" name="テキスト ボックス 415"/>
        <xdr:cNvSpPr txBox="1"/>
      </xdr:nvSpPr>
      <xdr:spPr>
        <a:xfrm>
          <a:off x="7594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7" name="フローチャート: 判断 416"/>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15949</xdr:rowOff>
    </xdr:from>
    <xdr:ext cx="534377" cy="259045"/>
    <xdr:sp macro="" textlink="">
      <xdr:nvSpPr>
        <xdr:cNvPr id="418" name="テキスト ボックス 417"/>
        <xdr:cNvSpPr txBox="1"/>
      </xdr:nvSpPr>
      <xdr:spPr>
        <a:xfrm>
          <a:off x="6705111" y="135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35145</xdr:rowOff>
    </xdr:from>
    <xdr:to>
      <xdr:col>55</xdr:col>
      <xdr:colOff>50800</xdr:colOff>
      <xdr:row>76</xdr:row>
      <xdr:rowOff>136745</xdr:rowOff>
    </xdr:to>
    <xdr:sp macro="" textlink="">
      <xdr:nvSpPr>
        <xdr:cNvPr id="424" name="楕円 423"/>
        <xdr:cNvSpPr/>
      </xdr:nvSpPr>
      <xdr:spPr>
        <a:xfrm>
          <a:off x="10426700" y="130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58021</xdr:rowOff>
    </xdr:from>
    <xdr:ext cx="599010" cy="259045"/>
    <xdr:sp macro="" textlink="">
      <xdr:nvSpPr>
        <xdr:cNvPr id="425" name="商工費該当値テキスト"/>
        <xdr:cNvSpPr txBox="1"/>
      </xdr:nvSpPr>
      <xdr:spPr>
        <a:xfrm>
          <a:off x="10528300" y="1291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127922</xdr:rowOff>
    </xdr:from>
    <xdr:to>
      <xdr:col>50</xdr:col>
      <xdr:colOff>165100</xdr:colOff>
      <xdr:row>78</xdr:row>
      <xdr:rowOff>58072</xdr:rowOff>
    </xdr:to>
    <xdr:sp macro="" textlink="">
      <xdr:nvSpPr>
        <xdr:cNvPr id="426" name="楕円 425"/>
        <xdr:cNvSpPr/>
      </xdr:nvSpPr>
      <xdr:spPr>
        <a:xfrm>
          <a:off x="9588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49199</xdr:rowOff>
    </xdr:from>
    <xdr:ext cx="534377" cy="259045"/>
    <xdr:sp macro="" textlink="">
      <xdr:nvSpPr>
        <xdr:cNvPr id="427" name="テキスト ボックス 426"/>
        <xdr:cNvSpPr txBox="1"/>
      </xdr:nvSpPr>
      <xdr:spPr>
        <a:xfrm>
          <a:off x="9372111" y="134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59792</xdr:rowOff>
    </xdr:from>
    <xdr:to>
      <xdr:col>46</xdr:col>
      <xdr:colOff>38100</xdr:colOff>
      <xdr:row>77</xdr:row>
      <xdr:rowOff>161392</xdr:rowOff>
    </xdr:to>
    <xdr:sp macro="" textlink="">
      <xdr:nvSpPr>
        <xdr:cNvPr id="428" name="楕円 427"/>
        <xdr:cNvSpPr/>
      </xdr:nvSpPr>
      <xdr:spPr>
        <a:xfrm>
          <a:off x="8699500" y="132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6469</xdr:rowOff>
    </xdr:from>
    <xdr:ext cx="534377" cy="259045"/>
    <xdr:sp macro="" textlink="">
      <xdr:nvSpPr>
        <xdr:cNvPr id="429" name="テキスト ボックス 428"/>
        <xdr:cNvSpPr txBox="1"/>
      </xdr:nvSpPr>
      <xdr:spPr>
        <a:xfrm>
          <a:off x="8483111" y="130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49158</xdr:rowOff>
    </xdr:from>
    <xdr:to>
      <xdr:col>41</xdr:col>
      <xdr:colOff>101600</xdr:colOff>
      <xdr:row>78</xdr:row>
      <xdr:rowOff>150758</xdr:rowOff>
    </xdr:to>
    <xdr:sp macro="" textlink="">
      <xdr:nvSpPr>
        <xdr:cNvPr id="430" name="楕円 429"/>
        <xdr:cNvSpPr/>
      </xdr:nvSpPr>
      <xdr:spPr>
        <a:xfrm>
          <a:off x="7810500" y="134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167285</xdr:rowOff>
    </xdr:from>
    <xdr:ext cx="534377" cy="259045"/>
    <xdr:sp macro="" textlink="">
      <xdr:nvSpPr>
        <xdr:cNvPr id="431" name="テキスト ボックス 430"/>
        <xdr:cNvSpPr txBox="1"/>
      </xdr:nvSpPr>
      <xdr:spPr>
        <a:xfrm>
          <a:off x="7594111" y="131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83558</xdr:rowOff>
    </xdr:from>
    <xdr:to>
      <xdr:col>36</xdr:col>
      <xdr:colOff>165100</xdr:colOff>
      <xdr:row>79</xdr:row>
      <xdr:rowOff>13708</xdr:rowOff>
    </xdr:to>
    <xdr:sp macro="" textlink="">
      <xdr:nvSpPr>
        <xdr:cNvPr id="432" name="楕円 431"/>
        <xdr:cNvSpPr/>
      </xdr:nvSpPr>
      <xdr:spPr>
        <a:xfrm>
          <a:off x="6921500" y="1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30235</xdr:rowOff>
    </xdr:from>
    <xdr:ext cx="534377" cy="259045"/>
    <xdr:sp macro="" textlink="">
      <xdr:nvSpPr>
        <xdr:cNvPr id="433" name="テキスト ボックス 432"/>
        <xdr:cNvSpPr txBox="1"/>
      </xdr:nvSpPr>
      <xdr:spPr>
        <a:xfrm>
          <a:off x="6705111" y="132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146824</xdr:rowOff>
    </xdr:from>
    <xdr:to>
      <xdr:col>55</xdr:col>
      <xdr:colOff>0</xdr:colOff>
      <xdr:row>98</xdr:row>
      <xdr:rowOff>35827</xdr:rowOff>
    </xdr:to>
    <xdr:cxnSp macro="">
      <xdr:nvCxnSpPr>
        <xdr:cNvPr id="462" name="直線コネクタ 461"/>
        <xdr:cNvCxnSpPr/>
      </xdr:nvCxnSpPr>
      <xdr:spPr>
        <a:xfrm flipV="1">
          <a:off x="9639300" y="16777474"/>
          <a:ext cx="8382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35827</xdr:rowOff>
    </xdr:from>
    <xdr:to>
      <xdr:col>50</xdr:col>
      <xdr:colOff>114300</xdr:colOff>
      <xdr:row>98</xdr:row>
      <xdr:rowOff>68929</xdr:rowOff>
    </xdr:to>
    <xdr:cxnSp macro="">
      <xdr:nvCxnSpPr>
        <xdr:cNvPr id="465" name="直線コネクタ 464"/>
        <xdr:cNvCxnSpPr/>
      </xdr:nvCxnSpPr>
      <xdr:spPr>
        <a:xfrm flipV="1">
          <a:off x="8750300" y="16837927"/>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68929</xdr:rowOff>
    </xdr:from>
    <xdr:to>
      <xdr:col>45</xdr:col>
      <xdr:colOff>177800</xdr:colOff>
      <xdr:row>98</xdr:row>
      <xdr:rowOff>104090</xdr:rowOff>
    </xdr:to>
    <xdr:cxnSp macro="">
      <xdr:nvCxnSpPr>
        <xdr:cNvPr id="468" name="直線コネクタ 467"/>
        <xdr:cNvCxnSpPr/>
      </xdr:nvCxnSpPr>
      <xdr:spPr>
        <a:xfrm flipV="1">
          <a:off x="7861300" y="16871029"/>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17655</xdr:rowOff>
    </xdr:from>
    <xdr:to>
      <xdr:col>41</xdr:col>
      <xdr:colOff>50800</xdr:colOff>
      <xdr:row>98</xdr:row>
      <xdr:rowOff>104090</xdr:rowOff>
    </xdr:to>
    <xdr:cxnSp macro="">
      <xdr:nvCxnSpPr>
        <xdr:cNvPr id="471" name="直線コネクタ 470"/>
        <xdr:cNvCxnSpPr/>
      </xdr:nvCxnSpPr>
      <xdr:spPr>
        <a:xfrm>
          <a:off x="6972300" y="16819755"/>
          <a:ext cx="889000" cy="8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53721</xdr:rowOff>
    </xdr:from>
    <xdr:to>
      <xdr:col>41</xdr:col>
      <xdr:colOff>101600</xdr:colOff>
      <xdr:row>98</xdr:row>
      <xdr:rowOff>155321</xdr:rowOff>
    </xdr:to>
    <xdr:sp macro="" textlink="">
      <xdr:nvSpPr>
        <xdr:cNvPr id="472" name="フローチャート: 判断 471"/>
        <xdr:cNvSpPr/>
      </xdr:nvSpPr>
      <xdr:spPr>
        <a:xfrm>
          <a:off x="7810500" y="1685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146448</xdr:rowOff>
    </xdr:from>
    <xdr:ext cx="534377" cy="259045"/>
    <xdr:sp macro="" textlink="">
      <xdr:nvSpPr>
        <xdr:cNvPr id="473" name="テキスト ボックス 472"/>
        <xdr:cNvSpPr txBox="1"/>
      </xdr:nvSpPr>
      <xdr:spPr>
        <a:xfrm>
          <a:off x="7594111" y="169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44022</xdr:rowOff>
    </xdr:from>
    <xdr:to>
      <xdr:col>36</xdr:col>
      <xdr:colOff>165100</xdr:colOff>
      <xdr:row>98</xdr:row>
      <xdr:rowOff>145622</xdr:rowOff>
    </xdr:to>
    <xdr:sp macro="" textlink="">
      <xdr:nvSpPr>
        <xdr:cNvPr id="474" name="フローチャート: 判断 473"/>
        <xdr:cNvSpPr/>
      </xdr:nvSpPr>
      <xdr:spPr>
        <a:xfrm>
          <a:off x="6921500" y="1684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136749</xdr:rowOff>
    </xdr:from>
    <xdr:ext cx="534377" cy="259045"/>
    <xdr:sp macro="" textlink="">
      <xdr:nvSpPr>
        <xdr:cNvPr id="475" name="テキスト ボックス 474"/>
        <xdr:cNvSpPr txBox="1"/>
      </xdr:nvSpPr>
      <xdr:spPr>
        <a:xfrm>
          <a:off x="6705111" y="169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96024</xdr:rowOff>
    </xdr:from>
    <xdr:to>
      <xdr:col>55</xdr:col>
      <xdr:colOff>50800</xdr:colOff>
      <xdr:row>98</xdr:row>
      <xdr:rowOff>26174</xdr:rowOff>
    </xdr:to>
    <xdr:sp macro="" textlink="">
      <xdr:nvSpPr>
        <xdr:cNvPr id="481" name="楕円 480"/>
        <xdr:cNvSpPr/>
      </xdr:nvSpPr>
      <xdr:spPr>
        <a:xfrm>
          <a:off x="10426700" y="167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118901</xdr:rowOff>
    </xdr:from>
    <xdr:ext cx="599010" cy="259045"/>
    <xdr:sp macro="" textlink="">
      <xdr:nvSpPr>
        <xdr:cNvPr id="482" name="土木費該当値テキスト"/>
        <xdr:cNvSpPr txBox="1"/>
      </xdr:nvSpPr>
      <xdr:spPr>
        <a:xfrm>
          <a:off x="10528300" y="1657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156477</xdr:rowOff>
    </xdr:from>
    <xdr:to>
      <xdr:col>50</xdr:col>
      <xdr:colOff>165100</xdr:colOff>
      <xdr:row>98</xdr:row>
      <xdr:rowOff>86627</xdr:rowOff>
    </xdr:to>
    <xdr:sp macro="" textlink="">
      <xdr:nvSpPr>
        <xdr:cNvPr id="483" name="楕円 482"/>
        <xdr:cNvSpPr/>
      </xdr:nvSpPr>
      <xdr:spPr>
        <a:xfrm>
          <a:off x="9588500" y="167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103154</xdr:rowOff>
    </xdr:from>
    <xdr:ext cx="599010" cy="259045"/>
    <xdr:sp macro="" textlink="">
      <xdr:nvSpPr>
        <xdr:cNvPr id="484" name="テキスト ボックス 483"/>
        <xdr:cNvSpPr txBox="1"/>
      </xdr:nvSpPr>
      <xdr:spPr>
        <a:xfrm>
          <a:off x="9339795" y="1656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18129</xdr:rowOff>
    </xdr:from>
    <xdr:to>
      <xdr:col>46</xdr:col>
      <xdr:colOff>38100</xdr:colOff>
      <xdr:row>98</xdr:row>
      <xdr:rowOff>119729</xdr:rowOff>
    </xdr:to>
    <xdr:sp macro="" textlink="">
      <xdr:nvSpPr>
        <xdr:cNvPr id="485" name="楕円 484"/>
        <xdr:cNvSpPr/>
      </xdr:nvSpPr>
      <xdr:spPr>
        <a:xfrm>
          <a:off x="8699500" y="168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110856</xdr:rowOff>
    </xdr:from>
    <xdr:ext cx="599010" cy="259045"/>
    <xdr:sp macro="" textlink="">
      <xdr:nvSpPr>
        <xdr:cNvPr id="486" name="テキスト ボックス 485"/>
        <xdr:cNvSpPr txBox="1"/>
      </xdr:nvSpPr>
      <xdr:spPr>
        <a:xfrm>
          <a:off x="8450795" y="1691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53290</xdr:rowOff>
    </xdr:from>
    <xdr:to>
      <xdr:col>41</xdr:col>
      <xdr:colOff>101600</xdr:colOff>
      <xdr:row>98</xdr:row>
      <xdr:rowOff>154890</xdr:rowOff>
    </xdr:to>
    <xdr:sp macro="" textlink="">
      <xdr:nvSpPr>
        <xdr:cNvPr id="487" name="楕円 486"/>
        <xdr:cNvSpPr/>
      </xdr:nvSpPr>
      <xdr:spPr>
        <a:xfrm>
          <a:off x="7810500" y="168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171417</xdr:rowOff>
    </xdr:from>
    <xdr:ext cx="534377" cy="259045"/>
    <xdr:sp macro="" textlink="">
      <xdr:nvSpPr>
        <xdr:cNvPr id="488" name="テキスト ボックス 487"/>
        <xdr:cNvSpPr txBox="1"/>
      </xdr:nvSpPr>
      <xdr:spPr>
        <a:xfrm>
          <a:off x="7594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138305</xdr:rowOff>
    </xdr:from>
    <xdr:to>
      <xdr:col>36</xdr:col>
      <xdr:colOff>165100</xdr:colOff>
      <xdr:row>98</xdr:row>
      <xdr:rowOff>68455</xdr:rowOff>
    </xdr:to>
    <xdr:sp macro="" textlink="">
      <xdr:nvSpPr>
        <xdr:cNvPr id="489" name="楕円 488"/>
        <xdr:cNvSpPr/>
      </xdr:nvSpPr>
      <xdr:spPr>
        <a:xfrm>
          <a:off x="6921500" y="167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84982</xdr:rowOff>
    </xdr:from>
    <xdr:ext cx="599010" cy="259045"/>
    <xdr:sp macro="" textlink="">
      <xdr:nvSpPr>
        <xdr:cNvPr id="490" name="テキスト ボックス 489"/>
        <xdr:cNvSpPr txBox="1"/>
      </xdr:nvSpPr>
      <xdr:spPr>
        <a:xfrm>
          <a:off x="6672795" y="165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63843</xdr:rowOff>
    </xdr:from>
    <xdr:to>
      <xdr:col>85</xdr:col>
      <xdr:colOff>127000</xdr:colOff>
      <xdr:row>38</xdr:row>
      <xdr:rowOff>66956</xdr:rowOff>
    </xdr:to>
    <xdr:cxnSp macro="">
      <xdr:nvCxnSpPr>
        <xdr:cNvPr id="519" name="直線コネクタ 518"/>
        <xdr:cNvCxnSpPr/>
      </xdr:nvCxnSpPr>
      <xdr:spPr>
        <a:xfrm flipV="1">
          <a:off x="15481300" y="6578943"/>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66956</xdr:rowOff>
    </xdr:from>
    <xdr:to>
      <xdr:col>81</xdr:col>
      <xdr:colOff>50800</xdr:colOff>
      <xdr:row>38</xdr:row>
      <xdr:rowOff>71032</xdr:rowOff>
    </xdr:to>
    <xdr:cxnSp macro="">
      <xdr:nvCxnSpPr>
        <xdr:cNvPr id="522" name="直線コネクタ 521"/>
        <xdr:cNvCxnSpPr/>
      </xdr:nvCxnSpPr>
      <xdr:spPr>
        <a:xfrm flipV="1">
          <a:off x="14592300" y="6582056"/>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71032</xdr:rowOff>
    </xdr:from>
    <xdr:to>
      <xdr:col>76</xdr:col>
      <xdr:colOff>114300</xdr:colOff>
      <xdr:row>38</xdr:row>
      <xdr:rowOff>84314</xdr:rowOff>
    </xdr:to>
    <xdr:cxnSp macro="">
      <xdr:nvCxnSpPr>
        <xdr:cNvPr id="525" name="直線コネクタ 524"/>
        <xdr:cNvCxnSpPr/>
      </xdr:nvCxnSpPr>
      <xdr:spPr>
        <a:xfrm flipV="1">
          <a:off x="13703300" y="6586132"/>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75753</xdr:rowOff>
    </xdr:from>
    <xdr:to>
      <xdr:col>71</xdr:col>
      <xdr:colOff>177800</xdr:colOff>
      <xdr:row>38</xdr:row>
      <xdr:rowOff>84314</xdr:rowOff>
    </xdr:to>
    <xdr:cxnSp macro="">
      <xdr:nvCxnSpPr>
        <xdr:cNvPr id="528" name="直線コネクタ 527"/>
        <xdr:cNvCxnSpPr/>
      </xdr:nvCxnSpPr>
      <xdr:spPr>
        <a:xfrm>
          <a:off x="12814300" y="6590853"/>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29514</xdr:rowOff>
    </xdr:from>
    <xdr:to>
      <xdr:col>72</xdr:col>
      <xdr:colOff>38100</xdr:colOff>
      <xdr:row>38</xdr:row>
      <xdr:rowOff>131114</xdr:rowOff>
    </xdr:to>
    <xdr:sp macro="" textlink="">
      <xdr:nvSpPr>
        <xdr:cNvPr id="529" name="フローチャート: 判断 528"/>
        <xdr:cNvSpPr/>
      </xdr:nvSpPr>
      <xdr:spPr>
        <a:xfrm>
          <a:off x="13652500" y="654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147641</xdr:rowOff>
    </xdr:from>
    <xdr:ext cx="534377" cy="259045"/>
    <xdr:sp macro="" textlink="">
      <xdr:nvSpPr>
        <xdr:cNvPr id="530" name="テキスト ボックス 529"/>
        <xdr:cNvSpPr txBox="1"/>
      </xdr:nvSpPr>
      <xdr:spPr>
        <a:xfrm>
          <a:off x="13436111" y="63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42323</xdr:rowOff>
    </xdr:from>
    <xdr:to>
      <xdr:col>67</xdr:col>
      <xdr:colOff>101600</xdr:colOff>
      <xdr:row>38</xdr:row>
      <xdr:rowOff>143923</xdr:rowOff>
    </xdr:to>
    <xdr:sp macro="" textlink="">
      <xdr:nvSpPr>
        <xdr:cNvPr id="531" name="フローチャート: 判断 530"/>
        <xdr:cNvSpPr/>
      </xdr:nvSpPr>
      <xdr:spPr>
        <a:xfrm>
          <a:off x="12763500" y="655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135050</xdr:rowOff>
    </xdr:from>
    <xdr:ext cx="534377" cy="259045"/>
    <xdr:sp macro="" textlink="">
      <xdr:nvSpPr>
        <xdr:cNvPr id="532" name="テキスト ボックス 531"/>
        <xdr:cNvSpPr txBox="1"/>
      </xdr:nvSpPr>
      <xdr:spPr>
        <a:xfrm>
          <a:off x="12547111" y="6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13043</xdr:rowOff>
    </xdr:from>
    <xdr:to>
      <xdr:col>85</xdr:col>
      <xdr:colOff>177800</xdr:colOff>
      <xdr:row>38</xdr:row>
      <xdr:rowOff>114643</xdr:rowOff>
    </xdr:to>
    <xdr:sp macro="" textlink="">
      <xdr:nvSpPr>
        <xdr:cNvPr id="538" name="楕円 537"/>
        <xdr:cNvSpPr/>
      </xdr:nvSpPr>
      <xdr:spPr>
        <a:xfrm>
          <a:off x="16268700" y="65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99420</xdr:rowOff>
    </xdr:from>
    <xdr:ext cx="534377" cy="259045"/>
    <xdr:sp macro="" textlink="">
      <xdr:nvSpPr>
        <xdr:cNvPr id="539" name="消防費該当値テキスト"/>
        <xdr:cNvSpPr txBox="1"/>
      </xdr:nvSpPr>
      <xdr:spPr>
        <a:xfrm>
          <a:off x="16370300" y="64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16156</xdr:rowOff>
    </xdr:from>
    <xdr:to>
      <xdr:col>81</xdr:col>
      <xdr:colOff>101600</xdr:colOff>
      <xdr:row>38</xdr:row>
      <xdr:rowOff>117756</xdr:rowOff>
    </xdr:to>
    <xdr:sp macro="" textlink="">
      <xdr:nvSpPr>
        <xdr:cNvPr id="540" name="楕円 539"/>
        <xdr:cNvSpPr/>
      </xdr:nvSpPr>
      <xdr:spPr>
        <a:xfrm>
          <a:off x="15430500" y="65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108883</xdr:rowOff>
    </xdr:from>
    <xdr:ext cx="534377" cy="259045"/>
    <xdr:sp macro="" textlink="">
      <xdr:nvSpPr>
        <xdr:cNvPr id="541" name="テキスト ボックス 540"/>
        <xdr:cNvSpPr txBox="1"/>
      </xdr:nvSpPr>
      <xdr:spPr>
        <a:xfrm>
          <a:off x="15214111" y="66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20232</xdr:rowOff>
    </xdr:from>
    <xdr:to>
      <xdr:col>76</xdr:col>
      <xdr:colOff>165100</xdr:colOff>
      <xdr:row>38</xdr:row>
      <xdr:rowOff>121832</xdr:rowOff>
    </xdr:to>
    <xdr:sp macro="" textlink="">
      <xdr:nvSpPr>
        <xdr:cNvPr id="542" name="楕円 541"/>
        <xdr:cNvSpPr/>
      </xdr:nvSpPr>
      <xdr:spPr>
        <a:xfrm>
          <a:off x="14541500" y="6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112959</xdr:rowOff>
    </xdr:from>
    <xdr:ext cx="534377" cy="259045"/>
    <xdr:sp macro="" textlink="">
      <xdr:nvSpPr>
        <xdr:cNvPr id="543" name="テキスト ボックス 542"/>
        <xdr:cNvSpPr txBox="1"/>
      </xdr:nvSpPr>
      <xdr:spPr>
        <a:xfrm>
          <a:off x="14325111" y="66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33514</xdr:rowOff>
    </xdr:from>
    <xdr:to>
      <xdr:col>72</xdr:col>
      <xdr:colOff>38100</xdr:colOff>
      <xdr:row>38</xdr:row>
      <xdr:rowOff>135114</xdr:rowOff>
    </xdr:to>
    <xdr:sp macro="" textlink="">
      <xdr:nvSpPr>
        <xdr:cNvPr id="544" name="楕円 543"/>
        <xdr:cNvSpPr/>
      </xdr:nvSpPr>
      <xdr:spPr>
        <a:xfrm>
          <a:off x="13652500" y="65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126241</xdr:rowOff>
    </xdr:from>
    <xdr:ext cx="534377" cy="259045"/>
    <xdr:sp macro="" textlink="">
      <xdr:nvSpPr>
        <xdr:cNvPr id="545" name="テキスト ボックス 544"/>
        <xdr:cNvSpPr txBox="1"/>
      </xdr:nvSpPr>
      <xdr:spPr>
        <a:xfrm>
          <a:off x="13436111" y="664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24953</xdr:rowOff>
    </xdr:from>
    <xdr:to>
      <xdr:col>67</xdr:col>
      <xdr:colOff>101600</xdr:colOff>
      <xdr:row>38</xdr:row>
      <xdr:rowOff>126553</xdr:rowOff>
    </xdr:to>
    <xdr:sp macro="" textlink="">
      <xdr:nvSpPr>
        <xdr:cNvPr id="546" name="楕円 545"/>
        <xdr:cNvSpPr/>
      </xdr:nvSpPr>
      <xdr:spPr>
        <a:xfrm>
          <a:off x="12763500" y="65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143080</xdr:rowOff>
    </xdr:from>
    <xdr:ext cx="534377" cy="259045"/>
    <xdr:sp macro="" textlink="">
      <xdr:nvSpPr>
        <xdr:cNvPr id="547" name="テキスト ボックス 546"/>
        <xdr:cNvSpPr txBox="1"/>
      </xdr:nvSpPr>
      <xdr:spPr>
        <a:xfrm>
          <a:off x="12547111" y="63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18256</xdr:rowOff>
    </xdr:from>
    <xdr:to>
      <xdr:col>85</xdr:col>
      <xdr:colOff>127000</xdr:colOff>
      <xdr:row>57</xdr:row>
      <xdr:rowOff>24029</xdr:rowOff>
    </xdr:to>
    <xdr:cxnSp macro="">
      <xdr:nvCxnSpPr>
        <xdr:cNvPr id="576" name="直線コネクタ 575"/>
        <xdr:cNvCxnSpPr/>
      </xdr:nvCxnSpPr>
      <xdr:spPr>
        <a:xfrm>
          <a:off x="15481300" y="9790906"/>
          <a:ext cx="8382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18256</xdr:rowOff>
    </xdr:from>
    <xdr:to>
      <xdr:col>81</xdr:col>
      <xdr:colOff>50800</xdr:colOff>
      <xdr:row>57</xdr:row>
      <xdr:rowOff>38228</xdr:rowOff>
    </xdr:to>
    <xdr:cxnSp macro="">
      <xdr:nvCxnSpPr>
        <xdr:cNvPr id="579" name="直線コネクタ 578"/>
        <xdr:cNvCxnSpPr/>
      </xdr:nvCxnSpPr>
      <xdr:spPr>
        <a:xfrm flipV="1">
          <a:off x="14592300" y="9790906"/>
          <a:ext cx="8890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125954</xdr:rowOff>
    </xdr:from>
    <xdr:to>
      <xdr:col>76</xdr:col>
      <xdr:colOff>114300</xdr:colOff>
      <xdr:row>57</xdr:row>
      <xdr:rowOff>38228</xdr:rowOff>
    </xdr:to>
    <xdr:cxnSp macro="">
      <xdr:nvCxnSpPr>
        <xdr:cNvPr id="582" name="直線コネクタ 581"/>
        <xdr:cNvCxnSpPr/>
      </xdr:nvCxnSpPr>
      <xdr:spPr>
        <a:xfrm>
          <a:off x="13703300" y="9727154"/>
          <a:ext cx="8890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125954</xdr:rowOff>
    </xdr:from>
    <xdr:to>
      <xdr:col>71</xdr:col>
      <xdr:colOff>177800</xdr:colOff>
      <xdr:row>57</xdr:row>
      <xdr:rowOff>37710</xdr:rowOff>
    </xdr:to>
    <xdr:cxnSp macro="">
      <xdr:nvCxnSpPr>
        <xdr:cNvPr id="585" name="直線コネクタ 584"/>
        <xdr:cNvCxnSpPr/>
      </xdr:nvCxnSpPr>
      <xdr:spPr>
        <a:xfrm flipV="1">
          <a:off x="12814300" y="9727154"/>
          <a:ext cx="889000" cy="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6" name="フローチャート: 判断 585"/>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7" name="テキスト ボックス 586"/>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8" name="フローチャート: 判断 587"/>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9" name="テキスト ボックス 588"/>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144679</xdr:rowOff>
    </xdr:from>
    <xdr:to>
      <xdr:col>85</xdr:col>
      <xdr:colOff>177800</xdr:colOff>
      <xdr:row>57</xdr:row>
      <xdr:rowOff>74829</xdr:rowOff>
    </xdr:to>
    <xdr:sp macro="" textlink="">
      <xdr:nvSpPr>
        <xdr:cNvPr id="595" name="楕円 594"/>
        <xdr:cNvSpPr/>
      </xdr:nvSpPr>
      <xdr:spPr>
        <a:xfrm>
          <a:off x="162687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123106</xdr:rowOff>
    </xdr:from>
    <xdr:ext cx="534377" cy="259045"/>
    <xdr:sp macro="" textlink="">
      <xdr:nvSpPr>
        <xdr:cNvPr id="596" name="教育費該当値テキスト"/>
        <xdr:cNvSpPr txBox="1"/>
      </xdr:nvSpPr>
      <xdr:spPr>
        <a:xfrm>
          <a:off x="16370300" y="9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138906</xdr:rowOff>
    </xdr:from>
    <xdr:to>
      <xdr:col>81</xdr:col>
      <xdr:colOff>101600</xdr:colOff>
      <xdr:row>57</xdr:row>
      <xdr:rowOff>69056</xdr:rowOff>
    </xdr:to>
    <xdr:sp macro="" textlink="">
      <xdr:nvSpPr>
        <xdr:cNvPr id="597" name="楕円 596"/>
        <xdr:cNvSpPr/>
      </xdr:nvSpPr>
      <xdr:spPr>
        <a:xfrm>
          <a:off x="15430500" y="97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60183</xdr:rowOff>
    </xdr:from>
    <xdr:ext cx="534377" cy="259045"/>
    <xdr:sp macro="" textlink="">
      <xdr:nvSpPr>
        <xdr:cNvPr id="598" name="テキスト ボックス 597"/>
        <xdr:cNvSpPr txBox="1"/>
      </xdr:nvSpPr>
      <xdr:spPr>
        <a:xfrm>
          <a:off x="15214111" y="98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158878</xdr:rowOff>
    </xdr:from>
    <xdr:to>
      <xdr:col>76</xdr:col>
      <xdr:colOff>165100</xdr:colOff>
      <xdr:row>57</xdr:row>
      <xdr:rowOff>89028</xdr:rowOff>
    </xdr:to>
    <xdr:sp macro="" textlink="">
      <xdr:nvSpPr>
        <xdr:cNvPr id="599" name="楕円 598"/>
        <xdr:cNvSpPr/>
      </xdr:nvSpPr>
      <xdr:spPr>
        <a:xfrm>
          <a:off x="14541500" y="9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80155</xdr:rowOff>
    </xdr:from>
    <xdr:ext cx="534377" cy="259045"/>
    <xdr:sp macro="" textlink="">
      <xdr:nvSpPr>
        <xdr:cNvPr id="600" name="テキスト ボックス 599"/>
        <xdr:cNvSpPr txBox="1"/>
      </xdr:nvSpPr>
      <xdr:spPr>
        <a:xfrm>
          <a:off x="14325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75154</xdr:rowOff>
    </xdr:from>
    <xdr:to>
      <xdr:col>72</xdr:col>
      <xdr:colOff>38100</xdr:colOff>
      <xdr:row>57</xdr:row>
      <xdr:rowOff>5304</xdr:rowOff>
    </xdr:to>
    <xdr:sp macro="" textlink="">
      <xdr:nvSpPr>
        <xdr:cNvPr id="601" name="楕円 600"/>
        <xdr:cNvSpPr/>
      </xdr:nvSpPr>
      <xdr:spPr>
        <a:xfrm>
          <a:off x="13652500" y="9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21831</xdr:rowOff>
    </xdr:from>
    <xdr:ext cx="599010" cy="259045"/>
    <xdr:sp macro="" textlink="">
      <xdr:nvSpPr>
        <xdr:cNvPr id="602" name="テキスト ボックス 601"/>
        <xdr:cNvSpPr txBox="1"/>
      </xdr:nvSpPr>
      <xdr:spPr>
        <a:xfrm>
          <a:off x="13403795" y="945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158360</xdr:rowOff>
    </xdr:from>
    <xdr:to>
      <xdr:col>67</xdr:col>
      <xdr:colOff>101600</xdr:colOff>
      <xdr:row>57</xdr:row>
      <xdr:rowOff>88510</xdr:rowOff>
    </xdr:to>
    <xdr:sp macro="" textlink="">
      <xdr:nvSpPr>
        <xdr:cNvPr id="603" name="楕円 602"/>
        <xdr:cNvSpPr/>
      </xdr:nvSpPr>
      <xdr:spPr>
        <a:xfrm>
          <a:off x="12763500" y="97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105037</xdr:rowOff>
    </xdr:from>
    <xdr:ext cx="534377" cy="259045"/>
    <xdr:sp macro="" textlink="">
      <xdr:nvSpPr>
        <xdr:cNvPr id="604" name="テキスト ボックス 603"/>
        <xdr:cNvSpPr txBox="1"/>
      </xdr:nvSpPr>
      <xdr:spPr>
        <a:xfrm>
          <a:off x="12547111" y="95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31504</xdr:rowOff>
    </xdr:from>
    <xdr:to>
      <xdr:col>85</xdr:col>
      <xdr:colOff>127000</xdr:colOff>
      <xdr:row>77</xdr:row>
      <xdr:rowOff>139295</xdr:rowOff>
    </xdr:to>
    <xdr:cxnSp macro="">
      <xdr:nvCxnSpPr>
        <xdr:cNvPr id="633" name="直線コネクタ 632"/>
        <xdr:cNvCxnSpPr/>
      </xdr:nvCxnSpPr>
      <xdr:spPr>
        <a:xfrm>
          <a:off x="15481300" y="13233154"/>
          <a:ext cx="838200" cy="10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4" name="災害復旧費平均値テキスト"/>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31504</xdr:rowOff>
    </xdr:from>
    <xdr:to>
      <xdr:col>81</xdr:col>
      <xdr:colOff>50800</xdr:colOff>
      <xdr:row>78</xdr:row>
      <xdr:rowOff>28215</xdr:rowOff>
    </xdr:to>
    <xdr:cxnSp macro="">
      <xdr:nvCxnSpPr>
        <xdr:cNvPr id="636" name="直線コネクタ 635"/>
        <xdr:cNvCxnSpPr/>
      </xdr:nvCxnSpPr>
      <xdr:spPr>
        <a:xfrm flipV="1">
          <a:off x="14592300" y="13233154"/>
          <a:ext cx="889000" cy="1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28215</xdr:rowOff>
    </xdr:from>
    <xdr:to>
      <xdr:col>76</xdr:col>
      <xdr:colOff>114300</xdr:colOff>
      <xdr:row>79</xdr:row>
      <xdr:rowOff>12485</xdr:rowOff>
    </xdr:to>
    <xdr:cxnSp macro="">
      <xdr:nvCxnSpPr>
        <xdr:cNvPr id="639" name="直線コネクタ 638"/>
        <xdr:cNvCxnSpPr/>
      </xdr:nvCxnSpPr>
      <xdr:spPr>
        <a:xfrm flipV="1">
          <a:off x="13703300" y="13401315"/>
          <a:ext cx="889000" cy="1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12485</xdr:rowOff>
    </xdr:from>
    <xdr:to>
      <xdr:col>71</xdr:col>
      <xdr:colOff>177800</xdr:colOff>
      <xdr:row>79</xdr:row>
      <xdr:rowOff>14012</xdr:rowOff>
    </xdr:to>
    <xdr:cxnSp macro="">
      <xdr:nvCxnSpPr>
        <xdr:cNvPr id="642" name="直線コネクタ 641"/>
        <xdr:cNvCxnSpPr/>
      </xdr:nvCxnSpPr>
      <xdr:spPr>
        <a:xfrm flipV="1">
          <a:off x="12814300" y="13557035"/>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131721</xdr:rowOff>
    </xdr:from>
    <xdr:to>
      <xdr:col>72</xdr:col>
      <xdr:colOff>38100</xdr:colOff>
      <xdr:row>79</xdr:row>
      <xdr:rowOff>61871</xdr:rowOff>
    </xdr:to>
    <xdr:sp macro="" textlink="">
      <xdr:nvSpPr>
        <xdr:cNvPr id="643" name="フローチャート: 判断 642"/>
        <xdr:cNvSpPr/>
      </xdr:nvSpPr>
      <xdr:spPr>
        <a:xfrm>
          <a:off x="13652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78398</xdr:rowOff>
    </xdr:from>
    <xdr:ext cx="469744" cy="259045"/>
    <xdr:sp macro="" textlink="">
      <xdr:nvSpPr>
        <xdr:cNvPr id="644" name="テキスト ボックス 643"/>
        <xdr:cNvSpPr txBox="1"/>
      </xdr:nvSpPr>
      <xdr:spPr>
        <a:xfrm>
          <a:off x="13468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128025</xdr:rowOff>
    </xdr:from>
    <xdr:to>
      <xdr:col>67</xdr:col>
      <xdr:colOff>101600</xdr:colOff>
      <xdr:row>79</xdr:row>
      <xdr:rowOff>58175</xdr:rowOff>
    </xdr:to>
    <xdr:sp macro="" textlink="">
      <xdr:nvSpPr>
        <xdr:cNvPr id="645" name="フローチャート: 判断 644"/>
        <xdr:cNvSpPr/>
      </xdr:nvSpPr>
      <xdr:spPr>
        <a:xfrm>
          <a:off x="12763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74702</xdr:rowOff>
    </xdr:from>
    <xdr:ext cx="469744" cy="259045"/>
    <xdr:sp macro="" textlink="">
      <xdr:nvSpPr>
        <xdr:cNvPr id="646" name="テキスト ボックス 645"/>
        <xdr:cNvSpPr txBox="1"/>
      </xdr:nvSpPr>
      <xdr:spPr>
        <a:xfrm>
          <a:off x="12579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88495</xdr:rowOff>
    </xdr:from>
    <xdr:to>
      <xdr:col>85</xdr:col>
      <xdr:colOff>177800</xdr:colOff>
      <xdr:row>78</xdr:row>
      <xdr:rowOff>18645</xdr:rowOff>
    </xdr:to>
    <xdr:sp macro="" textlink="">
      <xdr:nvSpPr>
        <xdr:cNvPr id="652" name="楕円 651"/>
        <xdr:cNvSpPr/>
      </xdr:nvSpPr>
      <xdr:spPr>
        <a:xfrm>
          <a:off x="16268700" y="132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111372</xdr:rowOff>
    </xdr:from>
    <xdr:ext cx="534377" cy="259045"/>
    <xdr:sp macro="" textlink="">
      <xdr:nvSpPr>
        <xdr:cNvPr id="653" name="災害復旧費該当値テキスト"/>
        <xdr:cNvSpPr txBox="1"/>
      </xdr:nvSpPr>
      <xdr:spPr>
        <a:xfrm>
          <a:off x="16370300" y="131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152154</xdr:rowOff>
    </xdr:from>
    <xdr:to>
      <xdr:col>81</xdr:col>
      <xdr:colOff>101600</xdr:colOff>
      <xdr:row>77</xdr:row>
      <xdr:rowOff>82304</xdr:rowOff>
    </xdr:to>
    <xdr:sp macro="" textlink="">
      <xdr:nvSpPr>
        <xdr:cNvPr id="654" name="楕円 653"/>
        <xdr:cNvSpPr/>
      </xdr:nvSpPr>
      <xdr:spPr>
        <a:xfrm>
          <a:off x="15430500" y="131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98831</xdr:rowOff>
    </xdr:from>
    <xdr:ext cx="534377" cy="259045"/>
    <xdr:sp macro="" textlink="">
      <xdr:nvSpPr>
        <xdr:cNvPr id="655" name="テキスト ボックス 654"/>
        <xdr:cNvSpPr txBox="1"/>
      </xdr:nvSpPr>
      <xdr:spPr>
        <a:xfrm>
          <a:off x="15214111" y="12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148865</xdr:rowOff>
    </xdr:from>
    <xdr:to>
      <xdr:col>76</xdr:col>
      <xdr:colOff>165100</xdr:colOff>
      <xdr:row>78</xdr:row>
      <xdr:rowOff>79015</xdr:rowOff>
    </xdr:to>
    <xdr:sp macro="" textlink="">
      <xdr:nvSpPr>
        <xdr:cNvPr id="656" name="楕円 655"/>
        <xdr:cNvSpPr/>
      </xdr:nvSpPr>
      <xdr:spPr>
        <a:xfrm>
          <a:off x="14541500" y="133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95542</xdr:rowOff>
    </xdr:from>
    <xdr:ext cx="534377" cy="259045"/>
    <xdr:sp macro="" textlink="">
      <xdr:nvSpPr>
        <xdr:cNvPr id="657" name="テキスト ボックス 656"/>
        <xdr:cNvSpPr txBox="1"/>
      </xdr:nvSpPr>
      <xdr:spPr>
        <a:xfrm>
          <a:off x="14325111" y="131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133135</xdr:rowOff>
    </xdr:from>
    <xdr:to>
      <xdr:col>72</xdr:col>
      <xdr:colOff>38100</xdr:colOff>
      <xdr:row>79</xdr:row>
      <xdr:rowOff>63285</xdr:rowOff>
    </xdr:to>
    <xdr:sp macro="" textlink="">
      <xdr:nvSpPr>
        <xdr:cNvPr id="658" name="楕円 657"/>
        <xdr:cNvSpPr/>
      </xdr:nvSpPr>
      <xdr:spPr>
        <a:xfrm>
          <a:off x="13652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54412</xdr:rowOff>
    </xdr:from>
    <xdr:ext cx="469744" cy="259045"/>
    <xdr:sp macro="" textlink="">
      <xdr:nvSpPr>
        <xdr:cNvPr id="659" name="テキスト ボックス 658"/>
        <xdr:cNvSpPr txBox="1"/>
      </xdr:nvSpPr>
      <xdr:spPr>
        <a:xfrm>
          <a:off x="13468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134662</xdr:rowOff>
    </xdr:from>
    <xdr:to>
      <xdr:col>67</xdr:col>
      <xdr:colOff>101600</xdr:colOff>
      <xdr:row>79</xdr:row>
      <xdr:rowOff>64812</xdr:rowOff>
    </xdr:to>
    <xdr:sp macro="" textlink="">
      <xdr:nvSpPr>
        <xdr:cNvPr id="660" name="楕円 659"/>
        <xdr:cNvSpPr/>
      </xdr:nvSpPr>
      <xdr:spPr>
        <a:xfrm>
          <a:off x="12763500" y="135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55939</xdr:rowOff>
    </xdr:from>
    <xdr:ext cx="469744" cy="259045"/>
    <xdr:sp macro="" textlink="">
      <xdr:nvSpPr>
        <xdr:cNvPr id="661" name="テキスト ボックス 660"/>
        <xdr:cNvSpPr txBox="1"/>
      </xdr:nvSpPr>
      <xdr:spPr>
        <a:xfrm>
          <a:off x="12579428" y="136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116477</xdr:rowOff>
    </xdr:from>
    <xdr:to>
      <xdr:col>85</xdr:col>
      <xdr:colOff>127000</xdr:colOff>
      <xdr:row>96</xdr:row>
      <xdr:rowOff>131401</xdr:rowOff>
    </xdr:to>
    <xdr:cxnSp macro="">
      <xdr:nvCxnSpPr>
        <xdr:cNvPr id="688" name="直線コネクタ 687"/>
        <xdr:cNvCxnSpPr/>
      </xdr:nvCxnSpPr>
      <xdr:spPr>
        <a:xfrm flipV="1">
          <a:off x="15481300" y="16575677"/>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131401</xdr:rowOff>
    </xdr:from>
    <xdr:to>
      <xdr:col>81</xdr:col>
      <xdr:colOff>50800</xdr:colOff>
      <xdr:row>96</xdr:row>
      <xdr:rowOff>137224</xdr:rowOff>
    </xdr:to>
    <xdr:cxnSp macro="">
      <xdr:nvCxnSpPr>
        <xdr:cNvPr id="691" name="直線コネクタ 690"/>
        <xdr:cNvCxnSpPr/>
      </xdr:nvCxnSpPr>
      <xdr:spPr>
        <a:xfrm flipV="1">
          <a:off x="14592300" y="165906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137224</xdr:rowOff>
    </xdr:from>
    <xdr:to>
      <xdr:col>76</xdr:col>
      <xdr:colOff>114300</xdr:colOff>
      <xdr:row>97</xdr:row>
      <xdr:rowOff>34451</xdr:rowOff>
    </xdr:to>
    <xdr:cxnSp macro="">
      <xdr:nvCxnSpPr>
        <xdr:cNvPr id="694" name="直線コネクタ 693"/>
        <xdr:cNvCxnSpPr/>
      </xdr:nvCxnSpPr>
      <xdr:spPr>
        <a:xfrm flipV="1">
          <a:off x="13703300" y="16596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34451</xdr:rowOff>
    </xdr:from>
    <xdr:to>
      <xdr:col>71</xdr:col>
      <xdr:colOff>177800</xdr:colOff>
      <xdr:row>97</xdr:row>
      <xdr:rowOff>53315</xdr:rowOff>
    </xdr:to>
    <xdr:cxnSp macro="">
      <xdr:nvCxnSpPr>
        <xdr:cNvPr id="697" name="直線コネクタ 696"/>
        <xdr:cNvCxnSpPr/>
      </xdr:nvCxnSpPr>
      <xdr:spPr>
        <a:xfrm flipV="1">
          <a:off x="12814300" y="16665101"/>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88694</xdr:rowOff>
    </xdr:from>
    <xdr:to>
      <xdr:col>72</xdr:col>
      <xdr:colOff>38100</xdr:colOff>
      <xdr:row>98</xdr:row>
      <xdr:rowOff>18844</xdr:rowOff>
    </xdr:to>
    <xdr:sp macro="" textlink="">
      <xdr:nvSpPr>
        <xdr:cNvPr id="698" name="フローチャート: 判断 697"/>
        <xdr:cNvSpPr/>
      </xdr:nvSpPr>
      <xdr:spPr>
        <a:xfrm>
          <a:off x="13652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9971</xdr:rowOff>
    </xdr:from>
    <xdr:ext cx="534377" cy="259045"/>
    <xdr:sp macro="" textlink="">
      <xdr:nvSpPr>
        <xdr:cNvPr id="699" name="テキスト ボックス 698"/>
        <xdr:cNvSpPr txBox="1"/>
      </xdr:nvSpPr>
      <xdr:spPr>
        <a:xfrm>
          <a:off x="13436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102859</xdr:rowOff>
    </xdr:from>
    <xdr:to>
      <xdr:col>67</xdr:col>
      <xdr:colOff>101600</xdr:colOff>
      <xdr:row>98</xdr:row>
      <xdr:rowOff>33009</xdr:rowOff>
    </xdr:to>
    <xdr:sp macro="" textlink="">
      <xdr:nvSpPr>
        <xdr:cNvPr id="700" name="フローチャート: 判断 699"/>
        <xdr:cNvSpPr/>
      </xdr:nvSpPr>
      <xdr:spPr>
        <a:xfrm>
          <a:off x="12763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24136</xdr:rowOff>
    </xdr:from>
    <xdr:ext cx="534377" cy="259045"/>
    <xdr:sp macro="" textlink="">
      <xdr:nvSpPr>
        <xdr:cNvPr id="701" name="テキスト ボックス 700"/>
        <xdr:cNvSpPr txBox="1"/>
      </xdr:nvSpPr>
      <xdr:spPr>
        <a:xfrm>
          <a:off x="12547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65677</xdr:rowOff>
    </xdr:from>
    <xdr:to>
      <xdr:col>85</xdr:col>
      <xdr:colOff>177800</xdr:colOff>
      <xdr:row>96</xdr:row>
      <xdr:rowOff>167277</xdr:rowOff>
    </xdr:to>
    <xdr:sp macro="" textlink="">
      <xdr:nvSpPr>
        <xdr:cNvPr id="707" name="楕円 706"/>
        <xdr:cNvSpPr/>
      </xdr:nvSpPr>
      <xdr:spPr>
        <a:xfrm>
          <a:off x="16268700" y="165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88554</xdr:rowOff>
    </xdr:from>
    <xdr:ext cx="599010" cy="259045"/>
    <xdr:sp macro="" textlink="">
      <xdr:nvSpPr>
        <xdr:cNvPr id="708" name="公債費該当値テキスト"/>
        <xdr:cNvSpPr txBox="1"/>
      </xdr:nvSpPr>
      <xdr:spPr>
        <a:xfrm>
          <a:off x="16370300" y="163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80601</xdr:rowOff>
    </xdr:from>
    <xdr:to>
      <xdr:col>81</xdr:col>
      <xdr:colOff>101600</xdr:colOff>
      <xdr:row>97</xdr:row>
      <xdr:rowOff>10751</xdr:rowOff>
    </xdr:to>
    <xdr:sp macro="" textlink="">
      <xdr:nvSpPr>
        <xdr:cNvPr id="709" name="楕円 708"/>
        <xdr:cNvSpPr/>
      </xdr:nvSpPr>
      <xdr:spPr>
        <a:xfrm>
          <a:off x="15430500" y="165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27278</xdr:rowOff>
    </xdr:from>
    <xdr:ext cx="599010" cy="259045"/>
    <xdr:sp macro="" textlink="">
      <xdr:nvSpPr>
        <xdr:cNvPr id="710" name="テキスト ボックス 709"/>
        <xdr:cNvSpPr txBox="1"/>
      </xdr:nvSpPr>
      <xdr:spPr>
        <a:xfrm>
          <a:off x="15181795" y="163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86424</xdr:rowOff>
    </xdr:from>
    <xdr:to>
      <xdr:col>76</xdr:col>
      <xdr:colOff>165100</xdr:colOff>
      <xdr:row>97</xdr:row>
      <xdr:rowOff>16574</xdr:rowOff>
    </xdr:to>
    <xdr:sp macro="" textlink="">
      <xdr:nvSpPr>
        <xdr:cNvPr id="711" name="楕円 710"/>
        <xdr:cNvSpPr/>
      </xdr:nvSpPr>
      <xdr:spPr>
        <a:xfrm>
          <a:off x="14541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33101</xdr:rowOff>
    </xdr:from>
    <xdr:ext cx="599010" cy="259045"/>
    <xdr:sp macro="" textlink="">
      <xdr:nvSpPr>
        <xdr:cNvPr id="712" name="テキスト ボックス 711"/>
        <xdr:cNvSpPr txBox="1"/>
      </xdr:nvSpPr>
      <xdr:spPr>
        <a:xfrm>
          <a:off x="14292795" y="163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155101</xdr:rowOff>
    </xdr:from>
    <xdr:to>
      <xdr:col>72</xdr:col>
      <xdr:colOff>38100</xdr:colOff>
      <xdr:row>97</xdr:row>
      <xdr:rowOff>85251</xdr:rowOff>
    </xdr:to>
    <xdr:sp macro="" textlink="">
      <xdr:nvSpPr>
        <xdr:cNvPr id="713" name="楕円 712"/>
        <xdr:cNvSpPr/>
      </xdr:nvSpPr>
      <xdr:spPr>
        <a:xfrm>
          <a:off x="13652500" y="166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101778</xdr:rowOff>
    </xdr:from>
    <xdr:ext cx="599010" cy="259045"/>
    <xdr:sp macro="" textlink="">
      <xdr:nvSpPr>
        <xdr:cNvPr id="714" name="テキスト ボックス 713"/>
        <xdr:cNvSpPr txBox="1"/>
      </xdr:nvSpPr>
      <xdr:spPr>
        <a:xfrm>
          <a:off x="13403795" y="163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2515</xdr:rowOff>
    </xdr:from>
    <xdr:to>
      <xdr:col>67</xdr:col>
      <xdr:colOff>101600</xdr:colOff>
      <xdr:row>97</xdr:row>
      <xdr:rowOff>104115</xdr:rowOff>
    </xdr:to>
    <xdr:sp macro="" textlink="">
      <xdr:nvSpPr>
        <xdr:cNvPr id="715" name="楕円 714"/>
        <xdr:cNvSpPr/>
      </xdr:nvSpPr>
      <xdr:spPr>
        <a:xfrm>
          <a:off x="12763500" y="166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120642</xdr:rowOff>
    </xdr:from>
    <xdr:ext cx="599010" cy="259045"/>
    <xdr:sp macro="" textlink="">
      <xdr:nvSpPr>
        <xdr:cNvPr id="716" name="テキスト ボックス 715"/>
        <xdr:cNvSpPr txBox="1"/>
      </xdr:nvSpPr>
      <xdr:spPr>
        <a:xfrm>
          <a:off x="12514795" y="164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55" name="フローチャート: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117873</xdr:rowOff>
    </xdr:from>
    <xdr:ext cx="378565" cy="259045"/>
    <xdr:sp macro="" textlink="">
      <xdr:nvSpPr>
        <xdr:cNvPr id="756" name="テキスト ボックス 755"/>
        <xdr:cNvSpPr txBox="1"/>
      </xdr:nvSpPr>
      <xdr:spPr>
        <a:xfrm>
          <a:off x="19356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57" name="フローチャート: 判断 75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58" name="テキスト ボックス 75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が多大になる傾向にある。商工費については、令和４年度よりふるさと納税に係る経費を総務費から商工費に変更したことにより前年度と比較して大きく増加している。教育費については、令和元年度に月山湖カヌースプリント競技場整備事業や小中学校冷房設備設置事業により増加したが、その後は類似団体より低い数値で推移している。衛生費については病院事業会計に対する繰出金等の影響が大きくなっている。土木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年度に住宅団地造成事業行い、令和４年度から町営住宅整備事業を開始したことから類似団体内平均値を上回っている状態となっている。災害復旧費については、令和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月豪雨の影響により増加しているが復旧工事も落ち着いてきており減少傾向にある。公債費については、平成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年度開校の統合小学校建設事業等の大規模事業を実施してきたほか、その後も同報系防災行政無線の整備、町民体育館の整備等を行っていることから令和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年度まで増加し、その後は減少していく見込みである。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％と赤字となったが、実質収支については黒字を確保している。</a:t>
          </a:r>
        </a:p>
        <a:p>
          <a:r>
            <a:rPr kumimoji="1" lang="ja-JP" altLang="en-US" sz="1400">
              <a:latin typeface="ＭＳ ゴシック" pitchFamily="49" charset="-128"/>
              <a:ea typeface="ＭＳ ゴシック" pitchFamily="49" charset="-128"/>
            </a:rPr>
            <a:t>　しかし、人口減少に伴い町税及び交付税等が減少傾向にあり、財源の確保並びに歳出の抑制が課題である。今後も緊急性の高い事業の峻別、投資的経費の抑制等、歳出の見直しを実施するとともに、税収の徴収率向上対策を中心とする歳入確保に努め、後年度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年度分の算定以来、連結実質赤字比率は各会計の実質収支、又は連結実質収支が黒字であるため発生していない。</a:t>
          </a:r>
        </a:p>
        <a:p>
          <a:r>
            <a:rPr kumimoji="1" lang="ja-JP" altLang="en-US" sz="1400">
              <a:latin typeface="ＭＳ ゴシック" pitchFamily="49" charset="-128"/>
              <a:ea typeface="ＭＳ ゴシック" pitchFamily="49" charset="-128"/>
            </a:rPr>
            <a:t>　今後については、人口減少による町税及び交付税等の減収が予測され、また人口減少に伴う上下水道の利用者及び医療サービス等の受給者の減少が見込まれることから、公営企業会計への事業に係る繰出金や財政状態悪化に伴う赤字補塡的な繰出金などの抑制も含め、各会計の経費の節減を図り、事業規模の適正化などにより、赤字とならないよう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元利償還金は、過疎対策事業債（小中学校冷暖房設備設置事業）の償還開始に伴い、前年度比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百万円増となった。また、平成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年度に実施した統合小学校建設事業の償還が令和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年度で終了するため、令和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年度からは減少していくと見込まれる。</a:t>
          </a:r>
        </a:p>
        <a:p>
          <a:r>
            <a:rPr kumimoji="1" lang="ja-JP" altLang="en-US" sz="1400">
              <a:latin typeface="ＭＳ ゴシック" pitchFamily="49" charset="-128"/>
              <a:ea typeface="ＭＳ ゴシック" pitchFamily="49" charset="-128"/>
            </a:rPr>
            <a:t>　算入公債費については、当該年度末の普通会計における地方債残高（</a:t>
          </a:r>
          <a:r>
            <a:rPr kumimoji="1" lang="en-US" altLang="ja-JP" sz="1400">
              <a:latin typeface="ＭＳ ゴシック" pitchFamily="49" charset="-128"/>
              <a:ea typeface="ＭＳ ゴシック" pitchFamily="49" charset="-128"/>
            </a:rPr>
            <a:t>5,332</a:t>
          </a:r>
          <a:r>
            <a:rPr kumimoji="1" lang="ja-JP" altLang="en-US" sz="1400">
              <a:latin typeface="ＭＳ ゴシック" pitchFamily="49" charset="-128"/>
              <a:ea typeface="ＭＳ ゴシック" pitchFamily="49" charset="-128"/>
            </a:rPr>
            <a:t>百万円）のうち、交付税算入割合の高い過疎対策事業債（</a:t>
          </a:r>
          <a:r>
            <a:rPr kumimoji="1" lang="en-US" altLang="ja-JP" sz="1400">
              <a:latin typeface="ＭＳ ゴシック" pitchFamily="49" charset="-128"/>
              <a:ea typeface="ＭＳ ゴシック" pitchFamily="49" charset="-128"/>
            </a:rPr>
            <a:t>2,522</a:t>
          </a:r>
          <a:r>
            <a:rPr kumimoji="1" lang="ja-JP" altLang="en-US" sz="1400">
              <a:latin typeface="ＭＳ ゴシック" pitchFamily="49" charset="-128"/>
              <a:ea typeface="ＭＳ ゴシック" pitchFamily="49" charset="-128"/>
            </a:rPr>
            <a:t>百万円）及び臨時財政対策債（</a:t>
          </a:r>
          <a:r>
            <a:rPr kumimoji="1" lang="en-US" altLang="ja-JP" sz="1400">
              <a:latin typeface="ＭＳ ゴシック" pitchFamily="49" charset="-128"/>
              <a:ea typeface="ＭＳ ゴシック" pitchFamily="49" charset="-128"/>
            </a:rPr>
            <a:t>1,816</a:t>
          </a:r>
          <a:r>
            <a:rPr kumimoji="1" lang="ja-JP" altLang="en-US" sz="1400">
              <a:latin typeface="ＭＳ ゴシック" pitchFamily="49" charset="-128"/>
              <a:ea typeface="ＭＳ ゴシック" pitchFamily="49" charset="-128"/>
            </a:rPr>
            <a:t>百万円）の割合が</a:t>
          </a:r>
          <a:r>
            <a:rPr kumimoji="1" lang="en-US" altLang="ja-JP" sz="1400">
              <a:latin typeface="ＭＳ ゴシック" pitchFamily="49" charset="-128"/>
              <a:ea typeface="ＭＳ ゴシック" pitchFamily="49" charset="-128"/>
            </a:rPr>
            <a:t>81.4</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今後とも、計画的な起債の発行等により、償還額の平準化及び実質公債費比率の急激な上昇を抑える。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年度以降地方債発行を償還元金以内に抑えることができているため残高が減少している。</a:t>
          </a:r>
        </a:p>
        <a:p>
          <a:r>
            <a:rPr kumimoji="1" lang="ja-JP" altLang="en-US" sz="1400">
              <a:latin typeface="ＭＳ ゴシック" pitchFamily="49" charset="-128"/>
              <a:ea typeface="ＭＳ ゴシック" pitchFamily="49" charset="-128"/>
            </a:rPr>
            <a:t>　公営企業債繰入見込額については病院事業及び公共下水道事業の起債が減少したことにより、令和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年度を比べると</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百万円減少し、令和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年度においても更に前年比</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今後も引き続き公債費等義務的経費の削減を中心とする行財政改革を進め、財政の健全化に努めていく。</a:t>
          </a:r>
        </a:p>
        <a:p>
          <a:r>
            <a:rPr kumimoji="1" lang="ja-JP" altLang="en-US" sz="1400">
              <a:latin typeface="ＭＳ ゴシック" pitchFamily="49" charset="-128"/>
              <a:ea typeface="ＭＳ ゴシック" pitchFamily="49" charset="-128"/>
            </a:rPr>
            <a:t>　毎年、歳入不足を補うため財政調整基金等を繰入して調整しているが、今後も町税等の増加が見込めないことから、適正規模の予算編成を意識し、繰入金等の支出が多額にならないよう留意していきたい。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山形県西川町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百万円を取り崩したほか、その他特定目的基金（西川町ふるさとづくり基金や地域福祉基金等）において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百万円を取崩したものの、西川町ふるさとづくり基金に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百万円積立を行い全体において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今後も税収並びに地方交付税の減少が予測され、財政調整基金を中心に基金取り崩しによる財源補填が必要となってくる見込みであることから、財政調整基金と減債基金を合わせて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百万円程度の残高を確保することを目標に、歳出削減を図っていくこととしている。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町有施設整備基金，賃貸集合住宅維持管理基金：公共施設並びに町営賃貸住宅の維持管理。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西川町ふるさとづくり基金：特色あるまちづくりを推進するための施策の実施。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地域福祉基金：民間団体が行う高齢者の福祉増進に寄与する活動への支援。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新型コロナウイルス感染症対策基金：新型コロナウイルス感染症対策のための融資に係る利子補給及び契約に基づく保証料補給。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町有施設整備基金：水沢温泉館大規模改修事業の財源として取崩したことにより、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地域福祉基金：前年度同額。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新型コロナウイルス感染症対策基金：新型コロナウイルス感染症対策に伴う利子補給、保証料補給のため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賃貸集合住宅維持管理基金：将来的な町営賃貸住宅維持管理のための財源として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町有施設整備基金：更新及び改修時期を見据え、計画的に積立及び取り崩しを行なっていく。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地域福祉基金：当初の積立額（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百万円）を下回らないよう運用していく予定。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賃貸集合住宅維持管理基金：町営賃貸住宅の今後の更新及び改修を見据え、毎年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百万円取崩したものの歳計剰余金処分額として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百万円程度を目標に残高を確保していく。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水準となっており、町公共施設等総合管理計画によると、令和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年度から多くの施設で更新等が必要になると見込まれている。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今後の将来の財政負担を減らすには、施設更新時に施設の集約化、複合化、民間施設の活用等を行うことにより、施設総量の縮減と施設利用の効率化を推進していく必要がある。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3" name="直線コネクタ 72"/>
        <xdr:cNvCxnSpPr/>
      </xdr:nvCxnSpPr>
      <xdr:spPr>
        <a:xfrm flipV="1">
          <a:off x="4206240" y="5197475"/>
          <a:ext cx="127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4" name="有形固定資産減価償却率最小値テキスト"/>
        <xdr:cNvSpPr txBox="1"/>
      </xdr:nvSpPr>
      <xdr:spPr>
        <a:xfrm>
          <a:off x="4258945" y="66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5" name="直線コネクタ 74"/>
        <xdr:cNvCxnSpPr/>
      </xdr:nvCxnSpPr>
      <xdr:spPr>
        <a:xfrm>
          <a:off x="4119245" y="66837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6" name="有形固定資産減価償却率最大値テキスト"/>
        <xdr:cNvSpPr txBox="1"/>
      </xdr:nvSpPr>
      <xdr:spPr>
        <a:xfrm>
          <a:off x="4258945"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7" name="直線コネクタ 76"/>
        <xdr:cNvCxnSpPr/>
      </xdr:nvCxnSpPr>
      <xdr:spPr>
        <a:xfrm>
          <a:off x="4119245" y="5197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8" name="有形固定資産減価償却率平均値テキスト"/>
        <xdr:cNvSpPr txBox="1"/>
      </xdr:nvSpPr>
      <xdr:spPr>
        <a:xfrm>
          <a:off x="4258945" y="5782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0" name="フローチャート: 判断 79"/>
        <xdr:cNvSpPr/>
      </xdr:nvSpPr>
      <xdr:spPr>
        <a:xfrm>
          <a:off x="353758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1" name="フローチャート: 判断 80"/>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82" name="フローチャート: 判断 81"/>
        <xdr:cNvSpPr/>
      </xdr:nvSpPr>
      <xdr:spPr>
        <a:xfrm>
          <a:off x="2196465" y="5801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120922</xdr:rowOff>
    </xdr:from>
    <xdr:to>
      <xdr:col>7</xdr:col>
      <xdr:colOff>187325</xdr:colOff>
      <xdr:row>30</xdr:row>
      <xdr:rowOff>51072</xdr:rowOff>
    </xdr:to>
    <xdr:sp macro="" textlink="">
      <xdr:nvSpPr>
        <xdr:cNvPr id="83" name="フローチャート: 判断 82"/>
        <xdr:cNvSpPr/>
      </xdr:nvSpPr>
      <xdr:spPr>
        <a:xfrm>
          <a:off x="1525905" y="575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89" name="楕円 88"/>
        <xdr:cNvSpPr/>
      </xdr:nvSpPr>
      <xdr:spPr>
        <a:xfrm>
          <a:off x="4157345" y="555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111686</xdr:rowOff>
    </xdr:from>
    <xdr:ext cx="405111" cy="259045"/>
    <xdr:sp macro="" textlink="">
      <xdr:nvSpPr>
        <xdr:cNvPr id="90" name="有形固定資産減価償却率該当値テキスト"/>
        <xdr:cNvSpPr txBox="1"/>
      </xdr:nvSpPr>
      <xdr:spPr>
        <a:xfrm>
          <a:off x="4258945" y="540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91" name="楕円 90"/>
        <xdr:cNvSpPr/>
      </xdr:nvSpPr>
      <xdr:spPr>
        <a:xfrm>
          <a:off x="3537585" y="5641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139609</xdr:rowOff>
    </xdr:from>
    <xdr:to>
      <xdr:col>23</xdr:col>
      <xdr:colOff>85725</xdr:colOff>
      <xdr:row>29</xdr:row>
      <xdr:rowOff>60688</xdr:rowOff>
    </xdr:to>
    <xdr:cxnSp macro="">
      <xdr:nvCxnSpPr>
        <xdr:cNvPr id="92" name="直線コネクタ 91"/>
        <xdr:cNvCxnSpPr/>
      </xdr:nvCxnSpPr>
      <xdr:spPr>
        <a:xfrm flipV="1">
          <a:off x="3588385" y="5603149"/>
          <a:ext cx="61976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122736</xdr:rowOff>
    </xdr:from>
    <xdr:to>
      <xdr:col>15</xdr:col>
      <xdr:colOff>187325</xdr:colOff>
      <xdr:row>29</xdr:row>
      <xdr:rowOff>52886</xdr:rowOff>
    </xdr:to>
    <xdr:sp macro="" textlink="">
      <xdr:nvSpPr>
        <xdr:cNvPr id="93" name="楕円 92"/>
        <xdr:cNvSpPr/>
      </xdr:nvSpPr>
      <xdr:spPr>
        <a:xfrm>
          <a:off x="2867025" y="5586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2086</xdr:rowOff>
    </xdr:from>
    <xdr:to>
      <xdr:col>19</xdr:col>
      <xdr:colOff>136525</xdr:colOff>
      <xdr:row>29</xdr:row>
      <xdr:rowOff>60688</xdr:rowOff>
    </xdr:to>
    <xdr:cxnSp macro="">
      <xdr:nvCxnSpPr>
        <xdr:cNvPr id="94" name="直線コネクタ 93"/>
        <xdr:cNvCxnSpPr/>
      </xdr:nvCxnSpPr>
      <xdr:spPr>
        <a:xfrm>
          <a:off x="2917825" y="5633266"/>
          <a:ext cx="6705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95" name="楕円 94"/>
        <xdr:cNvSpPr/>
      </xdr:nvSpPr>
      <xdr:spPr>
        <a:xfrm>
          <a:off x="2196465" y="5530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29</xdr:row>
      <xdr:rowOff>2086</xdr:rowOff>
    </xdr:to>
    <xdr:cxnSp macro="">
      <xdr:nvCxnSpPr>
        <xdr:cNvPr id="96" name="直線コネクタ 95"/>
        <xdr:cNvCxnSpPr/>
      </xdr:nvCxnSpPr>
      <xdr:spPr>
        <a:xfrm>
          <a:off x="2247265" y="5581559"/>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17871</xdr:rowOff>
    </xdr:from>
    <xdr:to>
      <xdr:col>7</xdr:col>
      <xdr:colOff>187325</xdr:colOff>
      <xdr:row>28</xdr:row>
      <xdr:rowOff>119471</xdr:rowOff>
    </xdr:to>
    <xdr:sp macro="" textlink="">
      <xdr:nvSpPr>
        <xdr:cNvPr id="97" name="楕円 96"/>
        <xdr:cNvSpPr/>
      </xdr:nvSpPr>
      <xdr:spPr>
        <a:xfrm>
          <a:off x="1525905" y="548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68671</xdr:rowOff>
    </xdr:from>
    <xdr:to>
      <xdr:col>11</xdr:col>
      <xdr:colOff>136525</xdr:colOff>
      <xdr:row>28</xdr:row>
      <xdr:rowOff>118019</xdr:rowOff>
    </xdr:to>
    <xdr:cxnSp macro="">
      <xdr:nvCxnSpPr>
        <xdr:cNvPr id="98" name="直線コネクタ 97"/>
        <xdr:cNvCxnSpPr/>
      </xdr:nvCxnSpPr>
      <xdr:spPr>
        <a:xfrm>
          <a:off x="1576705" y="5532211"/>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99" name="n_1aveValue有形固定資産減価償却率"/>
        <xdr:cNvSpPr txBox="1"/>
      </xdr:nvSpPr>
      <xdr:spPr>
        <a:xfrm>
          <a:off x="339598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0" name="n_2aveValue有形固定資産減価償却率"/>
        <xdr:cNvSpPr txBox="1"/>
      </xdr:nvSpPr>
      <xdr:spPr>
        <a:xfrm>
          <a:off x="2738129"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91548</xdr:rowOff>
    </xdr:from>
    <xdr:ext cx="405111" cy="259045"/>
    <xdr:sp macro="" textlink="">
      <xdr:nvSpPr>
        <xdr:cNvPr id="101" name="n_3aveValue有形固定資産減価償却率"/>
        <xdr:cNvSpPr txBox="1"/>
      </xdr:nvSpPr>
      <xdr:spPr>
        <a:xfrm>
          <a:off x="2067569" y="589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42199</xdr:rowOff>
    </xdr:from>
    <xdr:ext cx="405111" cy="259045"/>
    <xdr:sp macro="" textlink="">
      <xdr:nvSpPr>
        <xdr:cNvPr id="102" name="n_4aveValue有形固定資産減価償却率"/>
        <xdr:cNvSpPr txBox="1"/>
      </xdr:nvSpPr>
      <xdr:spPr>
        <a:xfrm>
          <a:off x="1397009" y="58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103" name="n_1mainValue有形固定資産減価償却率"/>
        <xdr:cNvSpPr txBox="1"/>
      </xdr:nvSpPr>
      <xdr:spPr>
        <a:xfrm>
          <a:off x="3395989" y="542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104" name="n_2mainValue有形固定資産減価償却率"/>
        <xdr:cNvSpPr txBox="1"/>
      </xdr:nvSpPr>
      <xdr:spPr>
        <a:xfrm>
          <a:off x="2738129" y="53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105" name="n_3mainValue有形固定資産減価償却率"/>
        <xdr:cNvSpPr txBox="1"/>
      </xdr:nvSpPr>
      <xdr:spPr>
        <a:xfrm>
          <a:off x="2067569" y="530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135998</xdr:rowOff>
    </xdr:from>
    <xdr:ext cx="405111" cy="259045"/>
    <xdr:sp macro="" textlink="">
      <xdr:nvSpPr>
        <xdr:cNvPr id="106" name="n_4mainValue有形固定資産減価償却率"/>
        <xdr:cNvSpPr txBox="1"/>
      </xdr:nvSpPr>
      <xdr:spPr>
        <a:xfrm>
          <a:off x="1397009" y="526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上回っているが、地方債残高が減少したことにより、債務償還比率は減少傾向となっている。今後も地方債の新規発行を計画的に行い、地方債残高を減少させ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954293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xdr:cNvSpPr txBox="1"/>
      </xdr:nvSpPr>
      <xdr:spPr>
        <a:xfrm>
          <a:off x="9645528" y="51900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3" name="直線コネクタ 132"/>
        <xdr:cNvCxnSpPr/>
      </xdr:nvCxnSpPr>
      <xdr:spPr>
        <a:xfrm flipV="1">
          <a:off x="13027660" y="5283835"/>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4" name="債務償還比率最小値テキスト"/>
        <xdr:cNvSpPr txBox="1"/>
      </xdr:nvSpPr>
      <xdr:spPr>
        <a:xfrm>
          <a:off x="13080365" y="66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5" name="直線コネクタ 134"/>
        <xdr:cNvCxnSpPr/>
      </xdr:nvCxnSpPr>
      <xdr:spPr>
        <a:xfrm>
          <a:off x="12963525" y="663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xdr:cNvSpPr txBox="1"/>
      </xdr:nvSpPr>
      <xdr:spPr>
        <a:xfrm>
          <a:off x="13080365" y="506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xdr:cNvCxnSpPr/>
      </xdr:nvCxnSpPr>
      <xdr:spPr>
        <a:xfrm>
          <a:off x="12963525" y="5283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38" name="債務償還比率平均値テキスト"/>
        <xdr:cNvSpPr txBox="1"/>
      </xdr:nvSpPr>
      <xdr:spPr>
        <a:xfrm>
          <a:off x="13080365" y="531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39" name="フローチャート: 判断 138"/>
        <xdr:cNvSpPr/>
      </xdr:nvSpPr>
      <xdr:spPr>
        <a:xfrm>
          <a:off x="13001625" y="5460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0" name="フローチャート: 判断 139"/>
        <xdr:cNvSpPr/>
      </xdr:nvSpPr>
      <xdr:spPr>
        <a:xfrm>
          <a:off x="12359005" y="547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1" name="フローチャート: 判断 140"/>
        <xdr:cNvSpPr/>
      </xdr:nvSpPr>
      <xdr:spPr>
        <a:xfrm>
          <a:off x="11688445" y="569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97714</xdr:rowOff>
    </xdr:from>
    <xdr:to>
      <xdr:col>64</xdr:col>
      <xdr:colOff>123825</xdr:colOff>
      <xdr:row>33</xdr:row>
      <xdr:rowOff>27864</xdr:rowOff>
    </xdr:to>
    <xdr:sp macro="" textlink="">
      <xdr:nvSpPr>
        <xdr:cNvPr id="142" name="フローチャート: 判断 141"/>
        <xdr:cNvSpPr/>
      </xdr:nvSpPr>
      <xdr:spPr>
        <a:xfrm>
          <a:off x="11017885" y="6231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74828</xdr:rowOff>
    </xdr:from>
    <xdr:to>
      <xdr:col>60</xdr:col>
      <xdr:colOff>123825</xdr:colOff>
      <xdr:row>33</xdr:row>
      <xdr:rowOff>4978</xdr:rowOff>
    </xdr:to>
    <xdr:sp macro="" textlink="">
      <xdr:nvSpPr>
        <xdr:cNvPr id="143" name="フローチャート: 判断 142"/>
        <xdr:cNvSpPr/>
      </xdr:nvSpPr>
      <xdr:spPr>
        <a:xfrm>
          <a:off x="10347325" y="6208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34074</xdr:rowOff>
    </xdr:from>
    <xdr:to>
      <xdr:col>76</xdr:col>
      <xdr:colOff>73025</xdr:colOff>
      <xdr:row>30</xdr:row>
      <xdr:rowOff>135674</xdr:rowOff>
    </xdr:to>
    <xdr:sp macro="" textlink="">
      <xdr:nvSpPr>
        <xdr:cNvPr id="149" name="楕円 148"/>
        <xdr:cNvSpPr/>
      </xdr:nvSpPr>
      <xdr:spPr>
        <a:xfrm>
          <a:off x="13001625" y="5832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12501</xdr:rowOff>
    </xdr:from>
    <xdr:ext cx="469744" cy="259045"/>
    <xdr:sp macro="" textlink="">
      <xdr:nvSpPr>
        <xdr:cNvPr id="150" name="債務償還比率該当値テキスト"/>
        <xdr:cNvSpPr txBox="1"/>
      </xdr:nvSpPr>
      <xdr:spPr>
        <a:xfrm>
          <a:off x="13080365" y="58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98844</xdr:rowOff>
    </xdr:from>
    <xdr:to>
      <xdr:col>72</xdr:col>
      <xdr:colOff>123825</xdr:colOff>
      <xdr:row>31</xdr:row>
      <xdr:rowOff>28994</xdr:rowOff>
    </xdr:to>
    <xdr:sp macro="" textlink="">
      <xdr:nvSpPr>
        <xdr:cNvPr id="151" name="楕円 150"/>
        <xdr:cNvSpPr/>
      </xdr:nvSpPr>
      <xdr:spPr>
        <a:xfrm>
          <a:off x="12359005" y="5897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84874</xdr:rowOff>
    </xdr:from>
    <xdr:to>
      <xdr:col>76</xdr:col>
      <xdr:colOff>22225</xdr:colOff>
      <xdr:row>30</xdr:row>
      <xdr:rowOff>149644</xdr:rowOff>
    </xdr:to>
    <xdr:cxnSp macro="">
      <xdr:nvCxnSpPr>
        <xdr:cNvPr id="152" name="直線コネクタ 151"/>
        <xdr:cNvCxnSpPr/>
      </xdr:nvCxnSpPr>
      <xdr:spPr>
        <a:xfrm flipV="1">
          <a:off x="12409805" y="5883694"/>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20206</xdr:rowOff>
    </xdr:from>
    <xdr:to>
      <xdr:col>68</xdr:col>
      <xdr:colOff>123825</xdr:colOff>
      <xdr:row>32</xdr:row>
      <xdr:rowOff>121806</xdr:rowOff>
    </xdr:to>
    <xdr:sp macro="" textlink="">
      <xdr:nvSpPr>
        <xdr:cNvPr id="153" name="楕円 152"/>
        <xdr:cNvSpPr/>
      </xdr:nvSpPr>
      <xdr:spPr>
        <a:xfrm>
          <a:off x="11688445"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149644</xdr:rowOff>
    </xdr:from>
    <xdr:to>
      <xdr:col>72</xdr:col>
      <xdr:colOff>73025</xdr:colOff>
      <xdr:row>32</xdr:row>
      <xdr:rowOff>71006</xdr:rowOff>
    </xdr:to>
    <xdr:cxnSp macro="">
      <xdr:nvCxnSpPr>
        <xdr:cNvPr id="154" name="直線コネクタ 153"/>
        <xdr:cNvCxnSpPr/>
      </xdr:nvCxnSpPr>
      <xdr:spPr>
        <a:xfrm flipV="1">
          <a:off x="11739245" y="5948464"/>
          <a:ext cx="67056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49111</xdr:rowOff>
    </xdr:from>
    <xdr:to>
      <xdr:col>64</xdr:col>
      <xdr:colOff>123825</xdr:colOff>
      <xdr:row>33</xdr:row>
      <xdr:rowOff>150711</xdr:rowOff>
    </xdr:to>
    <xdr:sp macro="" textlink="">
      <xdr:nvSpPr>
        <xdr:cNvPr id="155" name="楕円 154"/>
        <xdr:cNvSpPr/>
      </xdr:nvSpPr>
      <xdr:spPr>
        <a:xfrm>
          <a:off x="11017885" y="63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71006</xdr:rowOff>
    </xdr:from>
    <xdr:to>
      <xdr:col>68</xdr:col>
      <xdr:colOff>73025</xdr:colOff>
      <xdr:row>33</xdr:row>
      <xdr:rowOff>99911</xdr:rowOff>
    </xdr:to>
    <xdr:cxnSp macro="">
      <xdr:nvCxnSpPr>
        <xdr:cNvPr id="156" name="直線コネクタ 155"/>
        <xdr:cNvCxnSpPr/>
      </xdr:nvCxnSpPr>
      <xdr:spPr>
        <a:xfrm flipV="1">
          <a:off x="11068685" y="6205106"/>
          <a:ext cx="67056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121844</xdr:rowOff>
    </xdr:from>
    <xdr:to>
      <xdr:col>60</xdr:col>
      <xdr:colOff>123825</xdr:colOff>
      <xdr:row>35</xdr:row>
      <xdr:rowOff>51994</xdr:rowOff>
    </xdr:to>
    <xdr:sp macro="" textlink="">
      <xdr:nvSpPr>
        <xdr:cNvPr id="157" name="楕円 156"/>
        <xdr:cNvSpPr/>
      </xdr:nvSpPr>
      <xdr:spPr>
        <a:xfrm>
          <a:off x="10347325" y="6591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99911</xdr:rowOff>
    </xdr:from>
    <xdr:to>
      <xdr:col>64</xdr:col>
      <xdr:colOff>73025</xdr:colOff>
      <xdr:row>35</xdr:row>
      <xdr:rowOff>1194</xdr:rowOff>
    </xdr:to>
    <xdr:cxnSp macro="">
      <xdr:nvCxnSpPr>
        <xdr:cNvPr id="158" name="直線コネクタ 157"/>
        <xdr:cNvCxnSpPr/>
      </xdr:nvCxnSpPr>
      <xdr:spPr>
        <a:xfrm flipV="1">
          <a:off x="10398125" y="6401651"/>
          <a:ext cx="670560" cy="2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59" name="n_1aveValue債務償還比率"/>
        <xdr:cNvSpPr txBox="1"/>
      </xdr:nvSpPr>
      <xdr:spPr>
        <a:xfrm>
          <a:off x="12185092" y="52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0" name="n_2aveValue債務償還比率"/>
        <xdr:cNvSpPr txBox="1"/>
      </xdr:nvSpPr>
      <xdr:spPr>
        <a:xfrm>
          <a:off x="11527232" y="5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44391</xdr:rowOff>
    </xdr:from>
    <xdr:ext cx="469744" cy="259045"/>
    <xdr:sp macro="" textlink="">
      <xdr:nvSpPr>
        <xdr:cNvPr id="161" name="n_3aveValue債務償還比率"/>
        <xdr:cNvSpPr txBox="1"/>
      </xdr:nvSpPr>
      <xdr:spPr>
        <a:xfrm>
          <a:off x="10856672" y="60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21505</xdr:rowOff>
    </xdr:from>
    <xdr:ext cx="469744" cy="259045"/>
    <xdr:sp macro="" textlink="">
      <xdr:nvSpPr>
        <xdr:cNvPr id="162" name="n_4aveValue債務償還比率"/>
        <xdr:cNvSpPr txBox="1"/>
      </xdr:nvSpPr>
      <xdr:spPr>
        <a:xfrm>
          <a:off x="10186112" y="59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20121</xdr:rowOff>
    </xdr:from>
    <xdr:ext cx="469744" cy="259045"/>
    <xdr:sp macro="" textlink="">
      <xdr:nvSpPr>
        <xdr:cNvPr id="163" name="n_1mainValue債務償還比率"/>
        <xdr:cNvSpPr txBox="1"/>
      </xdr:nvSpPr>
      <xdr:spPr>
        <a:xfrm>
          <a:off x="12185092" y="5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112933</xdr:rowOff>
    </xdr:from>
    <xdr:ext cx="469744" cy="259045"/>
    <xdr:sp macro="" textlink="">
      <xdr:nvSpPr>
        <xdr:cNvPr id="164" name="n_2mainValue債務償還比率"/>
        <xdr:cNvSpPr txBox="1"/>
      </xdr:nvSpPr>
      <xdr:spPr>
        <a:xfrm>
          <a:off x="11527232" y="62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141838</xdr:rowOff>
    </xdr:from>
    <xdr:ext cx="469744" cy="259045"/>
    <xdr:sp macro="" textlink="">
      <xdr:nvSpPr>
        <xdr:cNvPr id="165" name="n_3mainValue債務償還比率"/>
        <xdr:cNvSpPr txBox="1"/>
      </xdr:nvSpPr>
      <xdr:spPr>
        <a:xfrm>
          <a:off x="10856672" y="644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43121</xdr:rowOff>
    </xdr:from>
    <xdr:ext cx="469744" cy="259045"/>
    <xdr:sp macro="" textlink="">
      <xdr:nvSpPr>
        <xdr:cNvPr id="166" name="n_4mainValue債務償還比率"/>
        <xdr:cNvSpPr txBox="1"/>
      </xdr:nvSpPr>
      <xdr:spPr>
        <a:xfrm>
          <a:off x="10186112" y="66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086225" y="558088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12496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02082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xdr:cNvSpPr txBox="1"/>
      </xdr:nvSpPr>
      <xdr:spPr>
        <a:xfrm>
          <a:off x="4124960" y="6208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036060" y="623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312160" y="6218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51460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153416</xdr:rowOff>
    </xdr:from>
    <xdr:to>
      <xdr:col>10</xdr:col>
      <xdr:colOff>165100</xdr:colOff>
      <xdr:row>37</xdr:row>
      <xdr:rowOff>83566</xdr:rowOff>
    </xdr:to>
    <xdr:sp macro="" textlink="">
      <xdr:nvSpPr>
        <xdr:cNvPr id="64" name="フローチャート: 判断 63"/>
        <xdr:cNvSpPr/>
      </xdr:nvSpPr>
      <xdr:spPr>
        <a:xfrm>
          <a:off x="1739900" y="618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121412</xdr:rowOff>
    </xdr:from>
    <xdr:to>
      <xdr:col>6</xdr:col>
      <xdr:colOff>38100</xdr:colOff>
      <xdr:row>37</xdr:row>
      <xdr:rowOff>51562</xdr:rowOff>
    </xdr:to>
    <xdr:sp macro="" textlink="">
      <xdr:nvSpPr>
        <xdr:cNvPr id="65" name="フローチャート: 判断 64"/>
        <xdr:cNvSpPr/>
      </xdr:nvSpPr>
      <xdr:spPr>
        <a:xfrm>
          <a:off x="965200" y="6156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1" name="楕円 70"/>
        <xdr:cNvSpPr/>
      </xdr:nvSpPr>
      <xdr:spPr>
        <a:xfrm>
          <a:off x="403606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116857</xdr:rowOff>
    </xdr:from>
    <xdr:ext cx="405111" cy="259045"/>
    <xdr:sp macro="" textlink="">
      <xdr:nvSpPr>
        <xdr:cNvPr id="72" name="【道路】&#10;有形固定資産減価償却率該当値テキスト"/>
        <xdr:cNvSpPr txBox="1"/>
      </xdr:nvSpPr>
      <xdr:spPr>
        <a:xfrm>
          <a:off x="4124960"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52832</xdr:rowOff>
    </xdr:from>
    <xdr:to>
      <xdr:col>20</xdr:col>
      <xdr:colOff>38100</xdr:colOff>
      <xdr:row>35</xdr:row>
      <xdr:rowOff>154432</xdr:rowOff>
    </xdr:to>
    <xdr:sp macro="" textlink="">
      <xdr:nvSpPr>
        <xdr:cNvPr id="73" name="楕円 72"/>
        <xdr:cNvSpPr/>
      </xdr:nvSpPr>
      <xdr:spPr>
        <a:xfrm>
          <a:off x="3312160" y="5920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144780</xdr:rowOff>
    </xdr:to>
    <xdr:cxnSp macro="">
      <xdr:nvCxnSpPr>
        <xdr:cNvPr id="74" name="直線コネクタ 73"/>
        <xdr:cNvCxnSpPr/>
      </xdr:nvCxnSpPr>
      <xdr:spPr>
        <a:xfrm>
          <a:off x="3355340" y="5971032"/>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xdr:rowOff>
    </xdr:from>
    <xdr:to>
      <xdr:col>15</xdr:col>
      <xdr:colOff>101600</xdr:colOff>
      <xdr:row>35</xdr:row>
      <xdr:rowOff>113284</xdr:rowOff>
    </xdr:to>
    <xdr:sp macro="" textlink="">
      <xdr:nvSpPr>
        <xdr:cNvPr id="75" name="楕円 74"/>
        <xdr:cNvSpPr/>
      </xdr:nvSpPr>
      <xdr:spPr>
        <a:xfrm>
          <a:off x="2514600" y="58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62484</xdr:rowOff>
    </xdr:from>
    <xdr:to>
      <xdr:col>19</xdr:col>
      <xdr:colOff>177800</xdr:colOff>
      <xdr:row>35</xdr:row>
      <xdr:rowOff>103632</xdr:rowOff>
    </xdr:to>
    <xdr:cxnSp macro="">
      <xdr:nvCxnSpPr>
        <xdr:cNvPr id="76" name="直線コネクタ 75"/>
        <xdr:cNvCxnSpPr/>
      </xdr:nvCxnSpPr>
      <xdr:spPr>
        <a:xfrm>
          <a:off x="2565400" y="5929884"/>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144272</xdr:rowOff>
    </xdr:from>
    <xdr:to>
      <xdr:col>10</xdr:col>
      <xdr:colOff>165100</xdr:colOff>
      <xdr:row>35</xdr:row>
      <xdr:rowOff>74422</xdr:rowOff>
    </xdr:to>
    <xdr:sp macro="" textlink="">
      <xdr:nvSpPr>
        <xdr:cNvPr id="77" name="楕円 76"/>
        <xdr:cNvSpPr/>
      </xdr:nvSpPr>
      <xdr:spPr>
        <a:xfrm>
          <a:off x="1739900" y="584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23622</xdr:rowOff>
    </xdr:from>
    <xdr:to>
      <xdr:col>15</xdr:col>
      <xdr:colOff>50800</xdr:colOff>
      <xdr:row>35</xdr:row>
      <xdr:rowOff>62484</xdr:rowOff>
    </xdr:to>
    <xdr:cxnSp macro="">
      <xdr:nvCxnSpPr>
        <xdr:cNvPr id="78" name="直線コネクタ 77"/>
        <xdr:cNvCxnSpPr/>
      </xdr:nvCxnSpPr>
      <xdr:spPr>
        <a:xfrm>
          <a:off x="1790700" y="5891022"/>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103124</xdr:rowOff>
    </xdr:from>
    <xdr:to>
      <xdr:col>6</xdr:col>
      <xdr:colOff>38100</xdr:colOff>
      <xdr:row>35</xdr:row>
      <xdr:rowOff>33274</xdr:rowOff>
    </xdr:to>
    <xdr:sp macro="" textlink="">
      <xdr:nvSpPr>
        <xdr:cNvPr id="79" name="楕円 78"/>
        <xdr:cNvSpPr/>
      </xdr:nvSpPr>
      <xdr:spPr>
        <a:xfrm>
          <a:off x="965200" y="5802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153924</xdr:rowOff>
    </xdr:from>
    <xdr:to>
      <xdr:col>10</xdr:col>
      <xdr:colOff>114300</xdr:colOff>
      <xdr:row>35</xdr:row>
      <xdr:rowOff>23622</xdr:rowOff>
    </xdr:to>
    <xdr:cxnSp macro="">
      <xdr:nvCxnSpPr>
        <xdr:cNvPr id="80" name="直線コネクタ 79"/>
        <xdr:cNvCxnSpPr/>
      </xdr:nvCxnSpPr>
      <xdr:spPr>
        <a:xfrm>
          <a:off x="1008380" y="5853684"/>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xdr:cNvSpPr txBox="1"/>
      </xdr:nvSpPr>
      <xdr:spPr>
        <a:xfrm>
          <a:off x="317056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xdr:cNvSpPr txBox="1"/>
      </xdr:nvSpPr>
      <xdr:spPr>
        <a:xfrm>
          <a:off x="2385704" y="626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74693</xdr:rowOff>
    </xdr:from>
    <xdr:ext cx="405111" cy="259045"/>
    <xdr:sp macro="" textlink="">
      <xdr:nvSpPr>
        <xdr:cNvPr id="83" name="n_3aveValue【道路】&#10;有形固定資産減価償却率"/>
        <xdr:cNvSpPr txBox="1"/>
      </xdr:nvSpPr>
      <xdr:spPr>
        <a:xfrm>
          <a:off x="161100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42689</xdr:rowOff>
    </xdr:from>
    <xdr:ext cx="405111" cy="259045"/>
    <xdr:sp macro="" textlink="">
      <xdr:nvSpPr>
        <xdr:cNvPr id="84" name="n_4aveValue【道路】&#10;有形固定資産減価償却率"/>
        <xdr:cNvSpPr txBox="1"/>
      </xdr:nvSpPr>
      <xdr:spPr>
        <a:xfrm>
          <a:off x="836304" y="624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170959</xdr:rowOff>
    </xdr:from>
    <xdr:ext cx="405111" cy="259045"/>
    <xdr:sp macro="" textlink="">
      <xdr:nvSpPr>
        <xdr:cNvPr id="85" name="n_1mainValue【道路】&#10;有形固定資産減価償却率"/>
        <xdr:cNvSpPr txBox="1"/>
      </xdr:nvSpPr>
      <xdr:spPr>
        <a:xfrm>
          <a:off x="317056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129811</xdr:rowOff>
    </xdr:from>
    <xdr:ext cx="405111" cy="259045"/>
    <xdr:sp macro="" textlink="">
      <xdr:nvSpPr>
        <xdr:cNvPr id="86" name="n_2mainValue【道路】&#10;有形固定資産減価償却率"/>
        <xdr:cNvSpPr txBox="1"/>
      </xdr:nvSpPr>
      <xdr:spPr>
        <a:xfrm>
          <a:off x="238570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90949</xdr:rowOff>
    </xdr:from>
    <xdr:ext cx="405111" cy="259045"/>
    <xdr:sp macro="" textlink="">
      <xdr:nvSpPr>
        <xdr:cNvPr id="87" name="n_3mainValue【道路】&#10;有形固定資産減価償却率"/>
        <xdr:cNvSpPr txBox="1"/>
      </xdr:nvSpPr>
      <xdr:spPr>
        <a:xfrm>
          <a:off x="161100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49801</xdr:rowOff>
    </xdr:from>
    <xdr:ext cx="405111" cy="259045"/>
    <xdr:sp macro="" textlink="">
      <xdr:nvSpPr>
        <xdr:cNvPr id="88" name="n_4mainValue【道路】&#10;有形固定資産減価償却率"/>
        <xdr:cNvSpPr txBox="1"/>
      </xdr:nvSpPr>
      <xdr:spPr>
        <a:xfrm>
          <a:off x="83630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9219565" y="5542049"/>
          <a:ext cx="0" cy="147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9258300" y="70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9154160" y="7017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9258300" y="53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9154160" y="554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xdr:cNvSpPr txBox="1"/>
      </xdr:nvSpPr>
      <xdr:spPr>
        <a:xfrm>
          <a:off x="9258300" y="641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9192260" y="6558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8445500" y="65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7670800" y="6624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89903</xdr:rowOff>
    </xdr:from>
    <xdr:to>
      <xdr:col>41</xdr:col>
      <xdr:colOff>101600</xdr:colOff>
      <xdr:row>41</xdr:row>
      <xdr:rowOff>20053</xdr:rowOff>
    </xdr:to>
    <xdr:sp macro="" textlink="">
      <xdr:nvSpPr>
        <xdr:cNvPr id="121" name="フローチャート: 判断 120"/>
        <xdr:cNvSpPr/>
      </xdr:nvSpPr>
      <xdr:spPr>
        <a:xfrm>
          <a:off x="6873240" y="679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100762</xdr:rowOff>
    </xdr:from>
    <xdr:to>
      <xdr:col>36</xdr:col>
      <xdr:colOff>165100</xdr:colOff>
      <xdr:row>41</xdr:row>
      <xdr:rowOff>30912</xdr:rowOff>
    </xdr:to>
    <xdr:sp macro="" textlink="">
      <xdr:nvSpPr>
        <xdr:cNvPr id="122" name="フローチャート: 判断 121"/>
        <xdr:cNvSpPr/>
      </xdr:nvSpPr>
      <xdr:spPr>
        <a:xfrm>
          <a:off x="6098540" y="6806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20638</xdr:rowOff>
    </xdr:from>
    <xdr:to>
      <xdr:col>55</xdr:col>
      <xdr:colOff>50800</xdr:colOff>
      <xdr:row>40</xdr:row>
      <xdr:rowOff>122238</xdr:rowOff>
    </xdr:to>
    <xdr:sp macro="" textlink="">
      <xdr:nvSpPr>
        <xdr:cNvPr id="128" name="楕円 127"/>
        <xdr:cNvSpPr/>
      </xdr:nvSpPr>
      <xdr:spPr>
        <a:xfrm>
          <a:off x="9192260" y="6726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170515</xdr:rowOff>
    </xdr:from>
    <xdr:ext cx="534377" cy="259045"/>
    <xdr:sp macro="" textlink="">
      <xdr:nvSpPr>
        <xdr:cNvPr id="129" name="【道路】&#10;一人当たり延長該当値テキスト"/>
        <xdr:cNvSpPr txBox="1"/>
      </xdr:nvSpPr>
      <xdr:spPr>
        <a:xfrm>
          <a:off x="9258300" y="67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29522</xdr:rowOff>
    </xdr:from>
    <xdr:to>
      <xdr:col>50</xdr:col>
      <xdr:colOff>165100</xdr:colOff>
      <xdr:row>40</xdr:row>
      <xdr:rowOff>131122</xdr:rowOff>
    </xdr:to>
    <xdr:sp macro="" textlink="">
      <xdr:nvSpPr>
        <xdr:cNvPr id="130" name="楕円 129"/>
        <xdr:cNvSpPr/>
      </xdr:nvSpPr>
      <xdr:spPr>
        <a:xfrm>
          <a:off x="8445500" y="67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71438</xdr:rowOff>
    </xdr:from>
    <xdr:to>
      <xdr:col>55</xdr:col>
      <xdr:colOff>0</xdr:colOff>
      <xdr:row>40</xdr:row>
      <xdr:rowOff>80322</xdr:rowOff>
    </xdr:to>
    <xdr:cxnSp macro="">
      <xdr:nvCxnSpPr>
        <xdr:cNvPr id="131" name="直線コネクタ 130"/>
        <xdr:cNvCxnSpPr/>
      </xdr:nvCxnSpPr>
      <xdr:spPr>
        <a:xfrm flipV="1">
          <a:off x="8496300" y="6777038"/>
          <a:ext cx="7239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39436</xdr:rowOff>
    </xdr:from>
    <xdr:to>
      <xdr:col>46</xdr:col>
      <xdr:colOff>38100</xdr:colOff>
      <xdr:row>40</xdr:row>
      <xdr:rowOff>141036</xdr:rowOff>
    </xdr:to>
    <xdr:sp macro="" textlink="">
      <xdr:nvSpPr>
        <xdr:cNvPr id="132" name="楕円 131"/>
        <xdr:cNvSpPr/>
      </xdr:nvSpPr>
      <xdr:spPr>
        <a:xfrm>
          <a:off x="7670800" y="6745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80322</xdr:rowOff>
    </xdr:from>
    <xdr:to>
      <xdr:col>50</xdr:col>
      <xdr:colOff>114300</xdr:colOff>
      <xdr:row>40</xdr:row>
      <xdr:rowOff>90236</xdr:rowOff>
    </xdr:to>
    <xdr:cxnSp macro="">
      <xdr:nvCxnSpPr>
        <xdr:cNvPr id="133" name="直線コネクタ 132"/>
        <xdr:cNvCxnSpPr/>
      </xdr:nvCxnSpPr>
      <xdr:spPr>
        <a:xfrm flipV="1">
          <a:off x="7713980" y="6785922"/>
          <a:ext cx="78232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48405</xdr:rowOff>
    </xdr:from>
    <xdr:to>
      <xdr:col>41</xdr:col>
      <xdr:colOff>101600</xdr:colOff>
      <xdr:row>40</xdr:row>
      <xdr:rowOff>150005</xdr:rowOff>
    </xdr:to>
    <xdr:sp macro="" textlink="">
      <xdr:nvSpPr>
        <xdr:cNvPr id="134" name="楕円 133"/>
        <xdr:cNvSpPr/>
      </xdr:nvSpPr>
      <xdr:spPr>
        <a:xfrm>
          <a:off x="6873240" y="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90236</xdr:rowOff>
    </xdr:from>
    <xdr:to>
      <xdr:col>45</xdr:col>
      <xdr:colOff>177800</xdr:colOff>
      <xdr:row>40</xdr:row>
      <xdr:rowOff>99205</xdr:rowOff>
    </xdr:to>
    <xdr:cxnSp macro="">
      <xdr:nvCxnSpPr>
        <xdr:cNvPr id="135" name="直線コネクタ 134"/>
        <xdr:cNvCxnSpPr/>
      </xdr:nvCxnSpPr>
      <xdr:spPr>
        <a:xfrm flipV="1">
          <a:off x="6924040" y="6795836"/>
          <a:ext cx="78994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61755</xdr:rowOff>
    </xdr:from>
    <xdr:to>
      <xdr:col>36</xdr:col>
      <xdr:colOff>165100</xdr:colOff>
      <xdr:row>40</xdr:row>
      <xdr:rowOff>163355</xdr:rowOff>
    </xdr:to>
    <xdr:sp macro="" textlink="">
      <xdr:nvSpPr>
        <xdr:cNvPr id="136" name="楕円 135"/>
        <xdr:cNvSpPr/>
      </xdr:nvSpPr>
      <xdr:spPr>
        <a:xfrm>
          <a:off x="6098540" y="67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99205</xdr:rowOff>
    </xdr:from>
    <xdr:to>
      <xdr:col>41</xdr:col>
      <xdr:colOff>50800</xdr:colOff>
      <xdr:row>40</xdr:row>
      <xdr:rowOff>112555</xdr:rowOff>
    </xdr:to>
    <xdr:cxnSp macro="">
      <xdr:nvCxnSpPr>
        <xdr:cNvPr id="137" name="直線コネクタ 136"/>
        <xdr:cNvCxnSpPr/>
      </xdr:nvCxnSpPr>
      <xdr:spPr>
        <a:xfrm flipV="1">
          <a:off x="6149340" y="6804805"/>
          <a:ext cx="7747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xdr:cNvSpPr txBox="1"/>
      </xdr:nvSpPr>
      <xdr:spPr>
        <a:xfrm>
          <a:off x="8239271" y="63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xdr:cNvSpPr txBox="1"/>
      </xdr:nvSpPr>
      <xdr:spPr>
        <a:xfrm>
          <a:off x="7477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11180</xdr:rowOff>
    </xdr:from>
    <xdr:ext cx="534377" cy="259045"/>
    <xdr:sp macro="" textlink="">
      <xdr:nvSpPr>
        <xdr:cNvPr id="140" name="n_3aveValue【道路】&#10;一人当たり延長"/>
        <xdr:cNvSpPr txBox="1"/>
      </xdr:nvSpPr>
      <xdr:spPr>
        <a:xfrm>
          <a:off x="6702571" y="68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22039</xdr:rowOff>
    </xdr:from>
    <xdr:ext cx="534377" cy="259045"/>
    <xdr:sp macro="" textlink="">
      <xdr:nvSpPr>
        <xdr:cNvPr id="141" name="n_4aveValue【道路】&#10;一人当たり延長"/>
        <xdr:cNvSpPr txBox="1"/>
      </xdr:nvSpPr>
      <xdr:spPr>
        <a:xfrm>
          <a:off x="5905011" y="6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122249</xdr:rowOff>
    </xdr:from>
    <xdr:ext cx="534377" cy="259045"/>
    <xdr:sp macro="" textlink="">
      <xdr:nvSpPr>
        <xdr:cNvPr id="142" name="n_1mainValue【道路】&#10;一人当たり延長"/>
        <xdr:cNvSpPr txBox="1"/>
      </xdr:nvSpPr>
      <xdr:spPr>
        <a:xfrm>
          <a:off x="8239271" y="68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132163</xdr:rowOff>
    </xdr:from>
    <xdr:ext cx="534377" cy="259045"/>
    <xdr:sp macro="" textlink="">
      <xdr:nvSpPr>
        <xdr:cNvPr id="143" name="n_2mainValue【道路】&#10;一人当たり延長"/>
        <xdr:cNvSpPr txBox="1"/>
      </xdr:nvSpPr>
      <xdr:spPr>
        <a:xfrm>
          <a:off x="7477271" y="6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166532</xdr:rowOff>
    </xdr:from>
    <xdr:ext cx="534377" cy="259045"/>
    <xdr:sp macro="" textlink="">
      <xdr:nvSpPr>
        <xdr:cNvPr id="144" name="n_3mainValue【道路】&#10;一人当たり延長"/>
        <xdr:cNvSpPr txBox="1"/>
      </xdr:nvSpPr>
      <xdr:spPr>
        <a:xfrm>
          <a:off x="6702571" y="65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8432</xdr:rowOff>
    </xdr:from>
    <xdr:ext cx="534377" cy="259045"/>
    <xdr:sp macro="" textlink="">
      <xdr:nvSpPr>
        <xdr:cNvPr id="145" name="n_4mainValue【道路】&#10;一人当たり延長"/>
        <xdr:cNvSpPr txBox="1"/>
      </xdr:nvSpPr>
      <xdr:spPr>
        <a:xfrm>
          <a:off x="5905011" y="65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086225" y="9389473"/>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xdr:cNvSpPr txBox="1"/>
      </xdr:nvSpPr>
      <xdr:spPr>
        <a:xfrm>
          <a:off x="4124960" y="10308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03606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31216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0" name="フローチャート: 判断 179"/>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1" name="フローチャート: 判断 180"/>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87" name="楕円 186"/>
        <xdr:cNvSpPr/>
      </xdr:nvSpPr>
      <xdr:spPr>
        <a:xfrm>
          <a:off x="403606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88" name="【橋りょう・トンネル】&#10;有形固定資産減価償却率該当値テキスト"/>
        <xdr:cNvSpPr txBox="1"/>
      </xdr:nvSpPr>
      <xdr:spPr>
        <a:xfrm>
          <a:off x="4124960"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9" name="楕円 188"/>
        <xdr:cNvSpPr/>
      </xdr:nvSpPr>
      <xdr:spPr>
        <a:xfrm>
          <a:off x="331216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66947</xdr:rowOff>
    </xdr:to>
    <xdr:cxnSp macro="">
      <xdr:nvCxnSpPr>
        <xdr:cNvPr id="190" name="直線コネクタ 189"/>
        <xdr:cNvCxnSpPr/>
      </xdr:nvCxnSpPr>
      <xdr:spPr>
        <a:xfrm>
          <a:off x="3355340" y="1009922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1" name="楕円 190"/>
        <xdr:cNvSpPr/>
      </xdr:nvSpPr>
      <xdr:spPr>
        <a:xfrm>
          <a:off x="251460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40822</xdr:rowOff>
    </xdr:to>
    <xdr:cxnSp macro="">
      <xdr:nvCxnSpPr>
        <xdr:cNvPr id="192" name="直線コネクタ 191"/>
        <xdr:cNvCxnSpPr/>
      </xdr:nvCxnSpPr>
      <xdr:spPr>
        <a:xfrm>
          <a:off x="2565400" y="10081260"/>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3" name="楕円 192"/>
        <xdr:cNvSpPr/>
      </xdr:nvSpPr>
      <xdr:spPr>
        <a:xfrm>
          <a:off x="1739900" y="10017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22860</xdr:rowOff>
    </xdr:to>
    <xdr:cxnSp macro="">
      <xdr:nvCxnSpPr>
        <xdr:cNvPr id="194" name="直線コネクタ 193"/>
        <xdr:cNvCxnSpPr/>
      </xdr:nvCxnSpPr>
      <xdr:spPr>
        <a:xfrm>
          <a:off x="1790700" y="1006493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96520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6531</xdr:rowOff>
    </xdr:to>
    <xdr:cxnSp macro="">
      <xdr:nvCxnSpPr>
        <xdr:cNvPr id="196" name="直線コネクタ 195"/>
        <xdr:cNvCxnSpPr/>
      </xdr:nvCxnSpPr>
      <xdr:spPr>
        <a:xfrm>
          <a:off x="1008380" y="10050780"/>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xdr:cNvSpPr txBox="1"/>
      </xdr:nvSpPr>
      <xdr:spPr>
        <a:xfrm>
          <a:off x="317056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99" name="n_3aveValue【橋りょう・トンネル】&#10;有形固定資産減価償却率"/>
        <xdr:cNvSpPr txBox="1"/>
      </xdr:nvSpPr>
      <xdr:spPr>
        <a:xfrm>
          <a:off x="16110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0" name="n_4aveValue【橋りょう・トンネル】&#10;有形固定資産減価償却率"/>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1" name="n_1mainValue【橋りょう・トンネル】&#10;有形固定資産減価償却率"/>
        <xdr:cNvSpPr txBox="1"/>
      </xdr:nvSpPr>
      <xdr:spPr>
        <a:xfrm>
          <a:off x="317056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202" name="n_2mainValue【橋りょう・トンネル】&#10;有形固定資産減価償却率"/>
        <xdr:cNvSpPr txBox="1"/>
      </xdr:nvSpPr>
      <xdr:spPr>
        <a:xfrm>
          <a:off x="238570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3" name="n_3mainValue【橋りょう・トンネル】&#10;有形固定資産減価償却率"/>
        <xdr:cNvSpPr txBox="1"/>
      </xdr:nvSpPr>
      <xdr:spPr>
        <a:xfrm>
          <a:off x="161100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83630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9219565" y="9385602"/>
          <a:ext cx="0" cy="14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9258300" y="108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9154160" y="1085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9258300" y="9164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9154160" y="9385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xdr:cNvSpPr txBox="1"/>
      </xdr:nvSpPr>
      <xdr:spPr>
        <a:xfrm>
          <a:off x="9258300" y="1058582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9192260" y="10607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8445500" y="106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7670800" y="10626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163649</xdr:rowOff>
    </xdr:from>
    <xdr:to>
      <xdr:col>41</xdr:col>
      <xdr:colOff>101600</xdr:colOff>
      <xdr:row>64</xdr:row>
      <xdr:rowOff>93799</xdr:rowOff>
    </xdr:to>
    <xdr:sp macro="" textlink="">
      <xdr:nvSpPr>
        <xdr:cNvPr id="239" name="フローチャート: 判断 238"/>
        <xdr:cNvSpPr/>
      </xdr:nvSpPr>
      <xdr:spPr>
        <a:xfrm>
          <a:off x="6873240" y="10724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3480</xdr:rowOff>
    </xdr:from>
    <xdr:to>
      <xdr:col>36</xdr:col>
      <xdr:colOff>165100</xdr:colOff>
      <xdr:row>64</xdr:row>
      <xdr:rowOff>105080</xdr:rowOff>
    </xdr:to>
    <xdr:sp macro="" textlink="">
      <xdr:nvSpPr>
        <xdr:cNvPr id="240" name="フローチャート: 判断 239"/>
        <xdr:cNvSpPr/>
      </xdr:nvSpPr>
      <xdr:spPr>
        <a:xfrm>
          <a:off x="6098540" y="107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42555</xdr:rowOff>
    </xdr:from>
    <xdr:to>
      <xdr:col>55</xdr:col>
      <xdr:colOff>50800</xdr:colOff>
      <xdr:row>63</xdr:row>
      <xdr:rowOff>144155</xdr:rowOff>
    </xdr:to>
    <xdr:sp macro="" textlink="">
      <xdr:nvSpPr>
        <xdr:cNvPr id="246" name="楕円 245"/>
        <xdr:cNvSpPr/>
      </xdr:nvSpPr>
      <xdr:spPr>
        <a:xfrm>
          <a:off x="9192260" y="10603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65432</xdr:rowOff>
    </xdr:from>
    <xdr:ext cx="690189" cy="259045"/>
    <xdr:sp macro="" textlink="">
      <xdr:nvSpPr>
        <xdr:cNvPr id="247" name="【橋りょう・トンネル】&#10;一人当たり有形固定資産（償却資産）額該当値テキスト"/>
        <xdr:cNvSpPr txBox="1"/>
      </xdr:nvSpPr>
      <xdr:spPr>
        <a:xfrm>
          <a:off x="9258300" y="10459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48552</xdr:rowOff>
    </xdr:from>
    <xdr:to>
      <xdr:col>50</xdr:col>
      <xdr:colOff>165100</xdr:colOff>
      <xdr:row>63</xdr:row>
      <xdr:rowOff>150152</xdr:rowOff>
    </xdr:to>
    <xdr:sp macro="" textlink="">
      <xdr:nvSpPr>
        <xdr:cNvPr id="248" name="楕円 247"/>
        <xdr:cNvSpPr/>
      </xdr:nvSpPr>
      <xdr:spPr>
        <a:xfrm>
          <a:off x="8445500" y="10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93355</xdr:rowOff>
    </xdr:from>
    <xdr:to>
      <xdr:col>55</xdr:col>
      <xdr:colOff>0</xdr:colOff>
      <xdr:row>63</xdr:row>
      <xdr:rowOff>99352</xdr:rowOff>
    </xdr:to>
    <xdr:cxnSp macro="">
      <xdr:nvCxnSpPr>
        <xdr:cNvPr id="249" name="直線コネクタ 248"/>
        <xdr:cNvCxnSpPr/>
      </xdr:nvCxnSpPr>
      <xdr:spPr>
        <a:xfrm flipV="1">
          <a:off x="8496300" y="10654675"/>
          <a:ext cx="7239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56580</xdr:rowOff>
    </xdr:from>
    <xdr:to>
      <xdr:col>46</xdr:col>
      <xdr:colOff>38100</xdr:colOff>
      <xdr:row>63</xdr:row>
      <xdr:rowOff>158180</xdr:rowOff>
    </xdr:to>
    <xdr:sp macro="" textlink="">
      <xdr:nvSpPr>
        <xdr:cNvPr id="250" name="楕円 249"/>
        <xdr:cNvSpPr/>
      </xdr:nvSpPr>
      <xdr:spPr>
        <a:xfrm>
          <a:off x="7670800" y="10617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99352</xdr:rowOff>
    </xdr:from>
    <xdr:to>
      <xdr:col>50</xdr:col>
      <xdr:colOff>114300</xdr:colOff>
      <xdr:row>63</xdr:row>
      <xdr:rowOff>107380</xdr:rowOff>
    </xdr:to>
    <xdr:cxnSp macro="">
      <xdr:nvCxnSpPr>
        <xdr:cNvPr id="251" name="直線コネクタ 250"/>
        <xdr:cNvCxnSpPr/>
      </xdr:nvCxnSpPr>
      <xdr:spPr>
        <a:xfrm flipV="1">
          <a:off x="7713980" y="10660672"/>
          <a:ext cx="78232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65002</xdr:rowOff>
    </xdr:from>
    <xdr:to>
      <xdr:col>41</xdr:col>
      <xdr:colOff>101600</xdr:colOff>
      <xdr:row>63</xdr:row>
      <xdr:rowOff>166602</xdr:rowOff>
    </xdr:to>
    <xdr:sp macro="" textlink="">
      <xdr:nvSpPr>
        <xdr:cNvPr id="252" name="楕円 251"/>
        <xdr:cNvSpPr/>
      </xdr:nvSpPr>
      <xdr:spPr>
        <a:xfrm>
          <a:off x="6873240" y="106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107380</xdr:rowOff>
    </xdr:from>
    <xdr:to>
      <xdr:col>45</xdr:col>
      <xdr:colOff>177800</xdr:colOff>
      <xdr:row>63</xdr:row>
      <xdr:rowOff>115802</xdr:rowOff>
    </xdr:to>
    <xdr:cxnSp macro="">
      <xdr:nvCxnSpPr>
        <xdr:cNvPr id="253" name="直線コネクタ 252"/>
        <xdr:cNvCxnSpPr/>
      </xdr:nvCxnSpPr>
      <xdr:spPr>
        <a:xfrm flipV="1">
          <a:off x="6924040" y="10668700"/>
          <a:ext cx="78994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71341</xdr:rowOff>
    </xdr:from>
    <xdr:to>
      <xdr:col>36</xdr:col>
      <xdr:colOff>165100</xdr:colOff>
      <xdr:row>64</xdr:row>
      <xdr:rowOff>1491</xdr:rowOff>
    </xdr:to>
    <xdr:sp macro="" textlink="">
      <xdr:nvSpPr>
        <xdr:cNvPr id="254" name="楕円 253"/>
        <xdr:cNvSpPr/>
      </xdr:nvSpPr>
      <xdr:spPr>
        <a:xfrm>
          <a:off x="6098540" y="10632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115802</xdr:rowOff>
    </xdr:from>
    <xdr:to>
      <xdr:col>41</xdr:col>
      <xdr:colOff>50800</xdr:colOff>
      <xdr:row>63</xdr:row>
      <xdr:rowOff>122141</xdr:rowOff>
    </xdr:to>
    <xdr:cxnSp macro="">
      <xdr:nvCxnSpPr>
        <xdr:cNvPr id="255" name="直線コネクタ 254"/>
        <xdr:cNvCxnSpPr/>
      </xdr:nvCxnSpPr>
      <xdr:spPr>
        <a:xfrm flipV="1">
          <a:off x="6149340" y="10677122"/>
          <a:ext cx="774700" cy="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xdr:cNvSpPr txBox="1"/>
      </xdr:nvSpPr>
      <xdr:spPr>
        <a:xfrm>
          <a:off x="8184225" y="10389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xdr:cNvSpPr txBox="1"/>
      </xdr:nvSpPr>
      <xdr:spPr>
        <a:xfrm>
          <a:off x="7399365" y="10719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84926</xdr:rowOff>
    </xdr:from>
    <xdr:ext cx="599010" cy="259045"/>
    <xdr:sp macro="" textlink="">
      <xdr:nvSpPr>
        <xdr:cNvPr id="258" name="n_3aveValue【橋りょう・トンネル】&#10;一人当たり有形固定資産（償却資産）額"/>
        <xdr:cNvSpPr txBox="1"/>
      </xdr:nvSpPr>
      <xdr:spPr>
        <a:xfrm>
          <a:off x="6670255" y="108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96207</xdr:rowOff>
    </xdr:from>
    <xdr:ext cx="599010" cy="259045"/>
    <xdr:sp macro="" textlink="">
      <xdr:nvSpPr>
        <xdr:cNvPr id="259" name="n_4aveValue【橋りょう・トンネル】&#10;一人当たり有形固定資産（償却資産）額"/>
        <xdr:cNvSpPr txBox="1"/>
      </xdr:nvSpPr>
      <xdr:spPr>
        <a:xfrm>
          <a:off x="5872695" y="1082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141279</xdr:rowOff>
    </xdr:from>
    <xdr:ext cx="690189" cy="259045"/>
    <xdr:sp macro="" textlink="">
      <xdr:nvSpPr>
        <xdr:cNvPr id="260" name="n_1mainValue【橋りょう・トンネル】&#10;一人当たり有形固定資産（償却資産）額"/>
        <xdr:cNvSpPr txBox="1"/>
      </xdr:nvSpPr>
      <xdr:spPr>
        <a:xfrm>
          <a:off x="8184225" y="10702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3257</xdr:rowOff>
    </xdr:from>
    <xdr:ext cx="690189" cy="259045"/>
    <xdr:sp macro="" textlink="">
      <xdr:nvSpPr>
        <xdr:cNvPr id="261" name="n_2mainValue【橋りょう・トンネル】&#10;一人当たり有形固定資産（償却資産）額"/>
        <xdr:cNvSpPr txBox="1"/>
      </xdr:nvSpPr>
      <xdr:spPr>
        <a:xfrm>
          <a:off x="7399365" y="10396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11679</xdr:rowOff>
    </xdr:from>
    <xdr:ext cx="690189" cy="259045"/>
    <xdr:sp macro="" textlink="">
      <xdr:nvSpPr>
        <xdr:cNvPr id="262" name="n_3mainValue【橋りょう・トンネル】&#10;一人当たり有形固定資産（償却資産）額"/>
        <xdr:cNvSpPr txBox="1"/>
      </xdr:nvSpPr>
      <xdr:spPr>
        <a:xfrm>
          <a:off x="6624665" y="104053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18018</xdr:rowOff>
    </xdr:from>
    <xdr:ext cx="690189" cy="259045"/>
    <xdr:sp macro="" textlink="">
      <xdr:nvSpPr>
        <xdr:cNvPr id="263" name="n_4mainValue【橋りょう・トンネル】&#10;一人当たり有形固定資産（償却資産）額"/>
        <xdr:cNvSpPr txBox="1"/>
      </xdr:nvSpPr>
      <xdr:spPr>
        <a:xfrm>
          <a:off x="5849965" y="10411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086225" y="1306639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12496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02082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5146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53975</xdr:rowOff>
    </xdr:from>
    <xdr:to>
      <xdr:col>24</xdr:col>
      <xdr:colOff>114300</xdr:colOff>
      <xdr:row>80</xdr:row>
      <xdr:rowOff>155575</xdr:rowOff>
    </xdr:to>
    <xdr:sp macro="" textlink="">
      <xdr:nvSpPr>
        <xdr:cNvPr id="304" name="楕円 303"/>
        <xdr:cNvSpPr/>
      </xdr:nvSpPr>
      <xdr:spPr>
        <a:xfrm>
          <a:off x="403606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76852</xdr:rowOff>
    </xdr:from>
    <xdr:ext cx="405111" cy="259045"/>
    <xdr:sp macro="" textlink="">
      <xdr:nvSpPr>
        <xdr:cNvPr id="305" name="【公営住宅】&#10;有形固定資産減価償却率該当値テキスト"/>
        <xdr:cNvSpPr txBox="1"/>
      </xdr:nvSpPr>
      <xdr:spPr>
        <a:xfrm>
          <a:off x="4124960"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6" name="楕円 305"/>
        <xdr:cNvSpPr/>
      </xdr:nvSpPr>
      <xdr:spPr>
        <a:xfrm>
          <a:off x="3312160" y="13619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81</xdr:row>
      <xdr:rowOff>91439</xdr:rowOff>
    </xdr:to>
    <xdr:cxnSp macro="">
      <xdr:nvCxnSpPr>
        <xdr:cNvPr id="307" name="直線コネクタ 306"/>
        <xdr:cNvCxnSpPr/>
      </xdr:nvCxnSpPr>
      <xdr:spPr>
        <a:xfrm flipV="1">
          <a:off x="3355340" y="13515975"/>
          <a:ext cx="73152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8" name="楕円 307"/>
        <xdr:cNvSpPr/>
      </xdr:nvSpPr>
      <xdr:spPr>
        <a:xfrm>
          <a:off x="25146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91439</xdr:rowOff>
    </xdr:to>
    <xdr:cxnSp macro="">
      <xdr:nvCxnSpPr>
        <xdr:cNvPr id="309" name="直線コネクタ 308"/>
        <xdr:cNvCxnSpPr/>
      </xdr:nvCxnSpPr>
      <xdr:spPr>
        <a:xfrm>
          <a:off x="2565400" y="13594079"/>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0" name="楕円 309"/>
        <xdr:cNvSpPr/>
      </xdr:nvSpPr>
      <xdr:spPr>
        <a:xfrm>
          <a:off x="17399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81</xdr:row>
      <xdr:rowOff>15239</xdr:rowOff>
    </xdr:to>
    <xdr:cxnSp macro="">
      <xdr:nvCxnSpPr>
        <xdr:cNvPr id="311" name="直線コネクタ 310"/>
        <xdr:cNvCxnSpPr/>
      </xdr:nvCxnSpPr>
      <xdr:spPr>
        <a:xfrm>
          <a:off x="1790700" y="13514070"/>
          <a:ext cx="7747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12" name="楕円 311"/>
        <xdr:cNvSpPr/>
      </xdr:nvSpPr>
      <xdr:spPr>
        <a:xfrm>
          <a:off x="965200" y="13387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102870</xdr:rowOff>
    </xdr:to>
    <xdr:cxnSp macro="">
      <xdr:nvCxnSpPr>
        <xdr:cNvPr id="313" name="直線コネクタ 312"/>
        <xdr:cNvCxnSpPr/>
      </xdr:nvCxnSpPr>
      <xdr:spPr>
        <a:xfrm>
          <a:off x="1008380" y="13434061"/>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xdr:cNvSpPr txBox="1"/>
      </xdr:nvSpPr>
      <xdr:spPr>
        <a:xfrm>
          <a:off x="238570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公営住宅】&#10;有形固定資産減価償却率"/>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aveValue【公営住宅】&#10;有形固定資産減価償却率"/>
        <xdr:cNvSpPr txBox="1"/>
      </xdr:nvSpPr>
      <xdr:spPr>
        <a:xfrm>
          <a:off x="8363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18" name="n_1mainValue【公営住宅】&#10;有形固定資産減価償却率"/>
        <xdr:cNvSpPr txBox="1"/>
      </xdr:nvSpPr>
      <xdr:spPr>
        <a:xfrm>
          <a:off x="3170564"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19" name="n_2mainValue【公営住宅】&#10;有形固定資産減価償却率"/>
        <xdr:cNvSpPr txBox="1"/>
      </xdr:nvSpPr>
      <xdr:spPr>
        <a:xfrm>
          <a:off x="23857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0" name="n_3mainValue【公営住宅】&#10;有形固定資産減価償却率"/>
        <xdr:cNvSpPr txBox="1"/>
      </xdr:nvSpPr>
      <xdr:spPr>
        <a:xfrm>
          <a:off x="16110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21" name="n_4mainValue【公営住宅】&#10;有形固定資産減価償却率"/>
        <xdr:cNvSpPr txBox="1"/>
      </xdr:nvSpPr>
      <xdr:spPr>
        <a:xfrm>
          <a:off x="836304"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9219565" y="12945744"/>
          <a:ext cx="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9258300" y="144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9154160" y="14475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9258300" y="12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9154160" y="1294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xdr:cNvSpPr txBox="1"/>
      </xdr:nvSpPr>
      <xdr:spPr>
        <a:xfrm>
          <a:off x="9258300" y="1403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9192260" y="14180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8445500" y="14218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7670800" y="1416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64263</xdr:rowOff>
    </xdr:from>
    <xdr:to>
      <xdr:col>41</xdr:col>
      <xdr:colOff>101600</xdr:colOff>
      <xdr:row>85</xdr:row>
      <xdr:rowOff>165863</xdr:rowOff>
    </xdr:to>
    <xdr:sp macro="" textlink="">
      <xdr:nvSpPr>
        <xdr:cNvPr id="354" name="フローチャート: 判断 353"/>
        <xdr:cNvSpPr/>
      </xdr:nvSpPr>
      <xdr:spPr>
        <a:xfrm>
          <a:off x="687324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66039</xdr:rowOff>
    </xdr:from>
    <xdr:to>
      <xdr:col>36</xdr:col>
      <xdr:colOff>165100</xdr:colOff>
      <xdr:row>85</xdr:row>
      <xdr:rowOff>167639</xdr:rowOff>
    </xdr:to>
    <xdr:sp macro="" textlink="">
      <xdr:nvSpPr>
        <xdr:cNvPr id="355" name="フローチャート: 判断 354"/>
        <xdr:cNvSpPr/>
      </xdr:nvSpPr>
      <xdr:spPr>
        <a:xfrm>
          <a:off x="6098540" y="143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21971</xdr:rowOff>
    </xdr:from>
    <xdr:to>
      <xdr:col>55</xdr:col>
      <xdr:colOff>50800</xdr:colOff>
      <xdr:row>85</xdr:row>
      <xdr:rowOff>123571</xdr:rowOff>
    </xdr:to>
    <xdr:sp macro="" textlink="">
      <xdr:nvSpPr>
        <xdr:cNvPr id="361" name="楕円 360"/>
        <xdr:cNvSpPr/>
      </xdr:nvSpPr>
      <xdr:spPr>
        <a:xfrm>
          <a:off x="9192260" y="14271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398</xdr:rowOff>
    </xdr:from>
    <xdr:ext cx="469744" cy="259045"/>
    <xdr:sp macro="" textlink="">
      <xdr:nvSpPr>
        <xdr:cNvPr id="362" name="【公営住宅】&#10;一人当たり面積該当値テキスト"/>
        <xdr:cNvSpPr txBox="1"/>
      </xdr:nvSpPr>
      <xdr:spPr>
        <a:xfrm>
          <a:off x="9258300"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48133</xdr:rowOff>
    </xdr:from>
    <xdr:to>
      <xdr:col>50</xdr:col>
      <xdr:colOff>165100</xdr:colOff>
      <xdr:row>85</xdr:row>
      <xdr:rowOff>149733</xdr:rowOff>
    </xdr:to>
    <xdr:sp macro="" textlink="">
      <xdr:nvSpPr>
        <xdr:cNvPr id="363" name="楕円 362"/>
        <xdr:cNvSpPr/>
      </xdr:nvSpPr>
      <xdr:spPr>
        <a:xfrm>
          <a:off x="8445500" y="142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72771</xdr:rowOff>
    </xdr:from>
    <xdr:to>
      <xdr:col>55</xdr:col>
      <xdr:colOff>0</xdr:colOff>
      <xdr:row>85</xdr:row>
      <xdr:rowOff>98933</xdr:rowOff>
    </xdr:to>
    <xdr:cxnSp macro="">
      <xdr:nvCxnSpPr>
        <xdr:cNvPr id="364" name="直線コネクタ 363"/>
        <xdr:cNvCxnSpPr/>
      </xdr:nvCxnSpPr>
      <xdr:spPr>
        <a:xfrm flipV="1">
          <a:off x="8496300" y="14322171"/>
          <a:ext cx="7239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54356</xdr:rowOff>
    </xdr:from>
    <xdr:to>
      <xdr:col>46</xdr:col>
      <xdr:colOff>38100</xdr:colOff>
      <xdr:row>85</xdr:row>
      <xdr:rowOff>155956</xdr:rowOff>
    </xdr:to>
    <xdr:sp macro="" textlink="">
      <xdr:nvSpPr>
        <xdr:cNvPr id="365" name="楕円 364"/>
        <xdr:cNvSpPr/>
      </xdr:nvSpPr>
      <xdr:spPr>
        <a:xfrm>
          <a:off x="7670800" y="14303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98933</xdr:rowOff>
    </xdr:from>
    <xdr:to>
      <xdr:col>50</xdr:col>
      <xdr:colOff>114300</xdr:colOff>
      <xdr:row>85</xdr:row>
      <xdr:rowOff>105156</xdr:rowOff>
    </xdr:to>
    <xdr:cxnSp macro="">
      <xdr:nvCxnSpPr>
        <xdr:cNvPr id="366" name="直線コネクタ 365"/>
        <xdr:cNvCxnSpPr/>
      </xdr:nvCxnSpPr>
      <xdr:spPr>
        <a:xfrm flipV="1">
          <a:off x="7713980" y="14348333"/>
          <a:ext cx="78232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60198</xdr:rowOff>
    </xdr:from>
    <xdr:to>
      <xdr:col>41</xdr:col>
      <xdr:colOff>101600</xdr:colOff>
      <xdr:row>85</xdr:row>
      <xdr:rowOff>161798</xdr:rowOff>
    </xdr:to>
    <xdr:sp macro="" textlink="">
      <xdr:nvSpPr>
        <xdr:cNvPr id="367" name="楕円 366"/>
        <xdr:cNvSpPr/>
      </xdr:nvSpPr>
      <xdr:spPr>
        <a:xfrm>
          <a:off x="6873240" y="143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105156</xdr:rowOff>
    </xdr:from>
    <xdr:to>
      <xdr:col>45</xdr:col>
      <xdr:colOff>177800</xdr:colOff>
      <xdr:row>85</xdr:row>
      <xdr:rowOff>110998</xdr:rowOff>
    </xdr:to>
    <xdr:cxnSp macro="">
      <xdr:nvCxnSpPr>
        <xdr:cNvPr id="368" name="直線コネクタ 367"/>
        <xdr:cNvCxnSpPr/>
      </xdr:nvCxnSpPr>
      <xdr:spPr>
        <a:xfrm flipV="1">
          <a:off x="6924040" y="14354556"/>
          <a:ext cx="78994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64643</xdr:rowOff>
    </xdr:from>
    <xdr:to>
      <xdr:col>36</xdr:col>
      <xdr:colOff>165100</xdr:colOff>
      <xdr:row>85</xdr:row>
      <xdr:rowOff>166243</xdr:rowOff>
    </xdr:to>
    <xdr:sp macro="" textlink="">
      <xdr:nvSpPr>
        <xdr:cNvPr id="369" name="楕円 368"/>
        <xdr:cNvSpPr/>
      </xdr:nvSpPr>
      <xdr:spPr>
        <a:xfrm>
          <a:off x="6098540" y="14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110998</xdr:rowOff>
    </xdr:from>
    <xdr:to>
      <xdr:col>41</xdr:col>
      <xdr:colOff>50800</xdr:colOff>
      <xdr:row>85</xdr:row>
      <xdr:rowOff>115443</xdr:rowOff>
    </xdr:to>
    <xdr:cxnSp macro="">
      <xdr:nvCxnSpPr>
        <xdr:cNvPr id="370" name="直線コネクタ 369"/>
        <xdr:cNvCxnSpPr/>
      </xdr:nvCxnSpPr>
      <xdr:spPr>
        <a:xfrm flipV="1">
          <a:off x="6149340" y="14360398"/>
          <a:ext cx="7747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xdr:cNvSpPr txBox="1"/>
      </xdr:nvSpPr>
      <xdr:spPr>
        <a:xfrm>
          <a:off x="8271587" y="139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xdr:cNvSpPr txBox="1"/>
      </xdr:nvSpPr>
      <xdr:spPr>
        <a:xfrm>
          <a:off x="7509587" y="139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156990</xdr:rowOff>
    </xdr:from>
    <xdr:ext cx="469744" cy="259045"/>
    <xdr:sp macro="" textlink="">
      <xdr:nvSpPr>
        <xdr:cNvPr id="373" name="n_3aveValue【公営住宅】&#10;一人当たり面積"/>
        <xdr:cNvSpPr txBox="1"/>
      </xdr:nvSpPr>
      <xdr:spPr>
        <a:xfrm>
          <a:off x="67120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158766</xdr:rowOff>
    </xdr:from>
    <xdr:ext cx="469744" cy="259045"/>
    <xdr:sp macro="" textlink="">
      <xdr:nvSpPr>
        <xdr:cNvPr id="374" name="n_4aveValue【公営住宅】&#10;一人当たり面積"/>
        <xdr:cNvSpPr txBox="1"/>
      </xdr:nvSpPr>
      <xdr:spPr>
        <a:xfrm>
          <a:off x="59373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140860</xdr:rowOff>
    </xdr:from>
    <xdr:ext cx="469744" cy="259045"/>
    <xdr:sp macro="" textlink="">
      <xdr:nvSpPr>
        <xdr:cNvPr id="375" name="n_1mainValue【公営住宅】&#10;一人当たり面積"/>
        <xdr:cNvSpPr txBox="1"/>
      </xdr:nvSpPr>
      <xdr:spPr>
        <a:xfrm>
          <a:off x="8271587" y="1439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147083</xdr:rowOff>
    </xdr:from>
    <xdr:ext cx="469744" cy="259045"/>
    <xdr:sp macro="" textlink="">
      <xdr:nvSpPr>
        <xdr:cNvPr id="376" name="n_2mainValue【公営住宅】&#10;一人当たり面積"/>
        <xdr:cNvSpPr txBox="1"/>
      </xdr:nvSpPr>
      <xdr:spPr>
        <a:xfrm>
          <a:off x="7509587"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7" name="n_3mainValue【公営住宅】&#10;一人当たり面積"/>
        <xdr:cNvSpPr txBox="1"/>
      </xdr:nvSpPr>
      <xdr:spPr>
        <a:xfrm>
          <a:off x="67120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11320</xdr:rowOff>
    </xdr:from>
    <xdr:ext cx="469744" cy="259045"/>
    <xdr:sp macro="" textlink="">
      <xdr:nvSpPr>
        <xdr:cNvPr id="378" name="n_4mainValue【公営住宅】&#10;一人当たり面積"/>
        <xdr:cNvSpPr txBox="1"/>
      </xdr:nvSpPr>
      <xdr:spPr>
        <a:xfrm>
          <a:off x="5937327" y="1409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4375764" y="561158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4414500" y="5390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4287500" y="561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4414500" y="628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4325600" y="64332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28041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80917</xdr:rowOff>
    </xdr:from>
    <xdr:to>
      <xdr:col>85</xdr:col>
      <xdr:colOff>177800</xdr:colOff>
      <xdr:row>42</xdr:row>
      <xdr:rowOff>11067</xdr:rowOff>
    </xdr:to>
    <xdr:sp macro="" textlink="">
      <xdr:nvSpPr>
        <xdr:cNvPr id="436" name="楕円 435"/>
        <xdr:cNvSpPr/>
      </xdr:nvSpPr>
      <xdr:spPr>
        <a:xfrm>
          <a:off x="14325600" y="69541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59344</xdr:rowOff>
    </xdr:from>
    <xdr:ext cx="405111" cy="259045"/>
    <xdr:sp macro="" textlink="">
      <xdr:nvSpPr>
        <xdr:cNvPr id="437" name="【認定こども園・幼稚園・保育所】&#10;有形固定資産減価償却率該当値テキスト"/>
        <xdr:cNvSpPr txBox="1"/>
      </xdr:nvSpPr>
      <xdr:spPr>
        <a:xfrm>
          <a:off x="14414500"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438" name="楕円 437"/>
        <xdr:cNvSpPr/>
      </xdr:nvSpPr>
      <xdr:spPr>
        <a:xfrm>
          <a:off x="1357884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131717</xdr:rowOff>
    </xdr:to>
    <xdr:cxnSp macro="">
      <xdr:nvCxnSpPr>
        <xdr:cNvPr id="439" name="直線コネクタ 438"/>
        <xdr:cNvCxnSpPr/>
      </xdr:nvCxnSpPr>
      <xdr:spPr>
        <a:xfrm>
          <a:off x="13629640" y="6933112"/>
          <a:ext cx="7467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110309</xdr:rowOff>
    </xdr:from>
    <xdr:to>
      <xdr:col>76</xdr:col>
      <xdr:colOff>165100</xdr:colOff>
      <xdr:row>41</xdr:row>
      <xdr:rowOff>40459</xdr:rowOff>
    </xdr:to>
    <xdr:sp macro="" textlink="">
      <xdr:nvSpPr>
        <xdr:cNvPr id="440" name="楕円 439"/>
        <xdr:cNvSpPr/>
      </xdr:nvSpPr>
      <xdr:spPr>
        <a:xfrm>
          <a:off x="1280414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41</xdr:row>
      <xdr:rowOff>59872</xdr:rowOff>
    </xdr:to>
    <xdr:cxnSp macro="">
      <xdr:nvCxnSpPr>
        <xdr:cNvPr id="441" name="直線コネクタ 440"/>
        <xdr:cNvCxnSpPr/>
      </xdr:nvCxnSpPr>
      <xdr:spPr>
        <a:xfrm>
          <a:off x="12854940" y="6866709"/>
          <a:ext cx="7747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38463</xdr:rowOff>
    </xdr:from>
    <xdr:to>
      <xdr:col>72</xdr:col>
      <xdr:colOff>38100</xdr:colOff>
      <xdr:row>40</xdr:row>
      <xdr:rowOff>140063</xdr:rowOff>
    </xdr:to>
    <xdr:sp macro="" textlink="">
      <xdr:nvSpPr>
        <xdr:cNvPr id="442" name="楕円 441"/>
        <xdr:cNvSpPr/>
      </xdr:nvSpPr>
      <xdr:spPr>
        <a:xfrm>
          <a:off x="12029440" y="6744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89263</xdr:rowOff>
    </xdr:from>
    <xdr:to>
      <xdr:col>76</xdr:col>
      <xdr:colOff>114300</xdr:colOff>
      <xdr:row>40</xdr:row>
      <xdr:rowOff>161109</xdr:rowOff>
    </xdr:to>
    <xdr:cxnSp macro="">
      <xdr:nvCxnSpPr>
        <xdr:cNvPr id="443" name="直線コネクタ 442"/>
        <xdr:cNvCxnSpPr/>
      </xdr:nvCxnSpPr>
      <xdr:spPr>
        <a:xfrm>
          <a:off x="12072620" y="6794863"/>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444" name="楕円 443"/>
        <xdr:cNvSpPr/>
      </xdr:nvSpPr>
      <xdr:spPr>
        <a:xfrm>
          <a:off x="1123188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89263</xdr:rowOff>
    </xdr:to>
    <xdr:cxnSp macro="">
      <xdr:nvCxnSpPr>
        <xdr:cNvPr id="445" name="直線コネクタ 444"/>
        <xdr:cNvCxnSpPr/>
      </xdr:nvCxnSpPr>
      <xdr:spPr>
        <a:xfrm>
          <a:off x="11282680" y="6739346"/>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34372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xdr:cNvSpPr txBox="1"/>
      </xdr:nvSpPr>
      <xdr:spPr>
        <a:xfrm>
          <a:off x="12675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8" name="n_3aveValue【認定こども園・幼稚園・保育所】&#10;有形固定資産減価償却率"/>
        <xdr:cNvSpPr txBox="1"/>
      </xdr:nvSpPr>
      <xdr:spPr>
        <a:xfrm>
          <a:off x="119005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9" name="n_4aveValue【認定こども園・幼稚園・保育所】&#10;有形固定資産減価償却率"/>
        <xdr:cNvSpPr txBox="1"/>
      </xdr:nvSpPr>
      <xdr:spPr>
        <a:xfrm>
          <a:off x="1110298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450" name="n_1mainValue【認定こども園・幼稚園・保育所】&#10;有形固定資産減価償却率"/>
        <xdr:cNvSpPr txBox="1"/>
      </xdr:nvSpPr>
      <xdr:spPr>
        <a:xfrm>
          <a:off x="134372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31586</xdr:rowOff>
    </xdr:from>
    <xdr:ext cx="405111" cy="259045"/>
    <xdr:sp macro="" textlink="">
      <xdr:nvSpPr>
        <xdr:cNvPr id="451" name="n_2mainValue【認定こども園・幼稚園・保育所】&#10;有形固定資産減価償却率"/>
        <xdr:cNvSpPr txBox="1"/>
      </xdr:nvSpPr>
      <xdr:spPr>
        <a:xfrm>
          <a:off x="1267524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131190</xdr:rowOff>
    </xdr:from>
    <xdr:ext cx="405111" cy="259045"/>
    <xdr:sp macro="" textlink="">
      <xdr:nvSpPr>
        <xdr:cNvPr id="452" name="n_3mainValue【認定こども園・幼稚園・保育所】&#10;有形固定資産減価償却率"/>
        <xdr:cNvSpPr txBox="1"/>
      </xdr:nvSpPr>
      <xdr:spPr>
        <a:xfrm>
          <a:off x="1190054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453" name="n_4mainValue【認定こども園・幼稚園・保育所】&#10;有形固定資産減価償却率"/>
        <xdr:cNvSpPr txBox="1"/>
      </xdr:nvSpPr>
      <xdr:spPr>
        <a:xfrm>
          <a:off x="11102984"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19509104" y="5681798"/>
          <a:ext cx="0" cy="13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1954784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19443700" y="704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19547840" y="546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19443700" y="5681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xdr:cNvSpPr txBox="1"/>
      </xdr:nvSpPr>
      <xdr:spPr>
        <a:xfrm>
          <a:off x="19547840" y="661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1945894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17937480" y="6625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88" name="フローチャート: 判断 487"/>
        <xdr:cNvSpPr/>
      </xdr:nvSpPr>
      <xdr:spPr>
        <a:xfrm>
          <a:off x="1716278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44994</xdr:rowOff>
    </xdr:from>
    <xdr:to>
      <xdr:col>98</xdr:col>
      <xdr:colOff>38100</xdr:colOff>
      <xdr:row>40</xdr:row>
      <xdr:rowOff>146594</xdr:rowOff>
    </xdr:to>
    <xdr:sp macro="" textlink="">
      <xdr:nvSpPr>
        <xdr:cNvPr id="489" name="フローチャート: 判断 488"/>
        <xdr:cNvSpPr/>
      </xdr:nvSpPr>
      <xdr:spPr>
        <a:xfrm>
          <a:off x="16388080" y="6750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86904</xdr:rowOff>
    </xdr:from>
    <xdr:to>
      <xdr:col>116</xdr:col>
      <xdr:colOff>114300</xdr:colOff>
      <xdr:row>40</xdr:row>
      <xdr:rowOff>17054</xdr:rowOff>
    </xdr:to>
    <xdr:sp macro="" textlink="">
      <xdr:nvSpPr>
        <xdr:cNvPr id="495" name="楕円 494"/>
        <xdr:cNvSpPr/>
      </xdr:nvSpPr>
      <xdr:spPr>
        <a:xfrm>
          <a:off x="19458940" y="6624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109781</xdr:rowOff>
    </xdr:from>
    <xdr:ext cx="469744" cy="259045"/>
    <xdr:sp macro="" textlink="">
      <xdr:nvSpPr>
        <xdr:cNvPr id="496" name="【認定こども園・幼稚園・保育所】&#10;一人当たり面積該当値テキスト"/>
        <xdr:cNvSpPr txBox="1"/>
      </xdr:nvSpPr>
      <xdr:spPr>
        <a:xfrm>
          <a:off x="19547840"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99967</xdr:rowOff>
    </xdr:from>
    <xdr:to>
      <xdr:col>112</xdr:col>
      <xdr:colOff>38100</xdr:colOff>
      <xdr:row>40</xdr:row>
      <xdr:rowOff>30117</xdr:rowOff>
    </xdr:to>
    <xdr:sp macro="" textlink="">
      <xdr:nvSpPr>
        <xdr:cNvPr id="497" name="楕円 496"/>
        <xdr:cNvSpPr/>
      </xdr:nvSpPr>
      <xdr:spPr>
        <a:xfrm>
          <a:off x="18735040" y="6637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137704</xdr:rowOff>
    </xdr:from>
    <xdr:to>
      <xdr:col>116</xdr:col>
      <xdr:colOff>63500</xdr:colOff>
      <xdr:row>39</xdr:row>
      <xdr:rowOff>150767</xdr:rowOff>
    </xdr:to>
    <xdr:cxnSp macro="">
      <xdr:nvCxnSpPr>
        <xdr:cNvPr id="498" name="直線コネクタ 497"/>
        <xdr:cNvCxnSpPr/>
      </xdr:nvCxnSpPr>
      <xdr:spPr>
        <a:xfrm flipV="1">
          <a:off x="18778220" y="667566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115207</xdr:rowOff>
    </xdr:from>
    <xdr:to>
      <xdr:col>107</xdr:col>
      <xdr:colOff>101600</xdr:colOff>
      <xdr:row>40</xdr:row>
      <xdr:rowOff>45357</xdr:rowOff>
    </xdr:to>
    <xdr:sp macro="" textlink="">
      <xdr:nvSpPr>
        <xdr:cNvPr id="499" name="楕円 498"/>
        <xdr:cNvSpPr/>
      </xdr:nvSpPr>
      <xdr:spPr>
        <a:xfrm>
          <a:off x="1793748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150767</xdr:rowOff>
    </xdr:from>
    <xdr:to>
      <xdr:col>111</xdr:col>
      <xdr:colOff>177800</xdr:colOff>
      <xdr:row>39</xdr:row>
      <xdr:rowOff>166007</xdr:rowOff>
    </xdr:to>
    <xdr:cxnSp macro="">
      <xdr:nvCxnSpPr>
        <xdr:cNvPr id="500" name="直線コネクタ 499"/>
        <xdr:cNvCxnSpPr/>
      </xdr:nvCxnSpPr>
      <xdr:spPr>
        <a:xfrm flipV="1">
          <a:off x="17988280" y="6688727"/>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129359</xdr:rowOff>
    </xdr:from>
    <xdr:to>
      <xdr:col>102</xdr:col>
      <xdr:colOff>165100</xdr:colOff>
      <xdr:row>40</xdr:row>
      <xdr:rowOff>59509</xdr:rowOff>
    </xdr:to>
    <xdr:sp macro="" textlink="">
      <xdr:nvSpPr>
        <xdr:cNvPr id="501" name="楕円 500"/>
        <xdr:cNvSpPr/>
      </xdr:nvSpPr>
      <xdr:spPr>
        <a:xfrm>
          <a:off x="17162780" y="6667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166007</xdr:rowOff>
    </xdr:from>
    <xdr:to>
      <xdr:col>107</xdr:col>
      <xdr:colOff>50800</xdr:colOff>
      <xdr:row>40</xdr:row>
      <xdr:rowOff>8709</xdr:rowOff>
    </xdr:to>
    <xdr:cxnSp macro="">
      <xdr:nvCxnSpPr>
        <xdr:cNvPr id="502" name="直線コネクタ 501"/>
        <xdr:cNvCxnSpPr/>
      </xdr:nvCxnSpPr>
      <xdr:spPr>
        <a:xfrm flipV="1">
          <a:off x="17213580" y="6703967"/>
          <a:ext cx="7747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140244</xdr:rowOff>
    </xdr:from>
    <xdr:to>
      <xdr:col>98</xdr:col>
      <xdr:colOff>38100</xdr:colOff>
      <xdr:row>40</xdr:row>
      <xdr:rowOff>70394</xdr:rowOff>
    </xdr:to>
    <xdr:sp macro="" textlink="">
      <xdr:nvSpPr>
        <xdr:cNvPr id="503" name="楕円 502"/>
        <xdr:cNvSpPr/>
      </xdr:nvSpPr>
      <xdr:spPr>
        <a:xfrm>
          <a:off x="16388080" y="667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8709</xdr:rowOff>
    </xdr:from>
    <xdr:to>
      <xdr:col>102</xdr:col>
      <xdr:colOff>114300</xdr:colOff>
      <xdr:row>40</xdr:row>
      <xdr:rowOff>19594</xdr:rowOff>
    </xdr:to>
    <xdr:cxnSp macro="">
      <xdr:nvCxnSpPr>
        <xdr:cNvPr id="504" name="直線コネクタ 503"/>
        <xdr:cNvCxnSpPr/>
      </xdr:nvCxnSpPr>
      <xdr:spPr>
        <a:xfrm flipV="1">
          <a:off x="16431260" y="6714309"/>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18561127"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506" name="n_2aveValue【認定こども園・幼稚園・保育所】&#10;一人当たり面積"/>
        <xdr:cNvSpPr txBox="1"/>
      </xdr:nvSpPr>
      <xdr:spPr>
        <a:xfrm>
          <a:off x="1777626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7" name="n_3aveValue【認定こども園・幼稚園・保育所】&#10;一人当たり面積"/>
        <xdr:cNvSpPr txBox="1"/>
      </xdr:nvSpPr>
      <xdr:spPr>
        <a:xfrm>
          <a:off x="170015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137721</xdr:rowOff>
    </xdr:from>
    <xdr:ext cx="469744" cy="259045"/>
    <xdr:sp macro="" textlink="">
      <xdr:nvSpPr>
        <xdr:cNvPr id="508" name="n_4aveValue【認定こども園・幼稚園・保育所】&#10;一人当たり面積"/>
        <xdr:cNvSpPr txBox="1"/>
      </xdr:nvSpPr>
      <xdr:spPr>
        <a:xfrm>
          <a:off x="16226867" y="684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46644</xdr:rowOff>
    </xdr:from>
    <xdr:ext cx="469744" cy="259045"/>
    <xdr:sp macro="" textlink="">
      <xdr:nvSpPr>
        <xdr:cNvPr id="509" name="n_1mainValue【認定こども園・幼稚園・保育所】&#10;一人当たり面積"/>
        <xdr:cNvSpPr txBox="1"/>
      </xdr:nvSpPr>
      <xdr:spPr>
        <a:xfrm>
          <a:off x="185611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36484</xdr:rowOff>
    </xdr:from>
    <xdr:ext cx="469744" cy="259045"/>
    <xdr:sp macro="" textlink="">
      <xdr:nvSpPr>
        <xdr:cNvPr id="510" name="n_2mainValue【認定こども園・幼稚園・保育所】&#10;一人当たり面積"/>
        <xdr:cNvSpPr txBox="1"/>
      </xdr:nvSpPr>
      <xdr:spPr>
        <a:xfrm>
          <a:off x="17776267"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76036</xdr:rowOff>
    </xdr:from>
    <xdr:ext cx="469744" cy="259045"/>
    <xdr:sp macro="" textlink="">
      <xdr:nvSpPr>
        <xdr:cNvPr id="511" name="n_3mainValue【認定こども園・幼稚園・保育所】&#10;一人当たり面積"/>
        <xdr:cNvSpPr txBox="1"/>
      </xdr:nvSpPr>
      <xdr:spPr>
        <a:xfrm>
          <a:off x="17001567" y="64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86921</xdr:rowOff>
    </xdr:from>
    <xdr:ext cx="469744" cy="259045"/>
    <xdr:sp macro="" textlink="">
      <xdr:nvSpPr>
        <xdr:cNvPr id="512" name="n_4mainValue【認定こども園・幼稚園・保育所】&#10;一人当たり面積"/>
        <xdr:cNvSpPr txBox="1"/>
      </xdr:nvSpPr>
      <xdr:spPr>
        <a:xfrm>
          <a:off x="1622686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4375764" y="94335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xdr:cNvSpPr txBox="1"/>
      </xdr:nvSpPr>
      <xdr:spPr>
        <a:xfrm>
          <a:off x="14414500" y="1011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4325600" y="1013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35788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6" name="フローチャート: 判断 545"/>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7" name="フローチャート: 判断 546"/>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553" name="楕円 552"/>
        <xdr:cNvSpPr/>
      </xdr:nvSpPr>
      <xdr:spPr>
        <a:xfrm>
          <a:off x="14325600" y="96913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554" name="【学校施設】&#10;有形固定資産減価償却率該当値テキスト"/>
        <xdr:cNvSpPr txBox="1"/>
      </xdr:nvSpPr>
      <xdr:spPr>
        <a:xfrm>
          <a:off x="144145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95885</xdr:rowOff>
    </xdr:from>
    <xdr:to>
      <xdr:col>81</xdr:col>
      <xdr:colOff>101600</xdr:colOff>
      <xdr:row>58</xdr:row>
      <xdr:rowOff>26035</xdr:rowOff>
    </xdr:to>
    <xdr:sp macro="" textlink="">
      <xdr:nvSpPr>
        <xdr:cNvPr id="555" name="楕円 554"/>
        <xdr:cNvSpPr/>
      </xdr:nvSpPr>
      <xdr:spPr>
        <a:xfrm>
          <a:off x="1357884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58</xdr:row>
      <xdr:rowOff>15240</xdr:rowOff>
    </xdr:to>
    <xdr:cxnSp macro="">
      <xdr:nvCxnSpPr>
        <xdr:cNvPr id="556" name="直線コネクタ 555"/>
        <xdr:cNvCxnSpPr/>
      </xdr:nvCxnSpPr>
      <xdr:spPr>
        <a:xfrm>
          <a:off x="13629640" y="970216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557" name="楕円 556"/>
        <xdr:cNvSpPr/>
      </xdr:nvSpPr>
      <xdr:spPr>
        <a:xfrm>
          <a:off x="1280414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146685</xdr:rowOff>
    </xdr:to>
    <xdr:cxnSp macro="">
      <xdr:nvCxnSpPr>
        <xdr:cNvPr id="558" name="直線コネクタ 557"/>
        <xdr:cNvCxnSpPr/>
      </xdr:nvCxnSpPr>
      <xdr:spPr>
        <a:xfrm>
          <a:off x="12854940" y="96621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xdr:rowOff>
    </xdr:from>
    <xdr:to>
      <xdr:col>72</xdr:col>
      <xdr:colOff>38100</xdr:colOff>
      <xdr:row>57</xdr:row>
      <xdr:rowOff>117475</xdr:rowOff>
    </xdr:to>
    <xdr:sp macro="" textlink="">
      <xdr:nvSpPr>
        <xdr:cNvPr id="559" name="楕円 558"/>
        <xdr:cNvSpPr/>
      </xdr:nvSpPr>
      <xdr:spPr>
        <a:xfrm>
          <a:off x="12029440" y="9571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66675</xdr:rowOff>
    </xdr:from>
    <xdr:to>
      <xdr:col>76</xdr:col>
      <xdr:colOff>114300</xdr:colOff>
      <xdr:row>57</xdr:row>
      <xdr:rowOff>106680</xdr:rowOff>
    </xdr:to>
    <xdr:cxnSp macro="">
      <xdr:nvCxnSpPr>
        <xdr:cNvPr id="560" name="直線コネクタ 559"/>
        <xdr:cNvCxnSpPr/>
      </xdr:nvCxnSpPr>
      <xdr:spPr>
        <a:xfrm>
          <a:off x="12072620" y="96221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561" name="楕円 560"/>
        <xdr:cNvSpPr/>
      </xdr:nvSpPr>
      <xdr:spPr>
        <a:xfrm>
          <a:off x="11231880" y="953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66675</xdr:rowOff>
    </xdr:to>
    <xdr:cxnSp macro="">
      <xdr:nvCxnSpPr>
        <xdr:cNvPr id="562" name="直線コネクタ 561"/>
        <xdr:cNvCxnSpPr/>
      </xdr:nvCxnSpPr>
      <xdr:spPr>
        <a:xfrm>
          <a:off x="11282680" y="95821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xdr:cNvSpPr txBox="1"/>
      </xdr:nvSpPr>
      <xdr:spPr>
        <a:xfrm>
          <a:off x="134372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学校施設】&#10;有形固定資産減価償却率"/>
        <xdr:cNvSpPr txBox="1"/>
      </xdr:nvSpPr>
      <xdr:spPr>
        <a:xfrm>
          <a:off x="12675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5" name="n_3aveValue【学校施設】&#10;有形固定資産減価償却率"/>
        <xdr:cNvSpPr txBox="1"/>
      </xdr:nvSpPr>
      <xdr:spPr>
        <a:xfrm>
          <a:off x="119005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66" name="n_4aveValue【学校施設】&#10;有形固定資産減価償却率"/>
        <xdr:cNvSpPr txBox="1"/>
      </xdr:nvSpPr>
      <xdr:spPr>
        <a:xfrm>
          <a:off x="1110298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42562</xdr:rowOff>
    </xdr:from>
    <xdr:ext cx="405111" cy="259045"/>
    <xdr:sp macro="" textlink="">
      <xdr:nvSpPr>
        <xdr:cNvPr id="567" name="n_1mainValue【学校施設】&#10;有形固定資産減価償却率"/>
        <xdr:cNvSpPr txBox="1"/>
      </xdr:nvSpPr>
      <xdr:spPr>
        <a:xfrm>
          <a:off x="134372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568" name="n_2mainValue【学校施設】&#10;有形固定資産減価償却率"/>
        <xdr:cNvSpPr txBox="1"/>
      </xdr:nvSpPr>
      <xdr:spPr>
        <a:xfrm>
          <a:off x="12675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134002</xdr:rowOff>
    </xdr:from>
    <xdr:ext cx="405111" cy="259045"/>
    <xdr:sp macro="" textlink="">
      <xdr:nvSpPr>
        <xdr:cNvPr id="569" name="n_3mainValue【学校施設】&#10;有形固定資産減価償却率"/>
        <xdr:cNvSpPr txBox="1"/>
      </xdr:nvSpPr>
      <xdr:spPr>
        <a:xfrm>
          <a:off x="119005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570" name="n_4mainValue【学校施設】&#10;有形固定資産減価償却率"/>
        <xdr:cNvSpPr txBox="1"/>
      </xdr:nvSpPr>
      <xdr:spPr>
        <a:xfrm>
          <a:off x="1110298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19509104" y="9359973"/>
          <a:ext cx="0" cy="13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19547840"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19443700" y="10743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19547840" y="91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19443700" y="935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01" name="【学校施設】&#10;一人当たり面積平均値テキスト"/>
        <xdr:cNvSpPr txBox="1"/>
      </xdr:nvSpPr>
      <xdr:spPr>
        <a:xfrm>
          <a:off x="19547840" y="1011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18735040" y="10278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17937480" y="10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13535</xdr:rowOff>
    </xdr:from>
    <xdr:to>
      <xdr:col>102</xdr:col>
      <xdr:colOff>165100</xdr:colOff>
      <xdr:row>62</xdr:row>
      <xdr:rowOff>115135</xdr:rowOff>
    </xdr:to>
    <xdr:sp macro="" textlink="">
      <xdr:nvSpPr>
        <xdr:cNvPr id="605" name="フローチャート: 判断 604"/>
        <xdr:cNvSpPr/>
      </xdr:nvSpPr>
      <xdr:spPr>
        <a:xfrm>
          <a:off x="17162780" y="104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28720</xdr:rowOff>
    </xdr:from>
    <xdr:to>
      <xdr:col>98</xdr:col>
      <xdr:colOff>38100</xdr:colOff>
      <xdr:row>62</xdr:row>
      <xdr:rowOff>130320</xdr:rowOff>
    </xdr:to>
    <xdr:sp macro="" textlink="">
      <xdr:nvSpPr>
        <xdr:cNvPr id="606" name="フローチャート: 判断 605"/>
        <xdr:cNvSpPr/>
      </xdr:nvSpPr>
      <xdr:spPr>
        <a:xfrm>
          <a:off x="16388080" y="1042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28720</xdr:rowOff>
    </xdr:from>
    <xdr:to>
      <xdr:col>116</xdr:col>
      <xdr:colOff>114300</xdr:colOff>
      <xdr:row>62</xdr:row>
      <xdr:rowOff>130320</xdr:rowOff>
    </xdr:to>
    <xdr:sp macro="" textlink="">
      <xdr:nvSpPr>
        <xdr:cNvPr id="612" name="楕円 611"/>
        <xdr:cNvSpPr/>
      </xdr:nvSpPr>
      <xdr:spPr>
        <a:xfrm>
          <a:off x="19458940" y="104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7147</xdr:rowOff>
    </xdr:from>
    <xdr:ext cx="469744" cy="259045"/>
    <xdr:sp macro="" textlink="">
      <xdr:nvSpPr>
        <xdr:cNvPr id="613" name="【学校施設】&#10;一人当たり面積該当値テキスト"/>
        <xdr:cNvSpPr txBox="1"/>
      </xdr:nvSpPr>
      <xdr:spPr>
        <a:xfrm>
          <a:off x="19547840" y="104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39824</xdr:rowOff>
    </xdr:from>
    <xdr:to>
      <xdr:col>112</xdr:col>
      <xdr:colOff>38100</xdr:colOff>
      <xdr:row>62</xdr:row>
      <xdr:rowOff>141424</xdr:rowOff>
    </xdr:to>
    <xdr:sp macro="" textlink="">
      <xdr:nvSpPr>
        <xdr:cNvPr id="614" name="楕円 613"/>
        <xdr:cNvSpPr/>
      </xdr:nvSpPr>
      <xdr:spPr>
        <a:xfrm>
          <a:off x="18735040" y="10433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79520</xdr:rowOff>
    </xdr:from>
    <xdr:to>
      <xdr:col>116</xdr:col>
      <xdr:colOff>63500</xdr:colOff>
      <xdr:row>62</xdr:row>
      <xdr:rowOff>90624</xdr:rowOff>
    </xdr:to>
    <xdr:cxnSp macro="">
      <xdr:nvCxnSpPr>
        <xdr:cNvPr id="615" name="直線コネクタ 614"/>
        <xdr:cNvCxnSpPr/>
      </xdr:nvCxnSpPr>
      <xdr:spPr>
        <a:xfrm flipV="1">
          <a:off x="18778220" y="10473200"/>
          <a:ext cx="73152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52397</xdr:rowOff>
    </xdr:from>
    <xdr:to>
      <xdr:col>107</xdr:col>
      <xdr:colOff>101600</xdr:colOff>
      <xdr:row>62</xdr:row>
      <xdr:rowOff>153997</xdr:rowOff>
    </xdr:to>
    <xdr:sp macro="" textlink="">
      <xdr:nvSpPr>
        <xdr:cNvPr id="616" name="楕円 615"/>
        <xdr:cNvSpPr/>
      </xdr:nvSpPr>
      <xdr:spPr>
        <a:xfrm>
          <a:off x="17937480" y="104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90624</xdr:rowOff>
    </xdr:from>
    <xdr:to>
      <xdr:col>111</xdr:col>
      <xdr:colOff>177800</xdr:colOff>
      <xdr:row>62</xdr:row>
      <xdr:rowOff>103197</xdr:rowOff>
    </xdr:to>
    <xdr:cxnSp macro="">
      <xdr:nvCxnSpPr>
        <xdr:cNvPr id="617" name="直線コネクタ 616"/>
        <xdr:cNvCxnSpPr/>
      </xdr:nvCxnSpPr>
      <xdr:spPr>
        <a:xfrm flipV="1">
          <a:off x="17988280" y="10484304"/>
          <a:ext cx="78994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64316</xdr:rowOff>
    </xdr:from>
    <xdr:to>
      <xdr:col>102</xdr:col>
      <xdr:colOff>165100</xdr:colOff>
      <xdr:row>62</xdr:row>
      <xdr:rowOff>165916</xdr:rowOff>
    </xdr:to>
    <xdr:sp macro="" textlink="">
      <xdr:nvSpPr>
        <xdr:cNvPr id="618" name="楕円 617"/>
        <xdr:cNvSpPr/>
      </xdr:nvSpPr>
      <xdr:spPr>
        <a:xfrm>
          <a:off x="17162780" y="104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103197</xdr:rowOff>
    </xdr:from>
    <xdr:to>
      <xdr:col>107</xdr:col>
      <xdr:colOff>50800</xdr:colOff>
      <xdr:row>62</xdr:row>
      <xdr:rowOff>115116</xdr:rowOff>
    </xdr:to>
    <xdr:cxnSp macro="">
      <xdr:nvCxnSpPr>
        <xdr:cNvPr id="619" name="直線コネクタ 618"/>
        <xdr:cNvCxnSpPr/>
      </xdr:nvCxnSpPr>
      <xdr:spPr>
        <a:xfrm flipV="1">
          <a:off x="17213580" y="10496877"/>
          <a:ext cx="7747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73461</xdr:rowOff>
    </xdr:from>
    <xdr:to>
      <xdr:col>98</xdr:col>
      <xdr:colOff>38100</xdr:colOff>
      <xdr:row>63</xdr:row>
      <xdr:rowOff>3611</xdr:rowOff>
    </xdr:to>
    <xdr:sp macro="" textlink="">
      <xdr:nvSpPr>
        <xdr:cNvPr id="620" name="楕円 619"/>
        <xdr:cNvSpPr/>
      </xdr:nvSpPr>
      <xdr:spPr>
        <a:xfrm>
          <a:off x="16388080" y="10467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115116</xdr:rowOff>
    </xdr:from>
    <xdr:to>
      <xdr:col>102</xdr:col>
      <xdr:colOff>114300</xdr:colOff>
      <xdr:row>62</xdr:row>
      <xdr:rowOff>124261</xdr:rowOff>
    </xdr:to>
    <xdr:cxnSp macro="">
      <xdr:nvCxnSpPr>
        <xdr:cNvPr id="621" name="直線コネクタ 620"/>
        <xdr:cNvCxnSpPr/>
      </xdr:nvCxnSpPr>
      <xdr:spPr>
        <a:xfrm flipV="1">
          <a:off x="16431260" y="10508796"/>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622" name="n_1aveValue【学校施設】&#10;一人当たり面積"/>
        <xdr:cNvSpPr txBox="1"/>
      </xdr:nvSpPr>
      <xdr:spPr>
        <a:xfrm>
          <a:off x="18561127" y="100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623" name="n_2aveValue【学校施設】&#10;一人当たり面積"/>
        <xdr:cNvSpPr txBox="1"/>
      </xdr:nvSpPr>
      <xdr:spPr>
        <a:xfrm>
          <a:off x="17776267" y="1002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131662</xdr:rowOff>
    </xdr:from>
    <xdr:ext cx="469744" cy="259045"/>
    <xdr:sp macro="" textlink="">
      <xdr:nvSpPr>
        <xdr:cNvPr id="624" name="n_3aveValue【学校施設】&#10;一人当たり面積"/>
        <xdr:cNvSpPr txBox="1"/>
      </xdr:nvSpPr>
      <xdr:spPr>
        <a:xfrm>
          <a:off x="17001567" y="101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146847</xdr:rowOff>
    </xdr:from>
    <xdr:ext cx="469744" cy="259045"/>
    <xdr:sp macro="" textlink="">
      <xdr:nvSpPr>
        <xdr:cNvPr id="625" name="n_4aveValue【学校施設】&#10;一人当たり面積"/>
        <xdr:cNvSpPr txBox="1"/>
      </xdr:nvSpPr>
      <xdr:spPr>
        <a:xfrm>
          <a:off x="16226867"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132551</xdr:rowOff>
    </xdr:from>
    <xdr:ext cx="469744" cy="259045"/>
    <xdr:sp macro="" textlink="">
      <xdr:nvSpPr>
        <xdr:cNvPr id="626" name="n_1mainValue【学校施設】&#10;一人当たり面積"/>
        <xdr:cNvSpPr txBox="1"/>
      </xdr:nvSpPr>
      <xdr:spPr>
        <a:xfrm>
          <a:off x="18561127" y="1052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145124</xdr:rowOff>
    </xdr:from>
    <xdr:ext cx="469744" cy="259045"/>
    <xdr:sp macro="" textlink="">
      <xdr:nvSpPr>
        <xdr:cNvPr id="627" name="n_2mainValue【学校施設】&#10;一人当たり面積"/>
        <xdr:cNvSpPr txBox="1"/>
      </xdr:nvSpPr>
      <xdr:spPr>
        <a:xfrm>
          <a:off x="17776267" y="105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157043</xdr:rowOff>
    </xdr:from>
    <xdr:ext cx="469744" cy="259045"/>
    <xdr:sp macro="" textlink="">
      <xdr:nvSpPr>
        <xdr:cNvPr id="628" name="n_3mainValue【学校施設】&#10;一人当たり面積"/>
        <xdr:cNvSpPr txBox="1"/>
      </xdr:nvSpPr>
      <xdr:spPr>
        <a:xfrm>
          <a:off x="17001567" y="1055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166188</xdr:rowOff>
    </xdr:from>
    <xdr:ext cx="469744" cy="259045"/>
    <xdr:sp macro="" textlink="">
      <xdr:nvSpPr>
        <xdr:cNvPr id="629" name="n_4mainValue【学校施設】&#10;一人当たり面積"/>
        <xdr:cNvSpPr txBox="1"/>
      </xdr:nvSpPr>
      <xdr:spPr>
        <a:xfrm>
          <a:off x="16226867" y="1055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xdr:cNvSpPr txBox="1"/>
      </xdr:nvSpPr>
      <xdr:spPr>
        <a:xfrm>
          <a:off x="14414500" y="17603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xdr:cNvSpPr/>
      </xdr:nvSpPr>
      <xdr:spPr>
        <a:xfrm>
          <a:off x="14325600" y="177484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xdr:cNvSpPr/>
      </xdr:nvSpPr>
      <xdr:spPr>
        <a:xfrm>
          <a:off x="1357884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xdr:cNvSpPr/>
      </xdr:nvSpPr>
      <xdr:spPr>
        <a:xfrm>
          <a:off x="128041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0" name="フローチャート: 判断 679"/>
        <xdr:cNvSpPr/>
      </xdr:nvSpPr>
      <xdr:spPr>
        <a:xfrm>
          <a:off x="1202944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1" name="フローチャート: 判断 680"/>
        <xdr:cNvSpPr/>
      </xdr:nvSpPr>
      <xdr:spPr>
        <a:xfrm>
          <a:off x="1123188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687" name="楕円 686"/>
        <xdr:cNvSpPr/>
      </xdr:nvSpPr>
      <xdr:spPr>
        <a:xfrm>
          <a:off x="14325600" y="181109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688" name="【公民館】&#10;有形固定資産減価償却率該当値テキスト"/>
        <xdr:cNvSpPr txBox="1"/>
      </xdr:nvSpPr>
      <xdr:spPr>
        <a:xfrm>
          <a:off x="14414500" y="180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154395</xdr:rowOff>
    </xdr:from>
    <xdr:to>
      <xdr:col>81</xdr:col>
      <xdr:colOff>101600</xdr:colOff>
      <xdr:row>108</xdr:row>
      <xdr:rowOff>84545</xdr:rowOff>
    </xdr:to>
    <xdr:sp macro="" textlink="">
      <xdr:nvSpPr>
        <xdr:cNvPr id="689" name="楕円 688"/>
        <xdr:cNvSpPr/>
      </xdr:nvSpPr>
      <xdr:spPr>
        <a:xfrm>
          <a:off x="13578840" y="1809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33745</xdr:rowOff>
    </xdr:from>
    <xdr:to>
      <xdr:col>85</xdr:col>
      <xdr:colOff>127000</xdr:colOff>
      <xdr:row>108</xdr:row>
      <xdr:rowOff>56606</xdr:rowOff>
    </xdr:to>
    <xdr:cxnSp macro="">
      <xdr:nvCxnSpPr>
        <xdr:cNvPr id="690" name="直線コネクタ 689"/>
        <xdr:cNvCxnSpPr/>
      </xdr:nvCxnSpPr>
      <xdr:spPr>
        <a:xfrm>
          <a:off x="13629640" y="18138865"/>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142966</xdr:rowOff>
    </xdr:from>
    <xdr:to>
      <xdr:col>76</xdr:col>
      <xdr:colOff>165100</xdr:colOff>
      <xdr:row>108</xdr:row>
      <xdr:rowOff>73116</xdr:rowOff>
    </xdr:to>
    <xdr:sp macro="" textlink="">
      <xdr:nvSpPr>
        <xdr:cNvPr id="691" name="楕円 690"/>
        <xdr:cNvSpPr/>
      </xdr:nvSpPr>
      <xdr:spPr>
        <a:xfrm>
          <a:off x="12804140" y="1808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33745</xdr:rowOff>
    </xdr:to>
    <xdr:cxnSp macro="">
      <xdr:nvCxnSpPr>
        <xdr:cNvPr id="692" name="直線コネクタ 691"/>
        <xdr:cNvCxnSpPr/>
      </xdr:nvCxnSpPr>
      <xdr:spPr>
        <a:xfrm>
          <a:off x="12854940" y="18127436"/>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693" name="楕円 692"/>
        <xdr:cNvSpPr/>
      </xdr:nvSpPr>
      <xdr:spPr>
        <a:xfrm>
          <a:off x="12029440" y="1805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22316</xdr:rowOff>
    </xdr:to>
    <xdr:cxnSp macro="">
      <xdr:nvCxnSpPr>
        <xdr:cNvPr id="694" name="直線コネクタ 693"/>
        <xdr:cNvCxnSpPr/>
      </xdr:nvCxnSpPr>
      <xdr:spPr>
        <a:xfrm>
          <a:off x="12072620" y="18106208"/>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95" name="楕円 694"/>
        <xdr:cNvSpPr/>
      </xdr:nvSpPr>
      <xdr:spPr>
        <a:xfrm>
          <a:off x="112318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xdr:rowOff>
    </xdr:to>
    <xdr:cxnSp macro="">
      <xdr:nvCxnSpPr>
        <xdr:cNvPr id="696" name="直線コネクタ 695"/>
        <xdr:cNvCxnSpPr/>
      </xdr:nvCxnSpPr>
      <xdr:spPr>
        <a:xfrm>
          <a:off x="11282680" y="18087159"/>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97" name="n_1aveValue【公民館】&#10;有形固定資産減価償却率"/>
        <xdr:cNvSpPr txBox="1"/>
      </xdr:nvSpPr>
      <xdr:spPr>
        <a:xfrm>
          <a:off x="13437244" y="1756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698" name="n_2aveValue【公民館】&#10;有形固定資産減価償却率"/>
        <xdr:cNvSpPr txBox="1"/>
      </xdr:nvSpPr>
      <xdr:spPr>
        <a:xfrm>
          <a:off x="1267524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99" name="n_3aveValue【公民館】&#10;有形固定資産減価償却率"/>
        <xdr:cNvSpPr txBox="1"/>
      </xdr:nvSpPr>
      <xdr:spPr>
        <a:xfrm>
          <a:off x="119005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0" name="n_4aveValue【公民館】&#10;有形固定資産減価償却率"/>
        <xdr:cNvSpPr txBox="1"/>
      </xdr:nvSpPr>
      <xdr:spPr>
        <a:xfrm>
          <a:off x="11102984" y="174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75672</xdr:rowOff>
    </xdr:from>
    <xdr:ext cx="405111" cy="259045"/>
    <xdr:sp macro="" textlink="">
      <xdr:nvSpPr>
        <xdr:cNvPr id="701" name="n_1mainValue【公民館】&#10;有形固定資産減価償却率"/>
        <xdr:cNvSpPr txBox="1"/>
      </xdr:nvSpPr>
      <xdr:spPr>
        <a:xfrm>
          <a:off x="13437244" y="1818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64243</xdr:rowOff>
    </xdr:from>
    <xdr:ext cx="405111" cy="259045"/>
    <xdr:sp macro="" textlink="">
      <xdr:nvSpPr>
        <xdr:cNvPr id="702" name="n_2mainValue【公民館】&#10;有形固定資産減価償却率"/>
        <xdr:cNvSpPr txBox="1"/>
      </xdr:nvSpPr>
      <xdr:spPr>
        <a:xfrm>
          <a:off x="126752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703" name="n_3mainValue【公民館】&#10;有形固定資産減価償却率"/>
        <xdr:cNvSpPr txBox="1"/>
      </xdr:nvSpPr>
      <xdr:spPr>
        <a:xfrm>
          <a:off x="119005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04" name="n_4mainValue【公民館】&#10;有形固定資産減価償却率"/>
        <xdr:cNvSpPr txBox="1"/>
      </xdr:nvSpPr>
      <xdr:spPr>
        <a:xfrm>
          <a:off x="1110298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xdr:cNvCxnSpPr/>
      </xdr:nvCxnSpPr>
      <xdr:spPr>
        <a:xfrm flipV="1">
          <a:off x="19509104" y="16906112"/>
          <a:ext cx="0" cy="132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xdr:cNvSpPr txBox="1"/>
      </xdr:nvSpPr>
      <xdr:spPr>
        <a:xfrm>
          <a:off x="19547840" y="1823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xdr:cNvCxnSpPr/>
      </xdr:nvCxnSpPr>
      <xdr:spPr>
        <a:xfrm>
          <a:off x="19443700" y="1823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xdr:cNvSpPr txBox="1"/>
      </xdr:nvSpPr>
      <xdr:spPr>
        <a:xfrm>
          <a:off x="19547840" y="166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xdr:cNvCxnSpPr/>
      </xdr:nvCxnSpPr>
      <xdr:spPr>
        <a:xfrm>
          <a:off x="19443700" y="1690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xdr:cNvSpPr txBox="1"/>
      </xdr:nvSpPr>
      <xdr:spPr>
        <a:xfrm>
          <a:off x="19547840" y="17902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xdr:cNvSpPr/>
      </xdr:nvSpPr>
      <xdr:spPr>
        <a:xfrm>
          <a:off x="19458940" y="18047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xdr:cNvSpPr/>
      </xdr:nvSpPr>
      <xdr:spPr>
        <a:xfrm>
          <a:off x="18735040" y="18046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xdr:cNvSpPr/>
      </xdr:nvSpPr>
      <xdr:spPr>
        <a:xfrm>
          <a:off x="17937480" y="18053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10731</xdr:rowOff>
    </xdr:from>
    <xdr:to>
      <xdr:col>102</xdr:col>
      <xdr:colOff>165100</xdr:colOff>
      <xdr:row>108</xdr:row>
      <xdr:rowOff>112331</xdr:rowOff>
    </xdr:to>
    <xdr:sp macro="" textlink="">
      <xdr:nvSpPr>
        <xdr:cNvPr id="737" name="フローチャート: 判断 736"/>
        <xdr:cNvSpPr/>
      </xdr:nvSpPr>
      <xdr:spPr>
        <a:xfrm>
          <a:off x="17162780" y="1811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17780</xdr:rowOff>
    </xdr:from>
    <xdr:to>
      <xdr:col>98</xdr:col>
      <xdr:colOff>38100</xdr:colOff>
      <xdr:row>108</xdr:row>
      <xdr:rowOff>119380</xdr:rowOff>
    </xdr:to>
    <xdr:sp macro="" textlink="">
      <xdr:nvSpPr>
        <xdr:cNvPr id="738" name="フローチャート: 判断 737"/>
        <xdr:cNvSpPr/>
      </xdr:nvSpPr>
      <xdr:spPr>
        <a:xfrm>
          <a:off x="16388080" y="18122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122937</xdr:rowOff>
    </xdr:from>
    <xdr:to>
      <xdr:col>116</xdr:col>
      <xdr:colOff>114300</xdr:colOff>
      <xdr:row>108</xdr:row>
      <xdr:rowOff>53087</xdr:rowOff>
    </xdr:to>
    <xdr:sp macro="" textlink="">
      <xdr:nvSpPr>
        <xdr:cNvPr id="744" name="楕円 743"/>
        <xdr:cNvSpPr/>
      </xdr:nvSpPr>
      <xdr:spPr>
        <a:xfrm>
          <a:off x="19458940" y="18060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88220</xdr:rowOff>
    </xdr:from>
    <xdr:ext cx="469744" cy="259045"/>
    <xdr:sp macro="" textlink="">
      <xdr:nvSpPr>
        <xdr:cNvPr id="745" name="【公民館】&#10;一人当たり面積該当値テキスト"/>
        <xdr:cNvSpPr txBox="1"/>
      </xdr:nvSpPr>
      <xdr:spPr>
        <a:xfrm>
          <a:off x="19547840" y="1802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127127</xdr:rowOff>
    </xdr:from>
    <xdr:to>
      <xdr:col>112</xdr:col>
      <xdr:colOff>38100</xdr:colOff>
      <xdr:row>108</xdr:row>
      <xdr:rowOff>57277</xdr:rowOff>
    </xdr:to>
    <xdr:sp macro="" textlink="">
      <xdr:nvSpPr>
        <xdr:cNvPr id="746" name="楕円 745"/>
        <xdr:cNvSpPr/>
      </xdr:nvSpPr>
      <xdr:spPr>
        <a:xfrm>
          <a:off x="18735040" y="1806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2287</xdr:rowOff>
    </xdr:from>
    <xdr:to>
      <xdr:col>116</xdr:col>
      <xdr:colOff>63500</xdr:colOff>
      <xdr:row>108</xdr:row>
      <xdr:rowOff>6477</xdr:rowOff>
    </xdr:to>
    <xdr:cxnSp macro="">
      <xdr:nvCxnSpPr>
        <xdr:cNvPr id="747" name="直線コネクタ 746"/>
        <xdr:cNvCxnSpPr/>
      </xdr:nvCxnSpPr>
      <xdr:spPr>
        <a:xfrm flipV="1">
          <a:off x="18778220" y="18107407"/>
          <a:ext cx="73152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118363</xdr:rowOff>
    </xdr:from>
    <xdr:to>
      <xdr:col>107</xdr:col>
      <xdr:colOff>101600</xdr:colOff>
      <xdr:row>108</xdr:row>
      <xdr:rowOff>48513</xdr:rowOff>
    </xdr:to>
    <xdr:sp macro="" textlink="">
      <xdr:nvSpPr>
        <xdr:cNvPr id="748" name="楕円 747"/>
        <xdr:cNvSpPr/>
      </xdr:nvSpPr>
      <xdr:spPr>
        <a:xfrm>
          <a:off x="17937480" y="18055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169163</xdr:rowOff>
    </xdr:from>
    <xdr:to>
      <xdr:col>111</xdr:col>
      <xdr:colOff>177800</xdr:colOff>
      <xdr:row>108</xdr:row>
      <xdr:rowOff>6477</xdr:rowOff>
    </xdr:to>
    <xdr:cxnSp macro="">
      <xdr:nvCxnSpPr>
        <xdr:cNvPr id="749" name="直線コネクタ 748"/>
        <xdr:cNvCxnSpPr/>
      </xdr:nvCxnSpPr>
      <xdr:spPr>
        <a:xfrm>
          <a:off x="17988280" y="18106643"/>
          <a:ext cx="78994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123317</xdr:rowOff>
    </xdr:from>
    <xdr:to>
      <xdr:col>102</xdr:col>
      <xdr:colOff>165100</xdr:colOff>
      <xdr:row>108</xdr:row>
      <xdr:rowOff>53467</xdr:rowOff>
    </xdr:to>
    <xdr:sp macro="" textlink="">
      <xdr:nvSpPr>
        <xdr:cNvPr id="750" name="楕円 749"/>
        <xdr:cNvSpPr/>
      </xdr:nvSpPr>
      <xdr:spPr>
        <a:xfrm>
          <a:off x="17162780" y="18060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169163</xdr:rowOff>
    </xdr:from>
    <xdr:to>
      <xdr:col>107</xdr:col>
      <xdr:colOff>50800</xdr:colOff>
      <xdr:row>108</xdr:row>
      <xdr:rowOff>2667</xdr:rowOff>
    </xdr:to>
    <xdr:cxnSp macro="">
      <xdr:nvCxnSpPr>
        <xdr:cNvPr id="751" name="直線コネクタ 750"/>
        <xdr:cNvCxnSpPr/>
      </xdr:nvCxnSpPr>
      <xdr:spPr>
        <a:xfrm flipV="1">
          <a:off x="17213580" y="18106643"/>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127127</xdr:rowOff>
    </xdr:from>
    <xdr:to>
      <xdr:col>98</xdr:col>
      <xdr:colOff>38100</xdr:colOff>
      <xdr:row>108</xdr:row>
      <xdr:rowOff>57277</xdr:rowOff>
    </xdr:to>
    <xdr:sp macro="" textlink="">
      <xdr:nvSpPr>
        <xdr:cNvPr id="752" name="楕円 751"/>
        <xdr:cNvSpPr/>
      </xdr:nvSpPr>
      <xdr:spPr>
        <a:xfrm>
          <a:off x="16388080" y="1806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2667</xdr:rowOff>
    </xdr:from>
    <xdr:to>
      <xdr:col>102</xdr:col>
      <xdr:colOff>114300</xdr:colOff>
      <xdr:row>108</xdr:row>
      <xdr:rowOff>6477</xdr:rowOff>
    </xdr:to>
    <xdr:cxnSp macro="">
      <xdr:nvCxnSpPr>
        <xdr:cNvPr id="753" name="直線コネクタ 752"/>
        <xdr:cNvCxnSpPr/>
      </xdr:nvCxnSpPr>
      <xdr:spPr>
        <a:xfrm flipV="1">
          <a:off x="16431260" y="18107787"/>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xdr:cNvSpPr txBox="1"/>
      </xdr:nvSpPr>
      <xdr:spPr>
        <a:xfrm>
          <a:off x="18561127"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55" name="n_2aveValue【公民館】&#10;一人当たり面積"/>
        <xdr:cNvSpPr txBox="1"/>
      </xdr:nvSpPr>
      <xdr:spPr>
        <a:xfrm>
          <a:off x="1777626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103458</xdr:rowOff>
    </xdr:from>
    <xdr:ext cx="469744" cy="259045"/>
    <xdr:sp macro="" textlink="">
      <xdr:nvSpPr>
        <xdr:cNvPr id="756" name="n_3aveValue【公民館】&#10;一人当たり面積"/>
        <xdr:cNvSpPr txBox="1"/>
      </xdr:nvSpPr>
      <xdr:spPr>
        <a:xfrm>
          <a:off x="17001567" y="182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110507</xdr:rowOff>
    </xdr:from>
    <xdr:ext cx="469744" cy="259045"/>
    <xdr:sp macro="" textlink="">
      <xdr:nvSpPr>
        <xdr:cNvPr id="757" name="n_4aveValue【公民館】&#10;一人当たり面積"/>
        <xdr:cNvSpPr txBox="1"/>
      </xdr:nvSpPr>
      <xdr:spPr>
        <a:xfrm>
          <a:off x="1622686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48404</xdr:rowOff>
    </xdr:from>
    <xdr:ext cx="469744" cy="259045"/>
    <xdr:sp macro="" textlink="">
      <xdr:nvSpPr>
        <xdr:cNvPr id="758" name="n_1mainValue【公民館】&#10;一人当たり面積"/>
        <xdr:cNvSpPr txBox="1"/>
      </xdr:nvSpPr>
      <xdr:spPr>
        <a:xfrm>
          <a:off x="18561127" y="181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39640</xdr:rowOff>
    </xdr:from>
    <xdr:ext cx="469744" cy="259045"/>
    <xdr:sp macro="" textlink="">
      <xdr:nvSpPr>
        <xdr:cNvPr id="759" name="n_2mainValue【公民館】&#10;一人当たり面積"/>
        <xdr:cNvSpPr txBox="1"/>
      </xdr:nvSpPr>
      <xdr:spPr>
        <a:xfrm>
          <a:off x="17776267" y="181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69994</xdr:rowOff>
    </xdr:from>
    <xdr:ext cx="469744" cy="259045"/>
    <xdr:sp macro="" textlink="">
      <xdr:nvSpPr>
        <xdr:cNvPr id="760" name="n_3mainValue【公民館】&#10;一人当たり面積"/>
        <xdr:cNvSpPr txBox="1"/>
      </xdr:nvSpPr>
      <xdr:spPr>
        <a:xfrm>
          <a:off x="17001567" y="1783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73804</xdr:rowOff>
    </xdr:from>
    <xdr:ext cx="469744" cy="259045"/>
    <xdr:sp macro="" textlink="">
      <xdr:nvSpPr>
        <xdr:cNvPr id="761" name="n_4mainValue【公民館】&#10;一人当たり面積"/>
        <xdr:cNvSpPr txBox="1"/>
      </xdr:nvSpPr>
      <xdr:spPr>
        <a:xfrm>
          <a:off x="16226867" y="178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ほとんどの類型において、有形固定資産減価償却率は類似団体内平均値を下回っている。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で、保育園及び公民館については、有形固定資産減価償却率が類似団体内平均値を上回っているが、公共施設等総合管理計画等に基づいて、計画的に修繕を行っているため使用する上での問題はない。特に、公民館については、現状では使用するうえで問題はなく、また修繕が必要な場合は各地域が実施することとなるが、補助金を交付するなどして地域の負担を軽減し適正な利用がなされるよう努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41</xdr:row>
      <xdr:rowOff>40277</xdr:rowOff>
    </xdr:to>
    <xdr:cxnSp macro="">
      <xdr:nvCxnSpPr>
        <xdr:cNvPr id="58" name="直線コネクタ 57"/>
        <xdr:cNvCxnSpPr/>
      </xdr:nvCxnSpPr>
      <xdr:spPr>
        <a:xfrm flipV="1">
          <a:off x="4086225" y="5567498"/>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12496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020820" y="6913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71137</xdr:rowOff>
    </xdr:from>
    <xdr:ext cx="405111" cy="259045"/>
    <xdr:sp macro="" textlink="">
      <xdr:nvSpPr>
        <xdr:cNvPr id="63" name="【図書館】&#10;有形固定資産減価償却率平均値テキスト"/>
        <xdr:cNvSpPr txBox="1"/>
      </xdr:nvSpPr>
      <xdr:spPr>
        <a:xfrm>
          <a:off x="4124960" y="5770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64" name="フローチャート: 判断 63"/>
        <xdr:cNvSpPr/>
      </xdr:nvSpPr>
      <xdr:spPr>
        <a:xfrm>
          <a:off x="403606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15603</xdr:rowOff>
    </xdr:from>
    <xdr:to>
      <xdr:col>20</xdr:col>
      <xdr:colOff>38100</xdr:colOff>
      <xdr:row>35</xdr:row>
      <xdr:rowOff>117203</xdr:rowOff>
    </xdr:to>
    <xdr:sp macro="" textlink="">
      <xdr:nvSpPr>
        <xdr:cNvPr id="65" name="フローチャート: 判断 64"/>
        <xdr:cNvSpPr/>
      </xdr:nvSpPr>
      <xdr:spPr>
        <a:xfrm>
          <a:off x="3312160" y="5883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xdr:cNvSpPr/>
      </xdr:nvSpPr>
      <xdr:spPr>
        <a:xfrm>
          <a:off x="17399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xdr:cNvSpPr/>
      </xdr:nvSpPr>
      <xdr:spPr>
        <a:xfrm>
          <a:off x="965200" y="6130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036060" y="661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xdr:cNvSpPr txBox="1"/>
      </xdr:nvSpPr>
      <xdr:spPr>
        <a:xfrm>
          <a:off x="4124960" y="65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xdr:cNvSpPr/>
      </xdr:nvSpPr>
      <xdr:spPr>
        <a:xfrm>
          <a:off x="3312160" y="6582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128451</xdr:rowOff>
    </xdr:to>
    <xdr:cxnSp macro="">
      <xdr:nvCxnSpPr>
        <xdr:cNvPr id="77" name="直線コネクタ 76"/>
        <xdr:cNvCxnSpPr/>
      </xdr:nvCxnSpPr>
      <xdr:spPr>
        <a:xfrm>
          <a:off x="3355340" y="663375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5146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95794</xdr:rowOff>
    </xdr:to>
    <xdr:cxnSp macro="">
      <xdr:nvCxnSpPr>
        <xdr:cNvPr id="79" name="直線コネクタ 78"/>
        <xdr:cNvCxnSpPr/>
      </xdr:nvCxnSpPr>
      <xdr:spPr>
        <a:xfrm>
          <a:off x="2565400" y="660109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xdr:cNvSpPr/>
      </xdr:nvSpPr>
      <xdr:spPr>
        <a:xfrm>
          <a:off x="173990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63137</xdr:rowOff>
    </xdr:to>
    <xdr:cxnSp macro="">
      <xdr:nvCxnSpPr>
        <xdr:cNvPr id="81" name="直線コネクタ 80"/>
        <xdr:cNvCxnSpPr/>
      </xdr:nvCxnSpPr>
      <xdr:spPr>
        <a:xfrm>
          <a:off x="1790700" y="656844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xdr:cNvSpPr/>
      </xdr:nvSpPr>
      <xdr:spPr>
        <a:xfrm>
          <a:off x="965200" y="6488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30480</xdr:rowOff>
    </xdr:to>
    <xdr:cxnSp macro="">
      <xdr:nvCxnSpPr>
        <xdr:cNvPr id="83" name="直線コネクタ 82"/>
        <xdr:cNvCxnSpPr/>
      </xdr:nvCxnSpPr>
      <xdr:spPr>
        <a:xfrm>
          <a:off x="1008380" y="6539593"/>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133730</xdr:rowOff>
    </xdr:from>
    <xdr:ext cx="405111" cy="259045"/>
    <xdr:sp macro="" textlink="">
      <xdr:nvSpPr>
        <xdr:cNvPr id="84" name="n_1aveValue【図書館】&#10;有形固定資産減価償却率"/>
        <xdr:cNvSpPr txBox="1"/>
      </xdr:nvSpPr>
      <xdr:spPr>
        <a:xfrm>
          <a:off x="317056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5" name="n_2aveValue【図書館】&#10;有形固定資産減価償却率"/>
        <xdr:cNvSpPr txBox="1"/>
      </xdr:nvSpPr>
      <xdr:spPr>
        <a:xfrm>
          <a:off x="23857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xdr:cNvSpPr txBox="1"/>
      </xdr:nvSpPr>
      <xdr:spPr>
        <a:xfrm>
          <a:off x="16110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xdr:cNvSpPr txBox="1"/>
      </xdr:nvSpPr>
      <xdr:spPr>
        <a:xfrm>
          <a:off x="8363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xdr:cNvSpPr txBox="1"/>
      </xdr:nvSpPr>
      <xdr:spPr>
        <a:xfrm>
          <a:off x="317056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図書館】&#10;有形固定資産減価償却率"/>
        <xdr:cNvSpPr txBox="1"/>
      </xdr:nvSpPr>
      <xdr:spPr>
        <a:xfrm>
          <a:off x="238570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図書館】&#10;有形固定資産減価償却率"/>
        <xdr:cNvSpPr txBox="1"/>
      </xdr:nvSpPr>
      <xdr:spPr>
        <a:xfrm>
          <a:off x="16110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図書館】&#10;有形固定資産減価償却率"/>
        <xdr:cNvSpPr txBox="1"/>
      </xdr:nvSpPr>
      <xdr:spPr>
        <a:xfrm>
          <a:off x="8363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135636</xdr:rowOff>
    </xdr:from>
    <xdr:to>
      <xdr:col>54</xdr:col>
      <xdr:colOff>189865</xdr:colOff>
      <xdr:row>41</xdr:row>
      <xdr:rowOff>83058</xdr:rowOff>
    </xdr:to>
    <xdr:cxnSp macro="">
      <xdr:nvCxnSpPr>
        <xdr:cNvPr id="113" name="直線コネクタ 112"/>
        <xdr:cNvCxnSpPr/>
      </xdr:nvCxnSpPr>
      <xdr:spPr>
        <a:xfrm flipV="1">
          <a:off x="9219565" y="5667756"/>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86885</xdr:rowOff>
    </xdr:from>
    <xdr:ext cx="469744" cy="259045"/>
    <xdr:sp macro="" textlink="">
      <xdr:nvSpPr>
        <xdr:cNvPr id="114" name="【図書館】&#10;一人当たり面積最小値テキスト"/>
        <xdr:cNvSpPr txBox="1"/>
      </xdr:nvSpPr>
      <xdr:spPr>
        <a:xfrm>
          <a:off x="9258300"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83058</xdr:rowOff>
    </xdr:from>
    <xdr:to>
      <xdr:col>55</xdr:col>
      <xdr:colOff>88900</xdr:colOff>
      <xdr:row>41</xdr:row>
      <xdr:rowOff>83058</xdr:rowOff>
    </xdr:to>
    <xdr:cxnSp macro="">
      <xdr:nvCxnSpPr>
        <xdr:cNvPr id="115" name="直線コネクタ 114"/>
        <xdr:cNvCxnSpPr/>
      </xdr:nvCxnSpPr>
      <xdr:spPr>
        <a:xfrm>
          <a:off x="9154160" y="6956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82313</xdr:rowOff>
    </xdr:from>
    <xdr:ext cx="469744" cy="259045"/>
    <xdr:sp macro="" textlink="">
      <xdr:nvSpPr>
        <xdr:cNvPr id="116" name="【図書館】&#10;一人当たり面積最大値テキスト"/>
        <xdr:cNvSpPr txBox="1"/>
      </xdr:nvSpPr>
      <xdr:spPr>
        <a:xfrm>
          <a:off x="925830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135636</xdr:rowOff>
    </xdr:from>
    <xdr:to>
      <xdr:col>55</xdr:col>
      <xdr:colOff>88900</xdr:colOff>
      <xdr:row>33</xdr:row>
      <xdr:rowOff>135636</xdr:rowOff>
    </xdr:to>
    <xdr:cxnSp macro="">
      <xdr:nvCxnSpPr>
        <xdr:cNvPr id="117" name="直線コネクタ 116"/>
        <xdr:cNvCxnSpPr/>
      </xdr:nvCxnSpPr>
      <xdr:spPr>
        <a:xfrm>
          <a:off x="9154160" y="566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xdr:cNvSpPr txBox="1"/>
      </xdr:nvSpPr>
      <xdr:spPr>
        <a:xfrm>
          <a:off x="9258300" y="637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919226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167132</xdr:rowOff>
    </xdr:from>
    <xdr:to>
      <xdr:col>50</xdr:col>
      <xdr:colOff>165100</xdr:colOff>
      <xdr:row>39</xdr:row>
      <xdr:rowOff>97282</xdr:rowOff>
    </xdr:to>
    <xdr:sp macro="" textlink="">
      <xdr:nvSpPr>
        <xdr:cNvPr id="120" name="フローチャート: 判断 119"/>
        <xdr:cNvSpPr/>
      </xdr:nvSpPr>
      <xdr:spPr>
        <a:xfrm>
          <a:off x="844550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29972</xdr:rowOff>
    </xdr:from>
    <xdr:to>
      <xdr:col>46</xdr:col>
      <xdr:colOff>38100</xdr:colOff>
      <xdr:row>39</xdr:row>
      <xdr:rowOff>131572</xdr:rowOff>
    </xdr:to>
    <xdr:sp macro="" textlink="">
      <xdr:nvSpPr>
        <xdr:cNvPr id="121" name="フローチャート: 判断 120"/>
        <xdr:cNvSpPr/>
      </xdr:nvSpPr>
      <xdr:spPr>
        <a:xfrm>
          <a:off x="7670800" y="656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114554</xdr:rowOff>
    </xdr:from>
    <xdr:to>
      <xdr:col>41</xdr:col>
      <xdr:colOff>101600</xdr:colOff>
      <xdr:row>40</xdr:row>
      <xdr:rowOff>44704</xdr:rowOff>
    </xdr:to>
    <xdr:sp macro="" textlink="">
      <xdr:nvSpPr>
        <xdr:cNvPr id="122" name="フローチャート: 判断 121"/>
        <xdr:cNvSpPr/>
      </xdr:nvSpPr>
      <xdr:spPr>
        <a:xfrm>
          <a:off x="68732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3" name="フローチャート: 判断 122"/>
        <xdr:cNvSpPr/>
      </xdr:nvSpPr>
      <xdr:spPr>
        <a:xfrm>
          <a:off x="60985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32258</xdr:rowOff>
    </xdr:from>
    <xdr:to>
      <xdr:col>55</xdr:col>
      <xdr:colOff>50800</xdr:colOff>
      <xdr:row>41</xdr:row>
      <xdr:rowOff>133858</xdr:rowOff>
    </xdr:to>
    <xdr:sp macro="" textlink="">
      <xdr:nvSpPr>
        <xdr:cNvPr id="129" name="楕円 128"/>
        <xdr:cNvSpPr/>
      </xdr:nvSpPr>
      <xdr:spPr>
        <a:xfrm>
          <a:off x="9192260" y="6905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118635</xdr:rowOff>
    </xdr:from>
    <xdr:ext cx="469744" cy="259045"/>
    <xdr:sp macro="" textlink="">
      <xdr:nvSpPr>
        <xdr:cNvPr id="130" name="【図書館】&#10;一人当たり面積該当値テキスト"/>
        <xdr:cNvSpPr txBox="1"/>
      </xdr:nvSpPr>
      <xdr:spPr>
        <a:xfrm>
          <a:off x="9258300" y="68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34544</xdr:rowOff>
    </xdr:from>
    <xdr:to>
      <xdr:col>50</xdr:col>
      <xdr:colOff>165100</xdr:colOff>
      <xdr:row>41</xdr:row>
      <xdr:rowOff>136144</xdr:rowOff>
    </xdr:to>
    <xdr:sp macro="" textlink="">
      <xdr:nvSpPr>
        <xdr:cNvPr id="131" name="楕円 130"/>
        <xdr:cNvSpPr/>
      </xdr:nvSpPr>
      <xdr:spPr>
        <a:xfrm>
          <a:off x="8445500" y="6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83058</xdr:rowOff>
    </xdr:from>
    <xdr:to>
      <xdr:col>55</xdr:col>
      <xdr:colOff>0</xdr:colOff>
      <xdr:row>41</xdr:row>
      <xdr:rowOff>85344</xdr:rowOff>
    </xdr:to>
    <xdr:cxnSp macro="">
      <xdr:nvCxnSpPr>
        <xdr:cNvPr id="132" name="直線コネクタ 131"/>
        <xdr:cNvCxnSpPr/>
      </xdr:nvCxnSpPr>
      <xdr:spPr>
        <a:xfrm flipV="1">
          <a:off x="8496300" y="695629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3" name="楕円 132"/>
        <xdr:cNvSpPr/>
      </xdr:nvSpPr>
      <xdr:spPr>
        <a:xfrm>
          <a:off x="767080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85344</xdr:rowOff>
    </xdr:from>
    <xdr:to>
      <xdr:col>50</xdr:col>
      <xdr:colOff>114300</xdr:colOff>
      <xdr:row>41</xdr:row>
      <xdr:rowOff>87630</xdr:rowOff>
    </xdr:to>
    <xdr:cxnSp macro="">
      <xdr:nvCxnSpPr>
        <xdr:cNvPr id="134" name="直線コネクタ 133"/>
        <xdr:cNvCxnSpPr/>
      </xdr:nvCxnSpPr>
      <xdr:spPr>
        <a:xfrm flipV="1">
          <a:off x="7713980" y="695858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xdr:cNvSpPr/>
      </xdr:nvSpPr>
      <xdr:spPr>
        <a:xfrm>
          <a:off x="687324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87630</xdr:rowOff>
    </xdr:to>
    <xdr:cxnSp macro="">
      <xdr:nvCxnSpPr>
        <xdr:cNvPr id="136" name="直線コネクタ 135"/>
        <xdr:cNvCxnSpPr/>
      </xdr:nvCxnSpPr>
      <xdr:spPr>
        <a:xfrm>
          <a:off x="6924040" y="6960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39116</xdr:rowOff>
    </xdr:from>
    <xdr:to>
      <xdr:col>36</xdr:col>
      <xdr:colOff>165100</xdr:colOff>
      <xdr:row>41</xdr:row>
      <xdr:rowOff>140716</xdr:rowOff>
    </xdr:to>
    <xdr:sp macro="" textlink="">
      <xdr:nvSpPr>
        <xdr:cNvPr id="137" name="楕円 136"/>
        <xdr:cNvSpPr/>
      </xdr:nvSpPr>
      <xdr:spPr>
        <a:xfrm>
          <a:off x="6098540" y="69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89916</xdr:rowOff>
    </xdr:to>
    <xdr:cxnSp macro="">
      <xdr:nvCxnSpPr>
        <xdr:cNvPr id="138" name="直線コネクタ 137"/>
        <xdr:cNvCxnSpPr/>
      </xdr:nvCxnSpPr>
      <xdr:spPr>
        <a:xfrm flipV="1">
          <a:off x="6149340" y="696087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113809</xdr:rowOff>
    </xdr:from>
    <xdr:ext cx="469744" cy="259045"/>
    <xdr:sp macro="" textlink="">
      <xdr:nvSpPr>
        <xdr:cNvPr id="139" name="n_1aveValue【図書館】&#10;一人当たり面積"/>
        <xdr:cNvSpPr txBox="1"/>
      </xdr:nvSpPr>
      <xdr:spPr>
        <a:xfrm>
          <a:off x="827158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148099</xdr:rowOff>
    </xdr:from>
    <xdr:ext cx="469744" cy="259045"/>
    <xdr:sp macro="" textlink="">
      <xdr:nvSpPr>
        <xdr:cNvPr id="140" name="n_2aveValue【図書館】&#10;一人当たり面積"/>
        <xdr:cNvSpPr txBox="1"/>
      </xdr:nvSpPr>
      <xdr:spPr>
        <a:xfrm>
          <a:off x="750958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61231</xdr:rowOff>
    </xdr:from>
    <xdr:ext cx="469744" cy="259045"/>
    <xdr:sp macro="" textlink="">
      <xdr:nvSpPr>
        <xdr:cNvPr id="141" name="n_3aveValue【図書館】&#10;一人当たり面積"/>
        <xdr:cNvSpPr txBox="1"/>
      </xdr:nvSpPr>
      <xdr:spPr>
        <a:xfrm>
          <a:off x="67120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2" name="n_4aveValue【図書館】&#10;一人当たり面積"/>
        <xdr:cNvSpPr txBox="1"/>
      </xdr:nvSpPr>
      <xdr:spPr>
        <a:xfrm>
          <a:off x="59373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127271</xdr:rowOff>
    </xdr:from>
    <xdr:ext cx="469744" cy="259045"/>
    <xdr:sp macro="" textlink="">
      <xdr:nvSpPr>
        <xdr:cNvPr id="143" name="n_1mainValue【図書館】&#10;一人当たり面積"/>
        <xdr:cNvSpPr txBox="1"/>
      </xdr:nvSpPr>
      <xdr:spPr>
        <a:xfrm>
          <a:off x="8271587" y="700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4" name="n_2mainValue【図書館】&#10;一人当たり面積"/>
        <xdr:cNvSpPr txBox="1"/>
      </xdr:nvSpPr>
      <xdr:spPr>
        <a:xfrm>
          <a:off x="750958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xdr:cNvSpPr txBox="1"/>
      </xdr:nvSpPr>
      <xdr:spPr>
        <a:xfrm>
          <a:off x="67120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131843</xdr:rowOff>
    </xdr:from>
    <xdr:ext cx="469744" cy="259045"/>
    <xdr:sp macro="" textlink="">
      <xdr:nvSpPr>
        <xdr:cNvPr id="146" name="n_4mainValue【図書館】&#10;一人当たり面積"/>
        <xdr:cNvSpPr txBox="1"/>
      </xdr:nvSpPr>
      <xdr:spPr>
        <a:xfrm>
          <a:off x="59373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172" name="直線コネクタ 171"/>
        <xdr:cNvCxnSpPr/>
      </xdr:nvCxnSpPr>
      <xdr:spPr>
        <a:xfrm flipV="1">
          <a:off x="4086225" y="9480913"/>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75" name="【体育館・プール】&#10;有形固定資産減価償却率最大値テキスト"/>
        <xdr:cNvSpPr txBox="1"/>
      </xdr:nvSpPr>
      <xdr:spPr>
        <a:xfrm>
          <a:off x="4124960" y="925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76" name="直線コネクタ 175"/>
        <xdr:cNvCxnSpPr/>
      </xdr:nvCxnSpPr>
      <xdr:spPr>
        <a:xfrm>
          <a:off x="4020820" y="948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177" name="【体育館・プール】&#10;有形固定資産減価償却率平均値テキスト"/>
        <xdr:cNvSpPr txBox="1"/>
      </xdr:nvSpPr>
      <xdr:spPr>
        <a:xfrm>
          <a:off x="4124960" y="10230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78" name="フローチャート: 判断 177"/>
        <xdr:cNvSpPr/>
      </xdr:nvSpPr>
      <xdr:spPr>
        <a:xfrm>
          <a:off x="403606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9" name="フローチャート: 判断 178"/>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180" name="フローチャート: 判断 179"/>
        <xdr:cNvSpPr/>
      </xdr:nvSpPr>
      <xdr:spPr>
        <a:xfrm>
          <a:off x="25146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1" name="フローチャート: 判断 180"/>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2" name="フローチャート: 判断 181"/>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8" name="楕円 187"/>
        <xdr:cNvSpPr/>
      </xdr:nvSpPr>
      <xdr:spPr>
        <a:xfrm>
          <a:off x="403606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89" name="【体育館・プール】&#10;有形固定資産減価償却率該当値テキスト"/>
        <xdr:cNvSpPr txBox="1"/>
      </xdr:nvSpPr>
      <xdr:spPr>
        <a:xfrm>
          <a:off x="4124960"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0" name="楕円 189"/>
        <xdr:cNvSpPr/>
      </xdr:nvSpPr>
      <xdr:spPr>
        <a:xfrm>
          <a:off x="331216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101237</xdr:rowOff>
    </xdr:to>
    <xdr:cxnSp macro="">
      <xdr:nvCxnSpPr>
        <xdr:cNvPr id="191" name="直線コネクタ 190"/>
        <xdr:cNvCxnSpPr/>
      </xdr:nvCxnSpPr>
      <xdr:spPr>
        <a:xfrm>
          <a:off x="3355340" y="10123715"/>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2" name="楕円 191"/>
        <xdr:cNvSpPr/>
      </xdr:nvSpPr>
      <xdr:spPr>
        <a:xfrm>
          <a:off x="2514600" y="1003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65315</xdr:rowOff>
    </xdr:to>
    <xdr:cxnSp macro="">
      <xdr:nvCxnSpPr>
        <xdr:cNvPr id="193" name="直線コネクタ 192"/>
        <xdr:cNvCxnSpPr/>
      </xdr:nvCxnSpPr>
      <xdr:spPr>
        <a:xfrm>
          <a:off x="2565400" y="10079627"/>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4" name="楕円 193"/>
        <xdr:cNvSpPr/>
      </xdr:nvSpPr>
      <xdr:spPr>
        <a:xfrm>
          <a:off x="173990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21227</xdr:rowOff>
    </xdr:to>
    <xdr:cxnSp macro="">
      <xdr:nvCxnSpPr>
        <xdr:cNvPr id="195" name="直線コネクタ 194"/>
        <xdr:cNvCxnSpPr/>
      </xdr:nvCxnSpPr>
      <xdr:spPr>
        <a:xfrm>
          <a:off x="1790700" y="10036084"/>
          <a:ext cx="7747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47172</xdr:rowOff>
    </xdr:from>
    <xdr:to>
      <xdr:col>6</xdr:col>
      <xdr:colOff>38100</xdr:colOff>
      <xdr:row>59</xdr:row>
      <xdr:rowOff>148772</xdr:rowOff>
    </xdr:to>
    <xdr:sp macro="" textlink="">
      <xdr:nvSpPr>
        <xdr:cNvPr id="196" name="楕円 195"/>
        <xdr:cNvSpPr/>
      </xdr:nvSpPr>
      <xdr:spPr>
        <a:xfrm>
          <a:off x="965200" y="9937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145324</xdr:rowOff>
    </xdr:to>
    <xdr:cxnSp macro="">
      <xdr:nvCxnSpPr>
        <xdr:cNvPr id="197" name="直線コネクタ 196"/>
        <xdr:cNvCxnSpPr/>
      </xdr:nvCxnSpPr>
      <xdr:spPr>
        <a:xfrm>
          <a:off x="1008380" y="9988732"/>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98" name="n_1aveValue【体育館・プール】&#10;有形固定資産減価償却率"/>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97444</xdr:rowOff>
    </xdr:from>
    <xdr:ext cx="405111" cy="259045"/>
    <xdr:sp macro="" textlink="">
      <xdr:nvSpPr>
        <xdr:cNvPr id="199" name="n_2aveValue【体育館・プール】&#10;有形固定資産減価償却率"/>
        <xdr:cNvSpPr txBox="1"/>
      </xdr:nvSpPr>
      <xdr:spPr>
        <a:xfrm>
          <a:off x="238570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0" name="n_3aveValue【体育館・プール】&#10;有形固定資産減価償却率"/>
        <xdr:cNvSpPr txBox="1"/>
      </xdr:nvSpPr>
      <xdr:spPr>
        <a:xfrm>
          <a:off x="16110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1" name="n_4aveValue【体育館・プール】&#10;有形固定資産減価償却率"/>
        <xdr:cNvSpPr txBox="1"/>
      </xdr:nvSpPr>
      <xdr:spPr>
        <a:xfrm>
          <a:off x="8363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2" name="n_1mainValue【体育館・プール】&#10;有形固定資産減価償却率"/>
        <xdr:cNvSpPr txBox="1"/>
      </xdr:nvSpPr>
      <xdr:spPr>
        <a:xfrm>
          <a:off x="317056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3" name="n_2mainValue【体育館・プール】&#10;有形固定資産減価償却率"/>
        <xdr:cNvSpPr txBox="1"/>
      </xdr:nvSpPr>
      <xdr:spPr>
        <a:xfrm>
          <a:off x="2385704"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4" name="n_3mainValue【体育館・プール】&#10;有形固定資産減価償却率"/>
        <xdr:cNvSpPr txBox="1"/>
      </xdr:nvSpPr>
      <xdr:spPr>
        <a:xfrm>
          <a:off x="1611004"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165299</xdr:rowOff>
    </xdr:from>
    <xdr:ext cx="405111" cy="259045"/>
    <xdr:sp macro="" textlink="">
      <xdr:nvSpPr>
        <xdr:cNvPr id="205" name="n_4mainValue【体育館・プール】&#10;有形固定資産減価償却率"/>
        <xdr:cNvSpPr txBox="1"/>
      </xdr:nvSpPr>
      <xdr:spPr>
        <a:xfrm>
          <a:off x="83630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229" name="直線コネクタ 228"/>
        <xdr:cNvCxnSpPr/>
      </xdr:nvCxnSpPr>
      <xdr:spPr>
        <a:xfrm flipV="1">
          <a:off x="9219565" y="9489948"/>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230" name="【体育館・プール】&#10;一人当たり面積最小値テキスト"/>
        <xdr:cNvSpPr txBox="1"/>
      </xdr:nvSpPr>
      <xdr:spPr>
        <a:xfrm>
          <a:off x="92583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231" name="直線コネクタ 230"/>
        <xdr:cNvCxnSpPr/>
      </xdr:nvCxnSpPr>
      <xdr:spPr>
        <a:xfrm>
          <a:off x="9154160" y="1075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232" name="【体育館・プール】&#10;一人当たり面積最大値テキスト"/>
        <xdr:cNvSpPr txBox="1"/>
      </xdr:nvSpPr>
      <xdr:spPr>
        <a:xfrm>
          <a:off x="92583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233" name="直線コネクタ 232"/>
        <xdr:cNvCxnSpPr/>
      </xdr:nvCxnSpPr>
      <xdr:spPr>
        <a:xfrm>
          <a:off x="9154160" y="9489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234" name="【体育館・プール】&#10;一人当たり面積平均値テキスト"/>
        <xdr:cNvSpPr txBox="1"/>
      </xdr:nvSpPr>
      <xdr:spPr>
        <a:xfrm>
          <a:off x="9258300" y="103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235" name="フローチャート: 判断 234"/>
        <xdr:cNvSpPr/>
      </xdr:nvSpPr>
      <xdr:spPr>
        <a:xfrm>
          <a:off x="9192260" y="1038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236" name="フローチャート: 判断 235"/>
        <xdr:cNvSpPr/>
      </xdr:nvSpPr>
      <xdr:spPr>
        <a:xfrm>
          <a:off x="8445500" y="1040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237" name="フローチャート: 判断 236"/>
        <xdr:cNvSpPr/>
      </xdr:nvSpPr>
      <xdr:spPr>
        <a:xfrm>
          <a:off x="7670800" y="1038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148463</xdr:rowOff>
    </xdr:from>
    <xdr:to>
      <xdr:col>41</xdr:col>
      <xdr:colOff>101600</xdr:colOff>
      <xdr:row>63</xdr:row>
      <xdr:rowOff>78613</xdr:rowOff>
    </xdr:to>
    <xdr:sp macro="" textlink="">
      <xdr:nvSpPr>
        <xdr:cNvPr id="238" name="フローチャート: 判断 237"/>
        <xdr:cNvSpPr/>
      </xdr:nvSpPr>
      <xdr:spPr>
        <a:xfrm>
          <a:off x="6873240" y="10542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161417</xdr:rowOff>
    </xdr:from>
    <xdr:to>
      <xdr:col>36</xdr:col>
      <xdr:colOff>165100</xdr:colOff>
      <xdr:row>63</xdr:row>
      <xdr:rowOff>91567</xdr:rowOff>
    </xdr:to>
    <xdr:sp macro="" textlink="">
      <xdr:nvSpPr>
        <xdr:cNvPr id="239" name="フローチャート: 判断 238"/>
        <xdr:cNvSpPr/>
      </xdr:nvSpPr>
      <xdr:spPr>
        <a:xfrm>
          <a:off x="6098540" y="10555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75311</xdr:rowOff>
    </xdr:from>
    <xdr:to>
      <xdr:col>55</xdr:col>
      <xdr:colOff>50800</xdr:colOff>
      <xdr:row>61</xdr:row>
      <xdr:rowOff>5461</xdr:rowOff>
    </xdr:to>
    <xdr:sp macro="" textlink="">
      <xdr:nvSpPr>
        <xdr:cNvPr id="245" name="楕円 244"/>
        <xdr:cNvSpPr/>
      </xdr:nvSpPr>
      <xdr:spPr>
        <a:xfrm>
          <a:off x="9192260" y="10133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98188</xdr:rowOff>
    </xdr:from>
    <xdr:ext cx="469744" cy="259045"/>
    <xdr:sp macro="" textlink="">
      <xdr:nvSpPr>
        <xdr:cNvPr id="246" name="【体育館・プール】&#10;一人当たり面積該当値テキスト"/>
        <xdr:cNvSpPr txBox="1"/>
      </xdr:nvSpPr>
      <xdr:spPr>
        <a:xfrm>
          <a:off x="9258300" y="998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93218</xdr:rowOff>
    </xdr:from>
    <xdr:to>
      <xdr:col>50</xdr:col>
      <xdr:colOff>165100</xdr:colOff>
      <xdr:row>61</xdr:row>
      <xdr:rowOff>23368</xdr:rowOff>
    </xdr:to>
    <xdr:sp macro="" textlink="">
      <xdr:nvSpPr>
        <xdr:cNvPr id="247" name="楕円 246"/>
        <xdr:cNvSpPr/>
      </xdr:nvSpPr>
      <xdr:spPr>
        <a:xfrm>
          <a:off x="844550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126111</xdr:rowOff>
    </xdr:from>
    <xdr:to>
      <xdr:col>55</xdr:col>
      <xdr:colOff>0</xdr:colOff>
      <xdr:row>60</xdr:row>
      <xdr:rowOff>144018</xdr:rowOff>
    </xdr:to>
    <xdr:cxnSp macro="">
      <xdr:nvCxnSpPr>
        <xdr:cNvPr id="248" name="直線コネクタ 247"/>
        <xdr:cNvCxnSpPr/>
      </xdr:nvCxnSpPr>
      <xdr:spPr>
        <a:xfrm flipV="1">
          <a:off x="8496300" y="10184511"/>
          <a:ext cx="7239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113411</xdr:rowOff>
    </xdr:from>
    <xdr:to>
      <xdr:col>46</xdr:col>
      <xdr:colOff>38100</xdr:colOff>
      <xdr:row>61</xdr:row>
      <xdr:rowOff>43561</xdr:rowOff>
    </xdr:to>
    <xdr:sp macro="" textlink="">
      <xdr:nvSpPr>
        <xdr:cNvPr id="249" name="楕円 248"/>
        <xdr:cNvSpPr/>
      </xdr:nvSpPr>
      <xdr:spPr>
        <a:xfrm>
          <a:off x="7670800" y="10171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144018</xdr:rowOff>
    </xdr:from>
    <xdr:to>
      <xdr:col>50</xdr:col>
      <xdr:colOff>114300</xdr:colOff>
      <xdr:row>60</xdr:row>
      <xdr:rowOff>164211</xdr:rowOff>
    </xdr:to>
    <xdr:cxnSp macro="">
      <xdr:nvCxnSpPr>
        <xdr:cNvPr id="250" name="直線コネクタ 249"/>
        <xdr:cNvCxnSpPr/>
      </xdr:nvCxnSpPr>
      <xdr:spPr>
        <a:xfrm flipV="1">
          <a:off x="7713980" y="10202418"/>
          <a:ext cx="78232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132842</xdr:rowOff>
    </xdr:from>
    <xdr:to>
      <xdr:col>41</xdr:col>
      <xdr:colOff>101600</xdr:colOff>
      <xdr:row>61</xdr:row>
      <xdr:rowOff>62992</xdr:rowOff>
    </xdr:to>
    <xdr:sp macro="" textlink="">
      <xdr:nvSpPr>
        <xdr:cNvPr id="251" name="楕円 250"/>
        <xdr:cNvSpPr/>
      </xdr:nvSpPr>
      <xdr:spPr>
        <a:xfrm>
          <a:off x="6873240" y="10191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164211</xdr:rowOff>
    </xdr:from>
    <xdr:to>
      <xdr:col>45</xdr:col>
      <xdr:colOff>177800</xdr:colOff>
      <xdr:row>61</xdr:row>
      <xdr:rowOff>12192</xdr:rowOff>
    </xdr:to>
    <xdr:cxnSp macro="">
      <xdr:nvCxnSpPr>
        <xdr:cNvPr id="252" name="直線コネクタ 251"/>
        <xdr:cNvCxnSpPr/>
      </xdr:nvCxnSpPr>
      <xdr:spPr>
        <a:xfrm flipV="1">
          <a:off x="6924040" y="10222611"/>
          <a:ext cx="78994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147701</xdr:rowOff>
    </xdr:from>
    <xdr:to>
      <xdr:col>36</xdr:col>
      <xdr:colOff>165100</xdr:colOff>
      <xdr:row>61</xdr:row>
      <xdr:rowOff>77851</xdr:rowOff>
    </xdr:to>
    <xdr:sp macro="" textlink="">
      <xdr:nvSpPr>
        <xdr:cNvPr id="253" name="楕円 252"/>
        <xdr:cNvSpPr/>
      </xdr:nvSpPr>
      <xdr:spPr>
        <a:xfrm>
          <a:off x="6098540" y="1020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12192</xdr:rowOff>
    </xdr:from>
    <xdr:to>
      <xdr:col>41</xdr:col>
      <xdr:colOff>50800</xdr:colOff>
      <xdr:row>61</xdr:row>
      <xdr:rowOff>27051</xdr:rowOff>
    </xdr:to>
    <xdr:cxnSp macro="">
      <xdr:nvCxnSpPr>
        <xdr:cNvPr id="254" name="直線コネクタ 253"/>
        <xdr:cNvCxnSpPr/>
      </xdr:nvCxnSpPr>
      <xdr:spPr>
        <a:xfrm flipV="1">
          <a:off x="6149340" y="10238232"/>
          <a:ext cx="7747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255" name="n_1aveValue【体育館・プール】&#10;一人当たり面積"/>
        <xdr:cNvSpPr txBox="1"/>
      </xdr:nvSpPr>
      <xdr:spPr>
        <a:xfrm>
          <a:off x="8271587" y="1049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256" name="n_2aveValue【体育館・プール】&#10;一人当たり面積"/>
        <xdr:cNvSpPr txBox="1"/>
      </xdr:nvSpPr>
      <xdr:spPr>
        <a:xfrm>
          <a:off x="7509587" y="104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69740</xdr:rowOff>
    </xdr:from>
    <xdr:ext cx="469744" cy="259045"/>
    <xdr:sp macro="" textlink="">
      <xdr:nvSpPr>
        <xdr:cNvPr id="257" name="n_3aveValue【体育館・プール】&#10;一人当たり面積"/>
        <xdr:cNvSpPr txBox="1"/>
      </xdr:nvSpPr>
      <xdr:spPr>
        <a:xfrm>
          <a:off x="6712027" y="1063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82694</xdr:rowOff>
    </xdr:from>
    <xdr:ext cx="469744" cy="259045"/>
    <xdr:sp macro="" textlink="">
      <xdr:nvSpPr>
        <xdr:cNvPr id="258" name="n_4aveValue【体育館・プール】&#10;一人当たり面積"/>
        <xdr:cNvSpPr txBox="1"/>
      </xdr:nvSpPr>
      <xdr:spPr>
        <a:xfrm>
          <a:off x="5937327" y="106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39895</xdr:rowOff>
    </xdr:from>
    <xdr:ext cx="469744" cy="259045"/>
    <xdr:sp macro="" textlink="">
      <xdr:nvSpPr>
        <xdr:cNvPr id="259" name="n_1mainValue【体育館・プール】&#10;一人当たり面積"/>
        <xdr:cNvSpPr txBox="1"/>
      </xdr:nvSpPr>
      <xdr:spPr>
        <a:xfrm>
          <a:off x="827158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60088</xdr:rowOff>
    </xdr:from>
    <xdr:ext cx="469744" cy="259045"/>
    <xdr:sp macro="" textlink="">
      <xdr:nvSpPr>
        <xdr:cNvPr id="260" name="n_2mainValue【体育館・プール】&#10;一人当たり面積"/>
        <xdr:cNvSpPr txBox="1"/>
      </xdr:nvSpPr>
      <xdr:spPr>
        <a:xfrm>
          <a:off x="7509587"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79519</xdr:rowOff>
    </xdr:from>
    <xdr:ext cx="469744" cy="259045"/>
    <xdr:sp macro="" textlink="">
      <xdr:nvSpPr>
        <xdr:cNvPr id="261" name="n_3mainValue【体育館・プール】&#10;一人当たり面積"/>
        <xdr:cNvSpPr txBox="1"/>
      </xdr:nvSpPr>
      <xdr:spPr>
        <a:xfrm>
          <a:off x="67120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94378</xdr:rowOff>
    </xdr:from>
    <xdr:ext cx="469744" cy="259045"/>
    <xdr:sp macro="" textlink="">
      <xdr:nvSpPr>
        <xdr:cNvPr id="262" name="n_4mainValue【体育館・プール】&#10;一人当たり面積"/>
        <xdr:cNvSpPr txBox="1"/>
      </xdr:nvSpPr>
      <xdr:spPr>
        <a:xfrm>
          <a:off x="59373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7" name="テキスト ボックス 30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5" name="テキスト ボックス 314"/>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8" name="直線コネクタ 317"/>
        <xdr:cNvCxnSpPr/>
      </xdr:nvCxnSpPr>
      <xdr:spPr>
        <a:xfrm flipV="1">
          <a:off x="14375764" y="582549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19" name="【一般廃棄物処理施設】&#10;有形固定資産減価償却率最小値テキスト"/>
        <xdr:cNvSpPr txBox="1"/>
      </xdr:nvSpPr>
      <xdr:spPr>
        <a:xfrm>
          <a:off x="1441450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20" name="直線コネクタ 319"/>
        <xdr:cNvCxnSpPr/>
      </xdr:nvCxnSpPr>
      <xdr:spPr>
        <a:xfrm>
          <a:off x="14287500" y="7016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21" name="【一般廃棄物処理施設】&#10;有形固定資産減価償却率最大値テキスト"/>
        <xdr:cNvSpPr txBox="1"/>
      </xdr:nvSpPr>
      <xdr:spPr>
        <a:xfrm>
          <a:off x="144145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2" name="直線コネクタ 321"/>
        <xdr:cNvCxnSpPr/>
      </xdr:nvCxnSpPr>
      <xdr:spPr>
        <a:xfrm>
          <a:off x="14287500" y="5825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323" name="【一般廃棄物処理施設】&#10;有形固定資産減価償却率平均値テキスト"/>
        <xdr:cNvSpPr txBox="1"/>
      </xdr:nvSpPr>
      <xdr:spPr>
        <a:xfrm>
          <a:off x="144145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4" name="フローチャート: 判断 323"/>
        <xdr:cNvSpPr/>
      </xdr:nvSpPr>
      <xdr:spPr>
        <a:xfrm>
          <a:off x="14325600" y="64833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5" name="フローチャート: 判断 324"/>
        <xdr:cNvSpPr/>
      </xdr:nvSpPr>
      <xdr:spPr>
        <a:xfrm>
          <a:off x="135788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26" name="フローチャート: 判断 325"/>
        <xdr:cNvSpPr/>
      </xdr:nvSpPr>
      <xdr:spPr>
        <a:xfrm>
          <a:off x="1280414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65405</xdr:rowOff>
    </xdr:from>
    <xdr:to>
      <xdr:col>72</xdr:col>
      <xdr:colOff>38100</xdr:colOff>
      <xdr:row>39</xdr:row>
      <xdr:rowOff>167005</xdr:rowOff>
    </xdr:to>
    <xdr:sp macro="" textlink="">
      <xdr:nvSpPr>
        <xdr:cNvPr id="327" name="フローチャート: 判断 326"/>
        <xdr:cNvSpPr/>
      </xdr:nvSpPr>
      <xdr:spPr>
        <a:xfrm>
          <a:off x="1202944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38735</xdr:rowOff>
    </xdr:from>
    <xdr:to>
      <xdr:col>67</xdr:col>
      <xdr:colOff>101600</xdr:colOff>
      <xdr:row>40</xdr:row>
      <xdr:rowOff>140335</xdr:rowOff>
    </xdr:to>
    <xdr:sp macro="" textlink="">
      <xdr:nvSpPr>
        <xdr:cNvPr id="328" name="フローチャート: 判断 327"/>
        <xdr:cNvSpPr/>
      </xdr:nvSpPr>
      <xdr:spPr>
        <a:xfrm>
          <a:off x="1123188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92075</xdr:rowOff>
    </xdr:from>
    <xdr:to>
      <xdr:col>85</xdr:col>
      <xdr:colOff>177800</xdr:colOff>
      <xdr:row>42</xdr:row>
      <xdr:rowOff>22225</xdr:rowOff>
    </xdr:to>
    <xdr:sp macro="" textlink="">
      <xdr:nvSpPr>
        <xdr:cNvPr id="334" name="楕円 333"/>
        <xdr:cNvSpPr/>
      </xdr:nvSpPr>
      <xdr:spPr>
        <a:xfrm>
          <a:off x="14325600" y="6965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7002</xdr:rowOff>
    </xdr:from>
    <xdr:ext cx="405111" cy="259045"/>
    <xdr:sp macro="" textlink="">
      <xdr:nvSpPr>
        <xdr:cNvPr id="335" name="【一般廃棄物処理施設】&#10;有形固定資産減価償却率該当値テキスト"/>
        <xdr:cNvSpPr txBox="1"/>
      </xdr:nvSpPr>
      <xdr:spPr>
        <a:xfrm>
          <a:off x="1441450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63500</xdr:rowOff>
    </xdr:from>
    <xdr:to>
      <xdr:col>81</xdr:col>
      <xdr:colOff>101600</xdr:colOff>
      <xdr:row>41</xdr:row>
      <xdr:rowOff>165100</xdr:rowOff>
    </xdr:to>
    <xdr:sp macro="" textlink="">
      <xdr:nvSpPr>
        <xdr:cNvPr id="336" name="楕円 335"/>
        <xdr:cNvSpPr/>
      </xdr:nvSpPr>
      <xdr:spPr>
        <a:xfrm>
          <a:off x="1357884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114300</xdr:rowOff>
    </xdr:from>
    <xdr:to>
      <xdr:col>85</xdr:col>
      <xdr:colOff>127000</xdr:colOff>
      <xdr:row>41</xdr:row>
      <xdr:rowOff>142875</xdr:rowOff>
    </xdr:to>
    <xdr:cxnSp macro="">
      <xdr:nvCxnSpPr>
        <xdr:cNvPr id="337" name="直線コネクタ 336"/>
        <xdr:cNvCxnSpPr/>
      </xdr:nvCxnSpPr>
      <xdr:spPr>
        <a:xfrm>
          <a:off x="13629640" y="698754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21590</xdr:rowOff>
    </xdr:from>
    <xdr:to>
      <xdr:col>76</xdr:col>
      <xdr:colOff>165100</xdr:colOff>
      <xdr:row>41</xdr:row>
      <xdr:rowOff>123190</xdr:rowOff>
    </xdr:to>
    <xdr:sp macro="" textlink="">
      <xdr:nvSpPr>
        <xdr:cNvPr id="338" name="楕円 337"/>
        <xdr:cNvSpPr/>
      </xdr:nvSpPr>
      <xdr:spPr>
        <a:xfrm>
          <a:off x="1280414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72390</xdr:rowOff>
    </xdr:from>
    <xdr:to>
      <xdr:col>81</xdr:col>
      <xdr:colOff>50800</xdr:colOff>
      <xdr:row>41</xdr:row>
      <xdr:rowOff>114300</xdr:rowOff>
    </xdr:to>
    <xdr:cxnSp macro="">
      <xdr:nvCxnSpPr>
        <xdr:cNvPr id="339" name="直線コネクタ 338"/>
        <xdr:cNvCxnSpPr/>
      </xdr:nvCxnSpPr>
      <xdr:spPr>
        <a:xfrm>
          <a:off x="12854940" y="694563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340" name="楕円 339"/>
        <xdr:cNvSpPr/>
      </xdr:nvSpPr>
      <xdr:spPr>
        <a:xfrm>
          <a:off x="12029440" y="6875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72390</xdr:rowOff>
    </xdr:to>
    <xdr:cxnSp macro="">
      <xdr:nvCxnSpPr>
        <xdr:cNvPr id="341" name="直線コネクタ 340"/>
        <xdr:cNvCxnSpPr/>
      </xdr:nvCxnSpPr>
      <xdr:spPr>
        <a:xfrm>
          <a:off x="12072620" y="69265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141605</xdr:rowOff>
    </xdr:from>
    <xdr:to>
      <xdr:col>67</xdr:col>
      <xdr:colOff>101600</xdr:colOff>
      <xdr:row>41</xdr:row>
      <xdr:rowOff>71755</xdr:rowOff>
    </xdr:to>
    <xdr:sp macro="" textlink="">
      <xdr:nvSpPr>
        <xdr:cNvPr id="342" name="楕円 341"/>
        <xdr:cNvSpPr/>
      </xdr:nvSpPr>
      <xdr:spPr>
        <a:xfrm>
          <a:off x="11231880" y="684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20955</xdr:rowOff>
    </xdr:from>
    <xdr:to>
      <xdr:col>71</xdr:col>
      <xdr:colOff>177800</xdr:colOff>
      <xdr:row>41</xdr:row>
      <xdr:rowOff>53340</xdr:rowOff>
    </xdr:to>
    <xdr:cxnSp macro="">
      <xdr:nvCxnSpPr>
        <xdr:cNvPr id="343" name="直線コネクタ 342"/>
        <xdr:cNvCxnSpPr/>
      </xdr:nvCxnSpPr>
      <xdr:spPr>
        <a:xfrm>
          <a:off x="11282680" y="68941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44" name="n_1aveValue【一般廃棄物処理施設】&#10;有形固定資産減価償却率"/>
        <xdr:cNvSpPr txBox="1"/>
      </xdr:nvSpPr>
      <xdr:spPr>
        <a:xfrm>
          <a:off x="134372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45" name="n_2aveValue【一般廃棄物処理施設】&#10;有形固定資産減価償却率"/>
        <xdr:cNvSpPr txBox="1"/>
      </xdr:nvSpPr>
      <xdr:spPr>
        <a:xfrm>
          <a:off x="126752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12082</xdr:rowOff>
    </xdr:from>
    <xdr:ext cx="405111" cy="259045"/>
    <xdr:sp macro="" textlink="">
      <xdr:nvSpPr>
        <xdr:cNvPr id="346" name="n_3aveValue【一般廃棄物処理施設】&#10;有形固定資産減価償却率"/>
        <xdr:cNvSpPr txBox="1"/>
      </xdr:nvSpPr>
      <xdr:spPr>
        <a:xfrm>
          <a:off x="11900544"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156862</xdr:rowOff>
    </xdr:from>
    <xdr:ext cx="405111" cy="259045"/>
    <xdr:sp macro="" textlink="">
      <xdr:nvSpPr>
        <xdr:cNvPr id="347" name="n_4aveValue【一般廃棄物処理施設】&#10;有形固定資産減価償却率"/>
        <xdr:cNvSpPr txBox="1"/>
      </xdr:nvSpPr>
      <xdr:spPr>
        <a:xfrm>
          <a:off x="11102984"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156227</xdr:rowOff>
    </xdr:from>
    <xdr:ext cx="405111" cy="259045"/>
    <xdr:sp macro="" textlink="">
      <xdr:nvSpPr>
        <xdr:cNvPr id="348" name="n_1mainValue【一般廃棄物処理施設】&#10;有形固定資産減価償却率"/>
        <xdr:cNvSpPr txBox="1"/>
      </xdr:nvSpPr>
      <xdr:spPr>
        <a:xfrm>
          <a:off x="134372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114317</xdr:rowOff>
    </xdr:from>
    <xdr:ext cx="405111" cy="259045"/>
    <xdr:sp macro="" textlink="">
      <xdr:nvSpPr>
        <xdr:cNvPr id="349" name="n_2mainValue【一般廃棄物処理施設】&#10;有形固定資産減価償却率"/>
        <xdr:cNvSpPr txBox="1"/>
      </xdr:nvSpPr>
      <xdr:spPr>
        <a:xfrm>
          <a:off x="126752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350" name="n_3mainValue【一般廃棄物処理施設】&#10;有形固定資産減価償却率"/>
        <xdr:cNvSpPr txBox="1"/>
      </xdr:nvSpPr>
      <xdr:spPr>
        <a:xfrm>
          <a:off x="119005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62882</xdr:rowOff>
    </xdr:from>
    <xdr:ext cx="405111" cy="259045"/>
    <xdr:sp macro="" textlink="">
      <xdr:nvSpPr>
        <xdr:cNvPr id="351" name="n_4mainValue【一般廃棄物処理施設】&#10;有形固定資産減価償却率"/>
        <xdr:cNvSpPr txBox="1"/>
      </xdr:nvSpPr>
      <xdr:spPr>
        <a:xfrm>
          <a:off x="1110298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75" name="直線コネクタ 374"/>
        <xdr:cNvCxnSpPr/>
      </xdr:nvCxnSpPr>
      <xdr:spPr>
        <a:xfrm flipV="1">
          <a:off x="19509104" y="5703719"/>
          <a:ext cx="0" cy="13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76" name="【一般廃棄物処理施設】&#10;一人当たり有形固定資産（償却資産）額最小値テキスト"/>
        <xdr:cNvSpPr txBox="1"/>
      </xdr:nvSpPr>
      <xdr:spPr>
        <a:xfrm>
          <a:off x="19547840" y="708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77" name="直線コネクタ 376"/>
        <xdr:cNvCxnSpPr/>
      </xdr:nvCxnSpPr>
      <xdr:spPr>
        <a:xfrm>
          <a:off x="19443700" y="7078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8" name="【一般廃棄物処理施設】&#10;一人当たり有形固定資産（償却資産）額最大値テキスト"/>
        <xdr:cNvSpPr txBox="1"/>
      </xdr:nvSpPr>
      <xdr:spPr>
        <a:xfrm>
          <a:off x="19547840" y="54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79" name="直線コネクタ 378"/>
        <xdr:cNvCxnSpPr/>
      </xdr:nvCxnSpPr>
      <xdr:spPr>
        <a:xfrm>
          <a:off x="19443700" y="5703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80" name="【一般廃棄物処理施設】&#10;一人当たり有形固定資産（償却資産）額平均値テキスト"/>
        <xdr:cNvSpPr txBox="1"/>
      </xdr:nvSpPr>
      <xdr:spPr>
        <a:xfrm>
          <a:off x="19547840" y="6546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81" name="フローチャート: 判断 380"/>
        <xdr:cNvSpPr/>
      </xdr:nvSpPr>
      <xdr:spPr>
        <a:xfrm>
          <a:off x="19458940" y="669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82" name="フローチャート: 判断 381"/>
        <xdr:cNvSpPr/>
      </xdr:nvSpPr>
      <xdr:spPr>
        <a:xfrm>
          <a:off x="18735040" y="67263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83" name="フローチャート: 判断 382"/>
        <xdr:cNvSpPr/>
      </xdr:nvSpPr>
      <xdr:spPr>
        <a:xfrm>
          <a:off x="17937480" y="664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48445</xdr:rowOff>
    </xdr:from>
    <xdr:to>
      <xdr:col>102</xdr:col>
      <xdr:colOff>165100</xdr:colOff>
      <xdr:row>40</xdr:row>
      <xdr:rowOff>150045</xdr:rowOff>
    </xdr:to>
    <xdr:sp macro="" textlink="">
      <xdr:nvSpPr>
        <xdr:cNvPr id="384" name="フローチャート: 判断 383"/>
        <xdr:cNvSpPr/>
      </xdr:nvSpPr>
      <xdr:spPr>
        <a:xfrm>
          <a:off x="17162780" y="67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80264</xdr:rowOff>
    </xdr:from>
    <xdr:to>
      <xdr:col>98</xdr:col>
      <xdr:colOff>38100</xdr:colOff>
      <xdr:row>41</xdr:row>
      <xdr:rowOff>10414</xdr:rowOff>
    </xdr:to>
    <xdr:sp macro="" textlink="">
      <xdr:nvSpPr>
        <xdr:cNvPr id="385" name="フローチャート: 判断 384"/>
        <xdr:cNvSpPr/>
      </xdr:nvSpPr>
      <xdr:spPr>
        <a:xfrm>
          <a:off x="1638808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140464</xdr:rowOff>
    </xdr:from>
    <xdr:to>
      <xdr:col>116</xdr:col>
      <xdr:colOff>114300</xdr:colOff>
      <xdr:row>41</xdr:row>
      <xdr:rowOff>70614</xdr:rowOff>
    </xdr:to>
    <xdr:sp macro="" textlink="">
      <xdr:nvSpPr>
        <xdr:cNvPr id="391" name="楕円 390"/>
        <xdr:cNvSpPr/>
      </xdr:nvSpPr>
      <xdr:spPr>
        <a:xfrm>
          <a:off x="19458940" y="6846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118891</xdr:rowOff>
    </xdr:from>
    <xdr:ext cx="534377" cy="259045"/>
    <xdr:sp macro="" textlink="">
      <xdr:nvSpPr>
        <xdr:cNvPr id="392" name="【一般廃棄物処理施設】&#10;一人当たり有形固定資産（償却資産）額該当値テキスト"/>
        <xdr:cNvSpPr txBox="1"/>
      </xdr:nvSpPr>
      <xdr:spPr>
        <a:xfrm>
          <a:off x="19547840" y="68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147522</xdr:rowOff>
    </xdr:from>
    <xdr:to>
      <xdr:col>112</xdr:col>
      <xdr:colOff>38100</xdr:colOff>
      <xdr:row>41</xdr:row>
      <xdr:rowOff>77672</xdr:rowOff>
    </xdr:to>
    <xdr:sp macro="" textlink="">
      <xdr:nvSpPr>
        <xdr:cNvPr id="393" name="楕円 392"/>
        <xdr:cNvSpPr/>
      </xdr:nvSpPr>
      <xdr:spPr>
        <a:xfrm>
          <a:off x="18735040" y="6853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19814</xdr:rowOff>
    </xdr:from>
    <xdr:to>
      <xdr:col>116</xdr:col>
      <xdr:colOff>63500</xdr:colOff>
      <xdr:row>41</xdr:row>
      <xdr:rowOff>26872</xdr:rowOff>
    </xdr:to>
    <xdr:cxnSp macro="">
      <xdr:nvCxnSpPr>
        <xdr:cNvPr id="394" name="直線コネクタ 393"/>
        <xdr:cNvCxnSpPr/>
      </xdr:nvCxnSpPr>
      <xdr:spPr>
        <a:xfrm flipV="1">
          <a:off x="18778220" y="6893054"/>
          <a:ext cx="73152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151597</xdr:rowOff>
    </xdr:from>
    <xdr:to>
      <xdr:col>107</xdr:col>
      <xdr:colOff>101600</xdr:colOff>
      <xdr:row>41</xdr:row>
      <xdr:rowOff>81747</xdr:rowOff>
    </xdr:to>
    <xdr:sp macro="" textlink="">
      <xdr:nvSpPr>
        <xdr:cNvPr id="395" name="楕円 394"/>
        <xdr:cNvSpPr/>
      </xdr:nvSpPr>
      <xdr:spPr>
        <a:xfrm>
          <a:off x="17937480" y="6857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26872</xdr:rowOff>
    </xdr:from>
    <xdr:to>
      <xdr:col>111</xdr:col>
      <xdr:colOff>177800</xdr:colOff>
      <xdr:row>41</xdr:row>
      <xdr:rowOff>30947</xdr:rowOff>
    </xdr:to>
    <xdr:cxnSp macro="">
      <xdr:nvCxnSpPr>
        <xdr:cNvPr id="396" name="直線コネクタ 395"/>
        <xdr:cNvCxnSpPr/>
      </xdr:nvCxnSpPr>
      <xdr:spPr>
        <a:xfrm flipV="1">
          <a:off x="17988280" y="6900112"/>
          <a:ext cx="78994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159920</xdr:rowOff>
    </xdr:from>
    <xdr:to>
      <xdr:col>102</xdr:col>
      <xdr:colOff>165100</xdr:colOff>
      <xdr:row>41</xdr:row>
      <xdr:rowOff>90070</xdr:rowOff>
    </xdr:to>
    <xdr:sp macro="" textlink="">
      <xdr:nvSpPr>
        <xdr:cNvPr id="397" name="楕円 396"/>
        <xdr:cNvSpPr/>
      </xdr:nvSpPr>
      <xdr:spPr>
        <a:xfrm>
          <a:off x="17162780" y="6865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30947</xdr:rowOff>
    </xdr:from>
    <xdr:to>
      <xdr:col>107</xdr:col>
      <xdr:colOff>50800</xdr:colOff>
      <xdr:row>41</xdr:row>
      <xdr:rowOff>39270</xdr:rowOff>
    </xdr:to>
    <xdr:cxnSp macro="">
      <xdr:nvCxnSpPr>
        <xdr:cNvPr id="398" name="直線コネクタ 397"/>
        <xdr:cNvCxnSpPr/>
      </xdr:nvCxnSpPr>
      <xdr:spPr>
        <a:xfrm flipV="1">
          <a:off x="17213580" y="6904187"/>
          <a:ext cx="7747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165006</xdr:rowOff>
    </xdr:from>
    <xdr:to>
      <xdr:col>98</xdr:col>
      <xdr:colOff>38100</xdr:colOff>
      <xdr:row>41</xdr:row>
      <xdr:rowOff>95156</xdr:rowOff>
    </xdr:to>
    <xdr:sp macro="" textlink="">
      <xdr:nvSpPr>
        <xdr:cNvPr id="399" name="楕円 398"/>
        <xdr:cNvSpPr/>
      </xdr:nvSpPr>
      <xdr:spPr>
        <a:xfrm>
          <a:off x="16388080" y="6870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39270</xdr:rowOff>
    </xdr:from>
    <xdr:to>
      <xdr:col>102</xdr:col>
      <xdr:colOff>114300</xdr:colOff>
      <xdr:row>41</xdr:row>
      <xdr:rowOff>44356</xdr:rowOff>
    </xdr:to>
    <xdr:cxnSp macro="">
      <xdr:nvCxnSpPr>
        <xdr:cNvPr id="400" name="直線コネクタ 399"/>
        <xdr:cNvCxnSpPr/>
      </xdr:nvCxnSpPr>
      <xdr:spPr>
        <a:xfrm flipV="1">
          <a:off x="16431260" y="6912510"/>
          <a:ext cx="78232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401" name="n_1aveValue【一般廃棄物処理施設】&#10;一人当たり有形固定資産（償却資産）額"/>
        <xdr:cNvSpPr txBox="1"/>
      </xdr:nvSpPr>
      <xdr:spPr>
        <a:xfrm>
          <a:off x="18496495" y="65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402" name="n_2aveValue【一般廃棄物処理施設】&#10;一人当たり有形固定資産（償却資産）額"/>
        <xdr:cNvSpPr txBox="1"/>
      </xdr:nvSpPr>
      <xdr:spPr>
        <a:xfrm>
          <a:off x="17734495" y="642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166572</xdr:rowOff>
    </xdr:from>
    <xdr:ext cx="599010" cy="259045"/>
    <xdr:sp macro="" textlink="">
      <xdr:nvSpPr>
        <xdr:cNvPr id="403" name="n_3aveValue【一般廃棄物処理施設】&#10;一人当たり有形固定資産（償却資産）額"/>
        <xdr:cNvSpPr txBox="1"/>
      </xdr:nvSpPr>
      <xdr:spPr>
        <a:xfrm>
          <a:off x="16936935" y="65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26941</xdr:rowOff>
    </xdr:from>
    <xdr:ext cx="599010" cy="259045"/>
    <xdr:sp macro="" textlink="">
      <xdr:nvSpPr>
        <xdr:cNvPr id="404" name="n_4aveValue【一般廃棄物処理施設】&#10;一人当たり有形固定資産（償却資産）額"/>
        <xdr:cNvSpPr txBox="1"/>
      </xdr:nvSpPr>
      <xdr:spPr>
        <a:xfrm>
          <a:off x="16162235" y="656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68799</xdr:rowOff>
    </xdr:from>
    <xdr:ext cx="534377" cy="259045"/>
    <xdr:sp macro="" textlink="">
      <xdr:nvSpPr>
        <xdr:cNvPr id="405" name="n_1mainValue【一般廃棄物処理施設】&#10;一人当たり有形固定資産（償却資産）額"/>
        <xdr:cNvSpPr txBox="1"/>
      </xdr:nvSpPr>
      <xdr:spPr>
        <a:xfrm>
          <a:off x="18528811" y="69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72874</xdr:rowOff>
    </xdr:from>
    <xdr:ext cx="534377" cy="259045"/>
    <xdr:sp macro="" textlink="">
      <xdr:nvSpPr>
        <xdr:cNvPr id="406" name="n_2mainValue【一般廃棄物処理施設】&#10;一人当たり有形固定資産（償却資産）額"/>
        <xdr:cNvSpPr txBox="1"/>
      </xdr:nvSpPr>
      <xdr:spPr>
        <a:xfrm>
          <a:off x="17766811" y="69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81197</xdr:rowOff>
    </xdr:from>
    <xdr:ext cx="534377" cy="259045"/>
    <xdr:sp macro="" textlink="">
      <xdr:nvSpPr>
        <xdr:cNvPr id="407" name="n_3mainValue【一般廃棄物処理施設】&#10;一人当たり有形固定資産（償却資産）額"/>
        <xdr:cNvSpPr txBox="1"/>
      </xdr:nvSpPr>
      <xdr:spPr>
        <a:xfrm>
          <a:off x="16969251" y="69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86283</xdr:rowOff>
    </xdr:from>
    <xdr:ext cx="534377" cy="259045"/>
    <xdr:sp macro="" textlink="">
      <xdr:nvSpPr>
        <xdr:cNvPr id="408" name="n_4mainValue【一般廃棄物処理施設】&#10;一人当たり有形固定資産（償却資産）額"/>
        <xdr:cNvSpPr txBox="1"/>
      </xdr:nvSpPr>
      <xdr:spPr>
        <a:xfrm>
          <a:off x="16194551" y="69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34" name="直線コネクタ 433"/>
        <xdr:cNvCxnSpPr/>
      </xdr:nvCxnSpPr>
      <xdr:spPr>
        <a:xfrm flipV="1">
          <a:off x="14375764" y="9420497"/>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35" name="【保健センター・保健所】&#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36" name="直線コネクタ 435"/>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7" name="【保健センター・保健所】&#10;有形固定資産減価償却率最大値テキスト"/>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8" name="直線コネクタ 437"/>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439" name="【保健センター・保健所】&#10;有形固定資産減価償却率平均値テキスト"/>
        <xdr:cNvSpPr txBox="1"/>
      </xdr:nvSpPr>
      <xdr:spPr>
        <a:xfrm>
          <a:off x="14414500" y="1017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40" name="フローチャート: 判断 439"/>
        <xdr:cNvSpPr/>
      </xdr:nvSpPr>
      <xdr:spPr>
        <a:xfrm>
          <a:off x="14325600" y="102002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1" name="フローチャート: 判断 440"/>
        <xdr:cNvSpPr/>
      </xdr:nvSpPr>
      <xdr:spPr>
        <a:xfrm>
          <a:off x="135788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42" name="フローチャート: 判断 441"/>
        <xdr:cNvSpPr/>
      </xdr:nvSpPr>
      <xdr:spPr>
        <a:xfrm>
          <a:off x="1280414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3" name="フローチャート: 判断 442"/>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44" name="フローチャート: 判断 443"/>
        <xdr:cNvSpPr/>
      </xdr:nvSpPr>
      <xdr:spPr>
        <a:xfrm>
          <a:off x="1123188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450" name="楕円 449"/>
        <xdr:cNvSpPr/>
      </xdr:nvSpPr>
      <xdr:spPr>
        <a:xfrm>
          <a:off x="14325600" y="101708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135362</xdr:rowOff>
    </xdr:from>
    <xdr:ext cx="405111" cy="259045"/>
    <xdr:sp macro="" textlink="">
      <xdr:nvSpPr>
        <xdr:cNvPr id="451" name="【保健センター・保健所】&#10;有形固定資産減価償却率該当値テキスト"/>
        <xdr:cNvSpPr txBox="1"/>
      </xdr:nvSpPr>
      <xdr:spPr>
        <a:xfrm>
          <a:off x="14414500" y="1002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452" name="楕円 451"/>
        <xdr:cNvSpPr/>
      </xdr:nvSpPr>
      <xdr:spPr>
        <a:xfrm>
          <a:off x="135788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453" name="直線コネクタ 452"/>
        <xdr:cNvCxnSpPr/>
      </xdr:nvCxnSpPr>
      <xdr:spPr>
        <a:xfrm>
          <a:off x="13629640" y="1018902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454" name="楕円 453"/>
        <xdr:cNvSpPr/>
      </xdr:nvSpPr>
      <xdr:spPr>
        <a:xfrm>
          <a:off x="128041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455" name="直線コネクタ 454"/>
        <xdr:cNvCxnSpPr/>
      </xdr:nvCxnSpPr>
      <xdr:spPr>
        <a:xfrm>
          <a:off x="12854940" y="1015637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456" name="楕円 455"/>
        <xdr:cNvSpPr/>
      </xdr:nvSpPr>
      <xdr:spPr>
        <a:xfrm>
          <a:off x="1202944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457" name="直線コネクタ 456"/>
        <xdr:cNvCxnSpPr/>
      </xdr:nvCxnSpPr>
      <xdr:spPr>
        <a:xfrm>
          <a:off x="12072620" y="1012371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458" name="楕円 457"/>
        <xdr:cNvSpPr/>
      </xdr:nvSpPr>
      <xdr:spPr>
        <a:xfrm>
          <a:off x="1123188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459" name="直線コネクタ 458"/>
        <xdr:cNvCxnSpPr/>
      </xdr:nvCxnSpPr>
      <xdr:spPr>
        <a:xfrm>
          <a:off x="11282680" y="10091057"/>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60" name="n_1aveValue【保健センター・保健所】&#10;有形固定資産減価償却率"/>
        <xdr:cNvSpPr txBox="1"/>
      </xdr:nvSpPr>
      <xdr:spPr>
        <a:xfrm>
          <a:off x="134372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461" name="n_2aveValue【保健センター・保健所】&#10;有形固定資産減価償却率"/>
        <xdr:cNvSpPr txBox="1"/>
      </xdr:nvSpPr>
      <xdr:spPr>
        <a:xfrm>
          <a:off x="12675244" y="986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2" name="n_3aveValue【保健センター・保健所】&#10;有形固定資産減価償却率"/>
        <xdr:cNvSpPr txBox="1"/>
      </xdr:nvSpPr>
      <xdr:spPr>
        <a:xfrm>
          <a:off x="119005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463" name="n_4aveValue【保健センター・保健所】&#10;有形固定資産減価償却率"/>
        <xdr:cNvSpPr txBox="1"/>
      </xdr:nvSpPr>
      <xdr:spPr>
        <a:xfrm>
          <a:off x="1110298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26505</xdr:rowOff>
    </xdr:from>
    <xdr:ext cx="405111" cy="259045"/>
    <xdr:sp macro="" textlink="">
      <xdr:nvSpPr>
        <xdr:cNvPr id="464" name="n_1mainValue【保健センター・保健所】&#10;有形固定資産減価償却率"/>
        <xdr:cNvSpPr txBox="1"/>
      </xdr:nvSpPr>
      <xdr:spPr>
        <a:xfrm>
          <a:off x="1343724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465" name="n_2mainValue【保健センター・保健所】&#10;有形固定資産減価償却率"/>
        <xdr:cNvSpPr txBox="1"/>
      </xdr:nvSpPr>
      <xdr:spPr>
        <a:xfrm>
          <a:off x="126752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466" name="n_3mainValue【保健センター・保健所】&#10;有形固定資産減価償却率"/>
        <xdr:cNvSpPr txBox="1"/>
      </xdr:nvSpPr>
      <xdr:spPr>
        <a:xfrm>
          <a:off x="119005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467" name="n_4mainValue【保健センター・保健所】&#10;有形固定資産減価償却率"/>
        <xdr:cNvSpPr txBox="1"/>
      </xdr:nvSpPr>
      <xdr:spPr>
        <a:xfrm>
          <a:off x="1110298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91" name="直線コネクタ 490"/>
        <xdr:cNvCxnSpPr/>
      </xdr:nvCxnSpPr>
      <xdr:spPr>
        <a:xfrm flipV="1">
          <a:off x="19509104" y="9531096"/>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92" name="【保健センター・保健所】&#10;一人当たり面積最小値テキスト"/>
        <xdr:cNvSpPr txBox="1"/>
      </xdr:nvSpPr>
      <xdr:spPr>
        <a:xfrm>
          <a:off x="1954784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93" name="直線コネクタ 492"/>
        <xdr:cNvCxnSpPr/>
      </xdr:nvCxnSpPr>
      <xdr:spPr>
        <a:xfrm>
          <a:off x="1944370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94" name="【保健センター・保健所】&#10;一人当たり面積最大値テキスト"/>
        <xdr:cNvSpPr txBox="1"/>
      </xdr:nvSpPr>
      <xdr:spPr>
        <a:xfrm>
          <a:off x="19547840" y="93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95" name="直線コネクタ 494"/>
        <xdr:cNvCxnSpPr/>
      </xdr:nvCxnSpPr>
      <xdr:spPr>
        <a:xfrm>
          <a:off x="19443700" y="953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119143</xdr:rowOff>
    </xdr:from>
    <xdr:ext cx="469744" cy="259045"/>
    <xdr:sp macro="" textlink="">
      <xdr:nvSpPr>
        <xdr:cNvPr id="496" name="【保健センター・保健所】&#10;一人当たり面積平均値テキスト"/>
        <xdr:cNvSpPr txBox="1"/>
      </xdr:nvSpPr>
      <xdr:spPr>
        <a:xfrm>
          <a:off x="19547840" y="103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97" name="フローチャート: 判断 496"/>
        <xdr:cNvSpPr/>
      </xdr:nvSpPr>
      <xdr:spPr>
        <a:xfrm>
          <a:off x="19458940" y="104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8" name="フローチャート: 判断 497"/>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99" name="フローチャート: 判断 498"/>
        <xdr:cNvSpPr/>
      </xdr:nvSpPr>
      <xdr:spPr>
        <a:xfrm>
          <a:off x="17937480" y="10380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72644</xdr:rowOff>
    </xdr:from>
    <xdr:to>
      <xdr:col>102</xdr:col>
      <xdr:colOff>165100</xdr:colOff>
      <xdr:row>64</xdr:row>
      <xdr:rowOff>2794</xdr:rowOff>
    </xdr:to>
    <xdr:sp macro="" textlink="">
      <xdr:nvSpPr>
        <xdr:cNvPr id="500" name="フローチャート: 判断 499"/>
        <xdr:cNvSpPr/>
      </xdr:nvSpPr>
      <xdr:spPr>
        <a:xfrm>
          <a:off x="17162780" y="10633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68834</xdr:rowOff>
    </xdr:from>
    <xdr:to>
      <xdr:col>98</xdr:col>
      <xdr:colOff>38100</xdr:colOff>
      <xdr:row>63</xdr:row>
      <xdr:rowOff>170434</xdr:rowOff>
    </xdr:to>
    <xdr:sp macro="" textlink="">
      <xdr:nvSpPr>
        <xdr:cNvPr id="501" name="フローチャート: 判断 500"/>
        <xdr:cNvSpPr/>
      </xdr:nvSpPr>
      <xdr:spPr>
        <a:xfrm>
          <a:off x="16388080" y="10630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53594</xdr:rowOff>
    </xdr:from>
    <xdr:to>
      <xdr:col>116</xdr:col>
      <xdr:colOff>114300</xdr:colOff>
      <xdr:row>63</xdr:row>
      <xdr:rowOff>155194</xdr:rowOff>
    </xdr:to>
    <xdr:sp macro="" textlink="">
      <xdr:nvSpPr>
        <xdr:cNvPr id="507" name="楕円 506"/>
        <xdr:cNvSpPr/>
      </xdr:nvSpPr>
      <xdr:spPr>
        <a:xfrm>
          <a:off x="1945894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139971</xdr:rowOff>
    </xdr:from>
    <xdr:ext cx="469744" cy="259045"/>
    <xdr:sp macro="" textlink="">
      <xdr:nvSpPr>
        <xdr:cNvPr id="508" name="【保健センター・保健所】&#10;一人当たり面積該当値テキスト"/>
        <xdr:cNvSpPr txBox="1"/>
      </xdr:nvSpPr>
      <xdr:spPr>
        <a:xfrm>
          <a:off x="19547840" y="1053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57404</xdr:rowOff>
    </xdr:from>
    <xdr:to>
      <xdr:col>112</xdr:col>
      <xdr:colOff>38100</xdr:colOff>
      <xdr:row>63</xdr:row>
      <xdr:rowOff>159004</xdr:rowOff>
    </xdr:to>
    <xdr:sp macro="" textlink="">
      <xdr:nvSpPr>
        <xdr:cNvPr id="509" name="楕円 508"/>
        <xdr:cNvSpPr/>
      </xdr:nvSpPr>
      <xdr:spPr>
        <a:xfrm>
          <a:off x="18735040" y="10618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104394</xdr:rowOff>
    </xdr:from>
    <xdr:to>
      <xdr:col>116</xdr:col>
      <xdr:colOff>63500</xdr:colOff>
      <xdr:row>63</xdr:row>
      <xdr:rowOff>108204</xdr:rowOff>
    </xdr:to>
    <xdr:cxnSp macro="">
      <xdr:nvCxnSpPr>
        <xdr:cNvPr id="510" name="直線コネクタ 509"/>
        <xdr:cNvCxnSpPr/>
      </xdr:nvCxnSpPr>
      <xdr:spPr>
        <a:xfrm flipV="1">
          <a:off x="18778220" y="10665714"/>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61976</xdr:rowOff>
    </xdr:from>
    <xdr:to>
      <xdr:col>107</xdr:col>
      <xdr:colOff>101600</xdr:colOff>
      <xdr:row>63</xdr:row>
      <xdr:rowOff>163576</xdr:rowOff>
    </xdr:to>
    <xdr:sp macro="" textlink="">
      <xdr:nvSpPr>
        <xdr:cNvPr id="511" name="楕円 510"/>
        <xdr:cNvSpPr/>
      </xdr:nvSpPr>
      <xdr:spPr>
        <a:xfrm>
          <a:off x="17937480" y="106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108204</xdr:rowOff>
    </xdr:from>
    <xdr:to>
      <xdr:col>111</xdr:col>
      <xdr:colOff>177800</xdr:colOff>
      <xdr:row>63</xdr:row>
      <xdr:rowOff>112776</xdr:rowOff>
    </xdr:to>
    <xdr:cxnSp macro="">
      <xdr:nvCxnSpPr>
        <xdr:cNvPr id="512" name="直線コネクタ 511"/>
        <xdr:cNvCxnSpPr/>
      </xdr:nvCxnSpPr>
      <xdr:spPr>
        <a:xfrm flipV="1">
          <a:off x="17988280" y="1066952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66548</xdr:rowOff>
    </xdr:from>
    <xdr:to>
      <xdr:col>102</xdr:col>
      <xdr:colOff>165100</xdr:colOff>
      <xdr:row>63</xdr:row>
      <xdr:rowOff>168148</xdr:rowOff>
    </xdr:to>
    <xdr:sp macro="" textlink="">
      <xdr:nvSpPr>
        <xdr:cNvPr id="513" name="楕円 512"/>
        <xdr:cNvSpPr/>
      </xdr:nvSpPr>
      <xdr:spPr>
        <a:xfrm>
          <a:off x="1716278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112776</xdr:rowOff>
    </xdr:from>
    <xdr:to>
      <xdr:col>107</xdr:col>
      <xdr:colOff>50800</xdr:colOff>
      <xdr:row>63</xdr:row>
      <xdr:rowOff>117348</xdr:rowOff>
    </xdr:to>
    <xdr:cxnSp macro="">
      <xdr:nvCxnSpPr>
        <xdr:cNvPr id="514" name="直線コネクタ 513"/>
        <xdr:cNvCxnSpPr/>
      </xdr:nvCxnSpPr>
      <xdr:spPr>
        <a:xfrm flipV="1">
          <a:off x="17213580" y="1067409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69596</xdr:rowOff>
    </xdr:from>
    <xdr:to>
      <xdr:col>98</xdr:col>
      <xdr:colOff>38100</xdr:colOff>
      <xdr:row>63</xdr:row>
      <xdr:rowOff>171196</xdr:rowOff>
    </xdr:to>
    <xdr:sp macro="" textlink="">
      <xdr:nvSpPr>
        <xdr:cNvPr id="515" name="楕円 514"/>
        <xdr:cNvSpPr/>
      </xdr:nvSpPr>
      <xdr:spPr>
        <a:xfrm>
          <a:off x="16388080" y="1063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117348</xdr:rowOff>
    </xdr:from>
    <xdr:to>
      <xdr:col>102</xdr:col>
      <xdr:colOff>114300</xdr:colOff>
      <xdr:row>63</xdr:row>
      <xdr:rowOff>120396</xdr:rowOff>
    </xdr:to>
    <xdr:cxnSp macro="">
      <xdr:nvCxnSpPr>
        <xdr:cNvPr id="516" name="直線コネクタ 515"/>
        <xdr:cNvCxnSpPr/>
      </xdr:nvCxnSpPr>
      <xdr:spPr>
        <a:xfrm flipV="1">
          <a:off x="16431260" y="10678668"/>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17" name="n_1aveValue【保健センター・保健所】&#10;一人当たり面積"/>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518" name="n_2aveValue【保健センター・保健所】&#10;一人当たり面積"/>
        <xdr:cNvSpPr txBox="1"/>
      </xdr:nvSpPr>
      <xdr:spPr>
        <a:xfrm>
          <a:off x="17776267"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165371</xdr:rowOff>
    </xdr:from>
    <xdr:ext cx="469744" cy="259045"/>
    <xdr:sp macro="" textlink="">
      <xdr:nvSpPr>
        <xdr:cNvPr id="519" name="n_3aveValue【保健センター・保健所】&#10;一人当たり面積"/>
        <xdr:cNvSpPr txBox="1"/>
      </xdr:nvSpPr>
      <xdr:spPr>
        <a:xfrm>
          <a:off x="1700156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15511</xdr:rowOff>
    </xdr:from>
    <xdr:ext cx="469744" cy="259045"/>
    <xdr:sp macro="" textlink="">
      <xdr:nvSpPr>
        <xdr:cNvPr id="520" name="n_4aveValue【保健センター・保健所】&#10;一人当たり面積"/>
        <xdr:cNvSpPr txBox="1"/>
      </xdr:nvSpPr>
      <xdr:spPr>
        <a:xfrm>
          <a:off x="1622686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150131</xdr:rowOff>
    </xdr:from>
    <xdr:ext cx="469744" cy="259045"/>
    <xdr:sp macro="" textlink="">
      <xdr:nvSpPr>
        <xdr:cNvPr id="521" name="n_1mainValue【保健センター・保健所】&#10;一人当たり面積"/>
        <xdr:cNvSpPr txBox="1"/>
      </xdr:nvSpPr>
      <xdr:spPr>
        <a:xfrm>
          <a:off x="185611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154703</xdr:rowOff>
    </xdr:from>
    <xdr:ext cx="469744" cy="259045"/>
    <xdr:sp macro="" textlink="">
      <xdr:nvSpPr>
        <xdr:cNvPr id="522" name="n_2mainValue【保健センター・保健所】&#10;一人当たり面積"/>
        <xdr:cNvSpPr txBox="1"/>
      </xdr:nvSpPr>
      <xdr:spPr>
        <a:xfrm>
          <a:off x="1777626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13225</xdr:rowOff>
    </xdr:from>
    <xdr:ext cx="469744" cy="259045"/>
    <xdr:sp macro="" textlink="">
      <xdr:nvSpPr>
        <xdr:cNvPr id="523" name="n_3mainValue【保健センター・保健所】&#10;一人当たり面積"/>
        <xdr:cNvSpPr txBox="1"/>
      </xdr:nvSpPr>
      <xdr:spPr>
        <a:xfrm>
          <a:off x="1700156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162323</xdr:rowOff>
    </xdr:from>
    <xdr:ext cx="469744" cy="259045"/>
    <xdr:sp macro="" textlink="">
      <xdr:nvSpPr>
        <xdr:cNvPr id="524" name="n_4mainValue【保健センター・保健所】&#10;一人当たり面積"/>
        <xdr:cNvSpPr txBox="1"/>
      </xdr:nvSpPr>
      <xdr:spPr>
        <a:xfrm>
          <a:off x="1622686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553" name="【消防施設】&#10;有形固定資産減価償却率平均値テキスト"/>
        <xdr:cNvSpPr txBox="1"/>
      </xdr:nvSpPr>
      <xdr:spPr>
        <a:xfrm>
          <a:off x="14414500" y="13643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554" name="フローチャート: 判断 553"/>
        <xdr:cNvSpPr/>
      </xdr:nvSpPr>
      <xdr:spPr>
        <a:xfrm>
          <a:off x="14325600" y="137883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555" name="フローチャート: 判断 554"/>
        <xdr:cNvSpPr/>
      </xdr:nvSpPr>
      <xdr:spPr>
        <a:xfrm>
          <a:off x="1357884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56" name="フローチャート: 判断 555"/>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76200</xdr:rowOff>
    </xdr:from>
    <xdr:to>
      <xdr:col>72</xdr:col>
      <xdr:colOff>38100</xdr:colOff>
      <xdr:row>83</xdr:row>
      <xdr:rowOff>6350</xdr:rowOff>
    </xdr:to>
    <xdr:sp macro="" textlink="">
      <xdr:nvSpPr>
        <xdr:cNvPr id="557" name="フローチャート: 判断 556"/>
        <xdr:cNvSpPr/>
      </xdr:nvSpPr>
      <xdr:spPr>
        <a:xfrm>
          <a:off x="12029440" y="13822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58" name="フローチャート: 判断 557"/>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64" name="楕円 563"/>
        <xdr:cNvSpPr/>
      </xdr:nvSpPr>
      <xdr:spPr>
        <a:xfrm>
          <a:off x="14325600" y="138252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565" name="【消防施設】&#10;有形固定資産減価償却率該当値テキスト"/>
        <xdr:cNvSpPr txBox="1"/>
      </xdr:nvSpPr>
      <xdr:spPr>
        <a:xfrm>
          <a:off x="14414500"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566" name="楕円 565"/>
        <xdr:cNvSpPr/>
      </xdr:nvSpPr>
      <xdr:spPr>
        <a:xfrm>
          <a:off x="1357884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82</xdr:row>
      <xdr:rowOff>129539</xdr:rowOff>
    </xdr:to>
    <xdr:cxnSp macro="">
      <xdr:nvCxnSpPr>
        <xdr:cNvPr id="567" name="直線コネクタ 566"/>
        <xdr:cNvCxnSpPr/>
      </xdr:nvCxnSpPr>
      <xdr:spPr>
        <a:xfrm>
          <a:off x="13629640" y="13868400"/>
          <a:ext cx="7467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568" name="楕円 567"/>
        <xdr:cNvSpPr/>
      </xdr:nvSpPr>
      <xdr:spPr>
        <a:xfrm>
          <a:off x="12804140" y="1391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121920</xdr:rowOff>
    </xdr:from>
    <xdr:to>
      <xdr:col>81</xdr:col>
      <xdr:colOff>50800</xdr:colOff>
      <xdr:row>83</xdr:row>
      <xdr:rowOff>45720</xdr:rowOff>
    </xdr:to>
    <xdr:cxnSp macro="">
      <xdr:nvCxnSpPr>
        <xdr:cNvPr id="569" name="直線コネクタ 568"/>
        <xdr:cNvCxnSpPr/>
      </xdr:nvCxnSpPr>
      <xdr:spPr>
        <a:xfrm flipV="1">
          <a:off x="12854940" y="1386840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149861</xdr:rowOff>
    </xdr:from>
    <xdr:to>
      <xdr:col>72</xdr:col>
      <xdr:colOff>38100</xdr:colOff>
      <xdr:row>83</xdr:row>
      <xdr:rowOff>80011</xdr:rowOff>
    </xdr:to>
    <xdr:sp macro="" textlink="">
      <xdr:nvSpPr>
        <xdr:cNvPr id="570" name="楕円 569"/>
        <xdr:cNvSpPr/>
      </xdr:nvSpPr>
      <xdr:spPr>
        <a:xfrm>
          <a:off x="12029440" y="13896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29211</xdr:rowOff>
    </xdr:from>
    <xdr:to>
      <xdr:col>76</xdr:col>
      <xdr:colOff>114300</xdr:colOff>
      <xdr:row>83</xdr:row>
      <xdr:rowOff>45720</xdr:rowOff>
    </xdr:to>
    <xdr:cxnSp macro="">
      <xdr:nvCxnSpPr>
        <xdr:cNvPr id="571" name="直線コネクタ 570"/>
        <xdr:cNvCxnSpPr/>
      </xdr:nvCxnSpPr>
      <xdr:spPr>
        <a:xfrm>
          <a:off x="12072620" y="13943331"/>
          <a:ext cx="78232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572" name="楕円 571"/>
        <xdr:cNvSpPr/>
      </xdr:nvSpPr>
      <xdr:spPr>
        <a:xfrm>
          <a:off x="11231880" y="1388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29211</xdr:rowOff>
    </xdr:to>
    <xdr:cxnSp macro="">
      <xdr:nvCxnSpPr>
        <xdr:cNvPr id="573" name="直線コネクタ 572"/>
        <xdr:cNvCxnSpPr/>
      </xdr:nvCxnSpPr>
      <xdr:spPr>
        <a:xfrm>
          <a:off x="11282680" y="13936981"/>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574" name="n_1aveValue【消防施設】&#10;有形固定資産減価償却率"/>
        <xdr:cNvSpPr txBox="1"/>
      </xdr:nvSpPr>
      <xdr:spPr>
        <a:xfrm>
          <a:off x="134372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575" name="n_2aveValue【消防施設】&#10;有形固定資産減価償却率"/>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576" name="n_3aveValue【消防施設】&#10;有形固定資産減価償却率"/>
        <xdr:cNvSpPr txBox="1"/>
      </xdr:nvSpPr>
      <xdr:spPr>
        <a:xfrm>
          <a:off x="11900544"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577" name="n_4aveValue【消防施設】&#10;有形固定資産減価償却率"/>
        <xdr:cNvSpPr txBox="1"/>
      </xdr:nvSpPr>
      <xdr:spPr>
        <a:xfrm>
          <a:off x="1110298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578" name="n_1mainValue【消防施設】&#10;有形固定資産減価償却率"/>
        <xdr:cNvSpPr txBox="1"/>
      </xdr:nvSpPr>
      <xdr:spPr>
        <a:xfrm>
          <a:off x="134372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579" name="n_2mainValue【消防施設】&#10;有形固定資産減価償却率"/>
        <xdr:cNvSpPr txBox="1"/>
      </xdr:nvSpPr>
      <xdr:spPr>
        <a:xfrm>
          <a:off x="1267524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71138</xdr:rowOff>
    </xdr:from>
    <xdr:ext cx="405111" cy="259045"/>
    <xdr:sp macro="" textlink="">
      <xdr:nvSpPr>
        <xdr:cNvPr id="580" name="n_3mainValue【消防施設】&#10;有形固定資産減価償却率"/>
        <xdr:cNvSpPr txBox="1"/>
      </xdr:nvSpPr>
      <xdr:spPr>
        <a:xfrm>
          <a:off x="11900544" y="1398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581" name="n_4mainValue【消防施設】&#10;有形固定資産減価償却率"/>
        <xdr:cNvSpPr txBox="1"/>
      </xdr:nvSpPr>
      <xdr:spPr>
        <a:xfrm>
          <a:off x="1110298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607" name="直線コネクタ 606"/>
        <xdr:cNvCxnSpPr/>
      </xdr:nvCxnSpPr>
      <xdr:spPr>
        <a:xfrm flipV="1">
          <a:off x="19509104" y="13029656"/>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8" name="【消防施設】&#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09" name="直線コネクタ 608"/>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610" name="【消防施設】&#10;一人当たり面積最大値テキスト"/>
        <xdr:cNvSpPr txBox="1"/>
      </xdr:nvSpPr>
      <xdr:spPr>
        <a:xfrm>
          <a:off x="19547840" y="128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611" name="直線コネクタ 610"/>
        <xdr:cNvCxnSpPr/>
      </xdr:nvCxnSpPr>
      <xdr:spPr>
        <a:xfrm>
          <a:off x="1944370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612" name="【消防施設】&#10;一人当たり面積平均値テキスト"/>
        <xdr:cNvSpPr txBox="1"/>
      </xdr:nvSpPr>
      <xdr:spPr>
        <a:xfrm>
          <a:off x="19547840" y="1396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613" name="フローチャート: 判断 612"/>
        <xdr:cNvSpPr/>
      </xdr:nvSpPr>
      <xdr:spPr>
        <a:xfrm>
          <a:off x="19458940" y="1411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14" name="フローチャート: 判断 613"/>
        <xdr:cNvSpPr/>
      </xdr:nvSpPr>
      <xdr:spPr>
        <a:xfrm>
          <a:off x="18735040" y="14108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615" name="フローチャート: 判断 614"/>
        <xdr:cNvSpPr/>
      </xdr:nvSpPr>
      <xdr:spPr>
        <a:xfrm>
          <a:off x="1793748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88537</xdr:rowOff>
    </xdr:from>
    <xdr:to>
      <xdr:col>102</xdr:col>
      <xdr:colOff>165100</xdr:colOff>
      <xdr:row>85</xdr:row>
      <xdr:rowOff>18687</xdr:rowOff>
    </xdr:to>
    <xdr:sp macro="" textlink="">
      <xdr:nvSpPr>
        <xdr:cNvPr id="616" name="フローチャート: 判断 615"/>
        <xdr:cNvSpPr/>
      </xdr:nvSpPr>
      <xdr:spPr>
        <a:xfrm>
          <a:off x="17162780" y="1417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111398</xdr:rowOff>
    </xdr:from>
    <xdr:to>
      <xdr:col>98</xdr:col>
      <xdr:colOff>38100</xdr:colOff>
      <xdr:row>85</xdr:row>
      <xdr:rowOff>41548</xdr:rowOff>
    </xdr:to>
    <xdr:sp macro="" textlink="">
      <xdr:nvSpPr>
        <xdr:cNvPr id="617" name="フローチャート: 判断 616"/>
        <xdr:cNvSpPr/>
      </xdr:nvSpPr>
      <xdr:spPr>
        <a:xfrm>
          <a:off x="16388080" y="14193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160382</xdr:rowOff>
    </xdr:from>
    <xdr:to>
      <xdr:col>116</xdr:col>
      <xdr:colOff>114300</xdr:colOff>
      <xdr:row>85</xdr:row>
      <xdr:rowOff>90532</xdr:rowOff>
    </xdr:to>
    <xdr:sp macro="" textlink="">
      <xdr:nvSpPr>
        <xdr:cNvPr id="623" name="楕円 622"/>
        <xdr:cNvSpPr/>
      </xdr:nvSpPr>
      <xdr:spPr>
        <a:xfrm>
          <a:off x="1945894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138809</xdr:rowOff>
    </xdr:from>
    <xdr:ext cx="469744" cy="259045"/>
    <xdr:sp macro="" textlink="">
      <xdr:nvSpPr>
        <xdr:cNvPr id="624" name="【消防施設】&#10;一人当たり面積該当値テキスト"/>
        <xdr:cNvSpPr txBox="1"/>
      </xdr:nvSpPr>
      <xdr:spPr>
        <a:xfrm>
          <a:off x="19547840" y="1422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25" name="楕円 624"/>
        <xdr:cNvSpPr/>
      </xdr:nvSpPr>
      <xdr:spPr>
        <a:xfrm>
          <a:off x="1873504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39732</xdr:rowOff>
    </xdr:from>
    <xdr:to>
      <xdr:col>116</xdr:col>
      <xdr:colOff>63500</xdr:colOff>
      <xdr:row>85</xdr:row>
      <xdr:rowOff>49530</xdr:rowOff>
    </xdr:to>
    <xdr:cxnSp macro="">
      <xdr:nvCxnSpPr>
        <xdr:cNvPr id="626" name="直線コネクタ 625"/>
        <xdr:cNvCxnSpPr/>
      </xdr:nvCxnSpPr>
      <xdr:spPr>
        <a:xfrm flipV="1">
          <a:off x="18778220" y="14289132"/>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23223</xdr:rowOff>
    </xdr:from>
    <xdr:to>
      <xdr:col>107</xdr:col>
      <xdr:colOff>101600</xdr:colOff>
      <xdr:row>85</xdr:row>
      <xdr:rowOff>124823</xdr:rowOff>
    </xdr:to>
    <xdr:sp macro="" textlink="">
      <xdr:nvSpPr>
        <xdr:cNvPr id="627" name="楕円 626"/>
        <xdr:cNvSpPr/>
      </xdr:nvSpPr>
      <xdr:spPr>
        <a:xfrm>
          <a:off x="17937480" y="142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74023</xdr:rowOff>
    </xdr:to>
    <xdr:cxnSp macro="">
      <xdr:nvCxnSpPr>
        <xdr:cNvPr id="628" name="直線コネクタ 627"/>
        <xdr:cNvCxnSpPr/>
      </xdr:nvCxnSpPr>
      <xdr:spPr>
        <a:xfrm flipV="1">
          <a:off x="17988280" y="1429893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629" name="楕円 628"/>
        <xdr:cNvSpPr/>
      </xdr:nvSpPr>
      <xdr:spPr>
        <a:xfrm>
          <a:off x="1716278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74023</xdr:rowOff>
    </xdr:from>
    <xdr:to>
      <xdr:col>107</xdr:col>
      <xdr:colOff>50800</xdr:colOff>
      <xdr:row>85</xdr:row>
      <xdr:rowOff>78921</xdr:rowOff>
    </xdr:to>
    <xdr:cxnSp macro="">
      <xdr:nvCxnSpPr>
        <xdr:cNvPr id="630" name="直線コネクタ 629"/>
        <xdr:cNvCxnSpPr/>
      </xdr:nvCxnSpPr>
      <xdr:spPr>
        <a:xfrm flipV="1">
          <a:off x="17213580" y="14323423"/>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34652</xdr:rowOff>
    </xdr:from>
    <xdr:to>
      <xdr:col>98</xdr:col>
      <xdr:colOff>38100</xdr:colOff>
      <xdr:row>85</xdr:row>
      <xdr:rowOff>136252</xdr:rowOff>
    </xdr:to>
    <xdr:sp macro="" textlink="">
      <xdr:nvSpPr>
        <xdr:cNvPr id="631" name="楕円 630"/>
        <xdr:cNvSpPr/>
      </xdr:nvSpPr>
      <xdr:spPr>
        <a:xfrm>
          <a:off x="16388080" y="14284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85452</xdr:rowOff>
    </xdr:to>
    <xdr:cxnSp macro="">
      <xdr:nvCxnSpPr>
        <xdr:cNvPr id="632" name="直線コネクタ 631"/>
        <xdr:cNvCxnSpPr/>
      </xdr:nvCxnSpPr>
      <xdr:spPr>
        <a:xfrm flipV="1">
          <a:off x="16431260" y="1432832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633" name="n_1aveValue【消防施設】&#10;一人当たり面積"/>
        <xdr:cNvSpPr txBox="1"/>
      </xdr:nvSpPr>
      <xdr:spPr>
        <a:xfrm>
          <a:off x="18561127" y="1389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634" name="n_2aveValue【消防施設】&#10;一人当たり面積"/>
        <xdr:cNvSpPr txBox="1"/>
      </xdr:nvSpPr>
      <xdr:spPr>
        <a:xfrm>
          <a:off x="17776267" y="1388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35214</xdr:rowOff>
    </xdr:from>
    <xdr:ext cx="469744" cy="259045"/>
    <xdr:sp macro="" textlink="">
      <xdr:nvSpPr>
        <xdr:cNvPr id="635" name="n_3aveValue【消防施設】&#10;一人当たり面積"/>
        <xdr:cNvSpPr txBox="1"/>
      </xdr:nvSpPr>
      <xdr:spPr>
        <a:xfrm>
          <a:off x="17001567" y="1394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58075</xdr:rowOff>
    </xdr:from>
    <xdr:ext cx="469744" cy="259045"/>
    <xdr:sp macro="" textlink="">
      <xdr:nvSpPr>
        <xdr:cNvPr id="636" name="n_4aveValue【消防施設】&#10;一人当たり面積"/>
        <xdr:cNvSpPr txBox="1"/>
      </xdr:nvSpPr>
      <xdr:spPr>
        <a:xfrm>
          <a:off x="16226867" y="139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37" name="n_1mainValue【消防施設】&#10;一人当たり面積"/>
        <xdr:cNvSpPr txBox="1"/>
      </xdr:nvSpPr>
      <xdr:spPr>
        <a:xfrm>
          <a:off x="1856112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115950</xdr:rowOff>
    </xdr:from>
    <xdr:ext cx="469744" cy="259045"/>
    <xdr:sp macro="" textlink="">
      <xdr:nvSpPr>
        <xdr:cNvPr id="638" name="n_2mainValue【消防施設】&#10;一人当たり面積"/>
        <xdr:cNvSpPr txBox="1"/>
      </xdr:nvSpPr>
      <xdr:spPr>
        <a:xfrm>
          <a:off x="17776267" y="143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639" name="n_3mainValue【消防施設】&#10;一人当たり面積"/>
        <xdr:cNvSpPr txBox="1"/>
      </xdr:nvSpPr>
      <xdr:spPr>
        <a:xfrm>
          <a:off x="1700156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127379</xdr:rowOff>
    </xdr:from>
    <xdr:ext cx="469744" cy="259045"/>
    <xdr:sp macro="" textlink="">
      <xdr:nvSpPr>
        <xdr:cNvPr id="640" name="n_4mainValue【消防施設】&#10;一人当たり面積"/>
        <xdr:cNvSpPr txBox="1"/>
      </xdr:nvSpPr>
      <xdr:spPr>
        <a:xfrm>
          <a:off x="16226867" y="1437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666" name="直線コネクタ 665"/>
        <xdr:cNvCxnSpPr/>
      </xdr:nvCxnSpPr>
      <xdr:spPr>
        <a:xfrm flipV="1">
          <a:off x="14375764" y="16768355"/>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669" name="【庁舎】&#10;有形固定資産減価償却率最大値テキスト"/>
        <xdr:cNvSpPr txBox="1"/>
      </xdr:nvSpPr>
      <xdr:spPr>
        <a:xfrm>
          <a:off x="14414500" y="165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670" name="直線コネクタ 669"/>
        <xdr:cNvCxnSpPr/>
      </xdr:nvCxnSpPr>
      <xdr:spPr>
        <a:xfrm>
          <a:off x="1428750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71" name="【庁舎】&#10;有形固定資産減価償却率平均値テキスト"/>
        <xdr:cNvSpPr txBox="1"/>
      </xdr:nvSpPr>
      <xdr:spPr>
        <a:xfrm>
          <a:off x="1441450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2" name="フローチャート: 判断 671"/>
        <xdr:cNvSpPr/>
      </xdr:nvSpPr>
      <xdr:spPr>
        <a:xfrm>
          <a:off x="14325600" y="175171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3" name="フローチャート: 判断 672"/>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74" name="フローチャート: 判断 673"/>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6" name="フローチャート: 判断 675"/>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82" name="楕円 681"/>
        <xdr:cNvSpPr/>
      </xdr:nvSpPr>
      <xdr:spPr>
        <a:xfrm>
          <a:off x="14325600" y="17639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83" name="【庁舎】&#10;有形固定資産減価償却率該当値テキスト"/>
        <xdr:cNvSpPr txBox="1"/>
      </xdr:nvSpPr>
      <xdr:spPr>
        <a:xfrm>
          <a:off x="144145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84" name="楕円 683"/>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87630</xdr:rowOff>
    </xdr:to>
    <xdr:cxnSp macro="">
      <xdr:nvCxnSpPr>
        <xdr:cNvPr id="685" name="直線コネクタ 684"/>
        <xdr:cNvCxnSpPr/>
      </xdr:nvCxnSpPr>
      <xdr:spPr>
        <a:xfrm>
          <a:off x="13629640" y="17655539"/>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686" name="楕円 685"/>
        <xdr:cNvSpPr/>
      </xdr:nvSpPr>
      <xdr:spPr>
        <a:xfrm>
          <a:off x="128041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53339</xdr:rowOff>
    </xdr:to>
    <xdr:cxnSp macro="">
      <xdr:nvCxnSpPr>
        <xdr:cNvPr id="687" name="直線コネクタ 686"/>
        <xdr:cNvCxnSpPr/>
      </xdr:nvCxnSpPr>
      <xdr:spPr>
        <a:xfrm>
          <a:off x="12854940" y="1762288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88" name="楕円 687"/>
        <xdr:cNvSpPr/>
      </xdr:nvSpPr>
      <xdr:spPr>
        <a:xfrm>
          <a:off x="12029440" y="17507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105</xdr:row>
      <xdr:rowOff>20682</xdr:rowOff>
    </xdr:to>
    <xdr:cxnSp macro="">
      <xdr:nvCxnSpPr>
        <xdr:cNvPr id="689" name="直線コネクタ 688"/>
        <xdr:cNvCxnSpPr/>
      </xdr:nvCxnSpPr>
      <xdr:spPr>
        <a:xfrm>
          <a:off x="12072620" y="17558112"/>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72752</xdr:rowOff>
    </xdr:from>
    <xdr:to>
      <xdr:col>67</xdr:col>
      <xdr:colOff>101600</xdr:colOff>
      <xdr:row>105</xdr:row>
      <xdr:rowOff>2902</xdr:rowOff>
    </xdr:to>
    <xdr:sp macro="" textlink="">
      <xdr:nvSpPr>
        <xdr:cNvPr id="690" name="楕円 689"/>
        <xdr:cNvSpPr/>
      </xdr:nvSpPr>
      <xdr:spPr>
        <a:xfrm>
          <a:off x="11231880" y="17507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123552</xdr:rowOff>
    </xdr:from>
    <xdr:to>
      <xdr:col>71</xdr:col>
      <xdr:colOff>177800</xdr:colOff>
      <xdr:row>104</xdr:row>
      <xdr:rowOff>123552</xdr:rowOff>
    </xdr:to>
    <xdr:cxnSp macro="">
      <xdr:nvCxnSpPr>
        <xdr:cNvPr id="691" name="直線コネクタ 690"/>
        <xdr:cNvCxnSpPr/>
      </xdr:nvCxnSpPr>
      <xdr:spPr>
        <a:xfrm>
          <a:off x="11282680" y="175581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2" name="n_1aveValue【庁舎】&#10;有形固定資産減価償却率"/>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693" name="n_2aveValue【庁舎】&#10;有形固定資産減価償却率"/>
        <xdr:cNvSpPr txBox="1"/>
      </xdr:nvSpPr>
      <xdr:spPr>
        <a:xfrm>
          <a:off x="126752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4" name="n_3aveValue【庁舎】&#10;有形固定資産減価償却率"/>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95" name="n_4aveValue【庁舎】&#10;有形固定資産減価償却率"/>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696" name="n_1mainValue【庁舎】&#10;有形固定資産減価償却率"/>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697" name="n_2mainValue【庁舎】&#10;有形固定資産減価償却率"/>
        <xdr:cNvSpPr txBox="1"/>
      </xdr:nvSpPr>
      <xdr:spPr>
        <a:xfrm>
          <a:off x="126752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8" name="n_3mainValue【庁舎】&#10;有形固定資産減価償却率"/>
        <xdr:cNvSpPr txBox="1"/>
      </xdr:nvSpPr>
      <xdr:spPr>
        <a:xfrm>
          <a:off x="119005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9" name="n_4mainValue【庁舎】&#10;有形固定資産減価償却率"/>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21" name="直線コネクタ 720"/>
        <xdr:cNvCxnSpPr/>
      </xdr:nvCxnSpPr>
      <xdr:spPr>
        <a:xfrm flipV="1">
          <a:off x="19509104" y="16791279"/>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22" name="【庁舎】&#10;一人当たり面積最小値テキスト"/>
        <xdr:cNvSpPr txBox="1"/>
      </xdr:nvSpPr>
      <xdr:spPr>
        <a:xfrm>
          <a:off x="1954784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23" name="直線コネクタ 722"/>
        <xdr:cNvCxnSpPr/>
      </xdr:nvCxnSpPr>
      <xdr:spPr>
        <a:xfrm>
          <a:off x="19443700" y="1809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24" name="【庁舎】&#10;一人当たり面積最大値テキスト"/>
        <xdr:cNvSpPr txBox="1"/>
      </xdr:nvSpPr>
      <xdr:spPr>
        <a:xfrm>
          <a:off x="19547840" y="16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25" name="直線コネクタ 724"/>
        <xdr:cNvCxnSpPr/>
      </xdr:nvCxnSpPr>
      <xdr:spPr>
        <a:xfrm>
          <a:off x="19443700" y="1679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726" name="【庁舎】&#10;一人当たり面積平均値テキスト"/>
        <xdr:cNvSpPr txBox="1"/>
      </xdr:nvSpPr>
      <xdr:spPr>
        <a:xfrm>
          <a:off x="19547840" y="17714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27" name="フローチャート: 判断 726"/>
        <xdr:cNvSpPr/>
      </xdr:nvSpPr>
      <xdr:spPr>
        <a:xfrm>
          <a:off x="19458940" y="17736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28" name="フローチャート: 判断 727"/>
        <xdr:cNvSpPr/>
      </xdr:nvSpPr>
      <xdr:spPr>
        <a:xfrm>
          <a:off x="1873504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729" name="フローチャート: 判断 728"/>
        <xdr:cNvSpPr/>
      </xdr:nvSpPr>
      <xdr:spPr>
        <a:xfrm>
          <a:off x="17937480" y="17761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116382</xdr:rowOff>
    </xdr:from>
    <xdr:to>
      <xdr:col>102</xdr:col>
      <xdr:colOff>165100</xdr:colOff>
      <xdr:row>107</xdr:row>
      <xdr:rowOff>46532</xdr:rowOff>
    </xdr:to>
    <xdr:sp macro="" textlink="">
      <xdr:nvSpPr>
        <xdr:cNvPr id="730" name="フローチャート: 判断 729"/>
        <xdr:cNvSpPr/>
      </xdr:nvSpPr>
      <xdr:spPr>
        <a:xfrm>
          <a:off x="17162780" y="17886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138328</xdr:rowOff>
    </xdr:from>
    <xdr:to>
      <xdr:col>98</xdr:col>
      <xdr:colOff>38100</xdr:colOff>
      <xdr:row>107</xdr:row>
      <xdr:rowOff>68478</xdr:rowOff>
    </xdr:to>
    <xdr:sp macro="" textlink="">
      <xdr:nvSpPr>
        <xdr:cNvPr id="731" name="フローチャート: 判断 730"/>
        <xdr:cNvSpPr/>
      </xdr:nvSpPr>
      <xdr:spPr>
        <a:xfrm>
          <a:off x="16388080" y="17908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107238</xdr:rowOff>
    </xdr:from>
    <xdr:to>
      <xdr:col>116</xdr:col>
      <xdr:colOff>114300</xdr:colOff>
      <xdr:row>105</xdr:row>
      <xdr:rowOff>37388</xdr:rowOff>
    </xdr:to>
    <xdr:sp macro="" textlink="">
      <xdr:nvSpPr>
        <xdr:cNvPr id="737" name="楕円 736"/>
        <xdr:cNvSpPr/>
      </xdr:nvSpPr>
      <xdr:spPr>
        <a:xfrm>
          <a:off x="19458940" y="17541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130115</xdr:rowOff>
    </xdr:from>
    <xdr:ext cx="469744" cy="259045"/>
    <xdr:sp macro="" textlink="">
      <xdr:nvSpPr>
        <xdr:cNvPr id="738" name="【庁舎】&#10;一人当たり面積該当値テキスト"/>
        <xdr:cNvSpPr txBox="1"/>
      </xdr:nvSpPr>
      <xdr:spPr>
        <a:xfrm>
          <a:off x="19547840" y="1739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124155</xdr:rowOff>
    </xdr:from>
    <xdr:to>
      <xdr:col>112</xdr:col>
      <xdr:colOff>38100</xdr:colOff>
      <xdr:row>105</xdr:row>
      <xdr:rowOff>54305</xdr:rowOff>
    </xdr:to>
    <xdr:sp macro="" textlink="">
      <xdr:nvSpPr>
        <xdr:cNvPr id="739" name="楕円 738"/>
        <xdr:cNvSpPr/>
      </xdr:nvSpPr>
      <xdr:spPr>
        <a:xfrm>
          <a:off x="18735040" y="17558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158038</xdr:rowOff>
    </xdr:from>
    <xdr:to>
      <xdr:col>116</xdr:col>
      <xdr:colOff>63500</xdr:colOff>
      <xdr:row>105</xdr:row>
      <xdr:rowOff>3505</xdr:rowOff>
    </xdr:to>
    <xdr:cxnSp macro="">
      <xdr:nvCxnSpPr>
        <xdr:cNvPr id="740" name="直線コネクタ 739"/>
        <xdr:cNvCxnSpPr/>
      </xdr:nvCxnSpPr>
      <xdr:spPr>
        <a:xfrm flipV="1">
          <a:off x="18778220" y="17592598"/>
          <a:ext cx="73152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143357</xdr:rowOff>
    </xdr:from>
    <xdr:to>
      <xdr:col>107</xdr:col>
      <xdr:colOff>101600</xdr:colOff>
      <xdr:row>105</xdr:row>
      <xdr:rowOff>73507</xdr:rowOff>
    </xdr:to>
    <xdr:sp macro="" textlink="">
      <xdr:nvSpPr>
        <xdr:cNvPr id="741" name="楕円 740"/>
        <xdr:cNvSpPr/>
      </xdr:nvSpPr>
      <xdr:spPr>
        <a:xfrm>
          <a:off x="17937480" y="1757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3505</xdr:rowOff>
    </xdr:from>
    <xdr:to>
      <xdr:col>111</xdr:col>
      <xdr:colOff>177800</xdr:colOff>
      <xdr:row>105</xdr:row>
      <xdr:rowOff>22707</xdr:rowOff>
    </xdr:to>
    <xdr:cxnSp macro="">
      <xdr:nvCxnSpPr>
        <xdr:cNvPr id="742" name="直線コネクタ 741"/>
        <xdr:cNvCxnSpPr/>
      </xdr:nvCxnSpPr>
      <xdr:spPr>
        <a:xfrm flipV="1">
          <a:off x="17988280" y="17605705"/>
          <a:ext cx="78994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161646</xdr:rowOff>
    </xdr:from>
    <xdr:to>
      <xdr:col>102</xdr:col>
      <xdr:colOff>165100</xdr:colOff>
      <xdr:row>105</xdr:row>
      <xdr:rowOff>91796</xdr:rowOff>
    </xdr:to>
    <xdr:sp macro="" textlink="">
      <xdr:nvSpPr>
        <xdr:cNvPr id="743" name="楕円 742"/>
        <xdr:cNvSpPr/>
      </xdr:nvSpPr>
      <xdr:spPr>
        <a:xfrm>
          <a:off x="17162780" y="17596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22707</xdr:rowOff>
    </xdr:from>
    <xdr:to>
      <xdr:col>107</xdr:col>
      <xdr:colOff>50800</xdr:colOff>
      <xdr:row>105</xdr:row>
      <xdr:rowOff>40996</xdr:rowOff>
    </xdr:to>
    <xdr:cxnSp macro="">
      <xdr:nvCxnSpPr>
        <xdr:cNvPr id="744" name="直線コネクタ 743"/>
        <xdr:cNvCxnSpPr/>
      </xdr:nvCxnSpPr>
      <xdr:spPr>
        <a:xfrm flipV="1">
          <a:off x="17213580" y="17624907"/>
          <a:ext cx="7747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4369</xdr:rowOff>
    </xdr:from>
    <xdr:to>
      <xdr:col>98</xdr:col>
      <xdr:colOff>38100</xdr:colOff>
      <xdr:row>105</xdr:row>
      <xdr:rowOff>105969</xdr:rowOff>
    </xdr:to>
    <xdr:sp macro="" textlink="">
      <xdr:nvSpPr>
        <xdr:cNvPr id="745" name="楕円 744"/>
        <xdr:cNvSpPr/>
      </xdr:nvSpPr>
      <xdr:spPr>
        <a:xfrm>
          <a:off x="16388080" y="17606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40996</xdr:rowOff>
    </xdr:from>
    <xdr:to>
      <xdr:col>102</xdr:col>
      <xdr:colOff>114300</xdr:colOff>
      <xdr:row>105</xdr:row>
      <xdr:rowOff>55169</xdr:rowOff>
    </xdr:to>
    <xdr:cxnSp macro="">
      <xdr:nvCxnSpPr>
        <xdr:cNvPr id="746" name="直線コネクタ 745"/>
        <xdr:cNvCxnSpPr/>
      </xdr:nvCxnSpPr>
      <xdr:spPr>
        <a:xfrm flipV="1">
          <a:off x="16431260" y="17643196"/>
          <a:ext cx="78232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747" name="n_1aveValue【庁舎】&#10;一人当たり面積"/>
        <xdr:cNvSpPr txBox="1"/>
      </xdr:nvSpPr>
      <xdr:spPr>
        <a:xfrm>
          <a:off x="1856112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748" name="n_2aveValue【庁舎】&#10;一人当たり面積"/>
        <xdr:cNvSpPr txBox="1"/>
      </xdr:nvSpPr>
      <xdr:spPr>
        <a:xfrm>
          <a:off x="17776267" y="1785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37659</xdr:rowOff>
    </xdr:from>
    <xdr:ext cx="469744" cy="259045"/>
    <xdr:sp macro="" textlink="">
      <xdr:nvSpPr>
        <xdr:cNvPr id="749" name="n_3aveValue【庁舎】&#10;一人当たり面積"/>
        <xdr:cNvSpPr txBox="1"/>
      </xdr:nvSpPr>
      <xdr:spPr>
        <a:xfrm>
          <a:off x="17001567" y="179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59605</xdr:rowOff>
    </xdr:from>
    <xdr:ext cx="469744" cy="259045"/>
    <xdr:sp macro="" textlink="">
      <xdr:nvSpPr>
        <xdr:cNvPr id="750" name="n_4aveValue【庁舎】&#10;一人当たり面積"/>
        <xdr:cNvSpPr txBox="1"/>
      </xdr:nvSpPr>
      <xdr:spPr>
        <a:xfrm>
          <a:off x="16226867" y="1799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70832</xdr:rowOff>
    </xdr:from>
    <xdr:ext cx="469744" cy="259045"/>
    <xdr:sp macro="" textlink="">
      <xdr:nvSpPr>
        <xdr:cNvPr id="751" name="n_1mainValue【庁舎】&#10;一人当たり面積"/>
        <xdr:cNvSpPr txBox="1"/>
      </xdr:nvSpPr>
      <xdr:spPr>
        <a:xfrm>
          <a:off x="18561127" y="173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90034</xdr:rowOff>
    </xdr:from>
    <xdr:ext cx="469744" cy="259045"/>
    <xdr:sp macro="" textlink="">
      <xdr:nvSpPr>
        <xdr:cNvPr id="752" name="n_2mainValue【庁舎】&#10;一人当たり面積"/>
        <xdr:cNvSpPr txBox="1"/>
      </xdr:nvSpPr>
      <xdr:spPr>
        <a:xfrm>
          <a:off x="17776267" y="173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108323</xdr:rowOff>
    </xdr:from>
    <xdr:ext cx="469744" cy="259045"/>
    <xdr:sp macro="" textlink="">
      <xdr:nvSpPr>
        <xdr:cNvPr id="753" name="n_3mainValue【庁舎】&#10;一人当たり面積"/>
        <xdr:cNvSpPr txBox="1"/>
      </xdr:nvSpPr>
      <xdr:spPr>
        <a:xfrm>
          <a:off x="17001567" y="173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122496</xdr:rowOff>
    </xdr:from>
    <xdr:ext cx="469744" cy="259045"/>
    <xdr:sp macro="" textlink="">
      <xdr:nvSpPr>
        <xdr:cNvPr id="754" name="n_4mainValue【庁舎】&#10;一人当たり面積"/>
        <xdr:cNvSpPr txBox="1"/>
      </xdr:nvSpPr>
      <xdr:spPr>
        <a:xfrm>
          <a:off x="16226867" y="173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ほとんどの類型において有形固定資産減価償却率は</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％程度で推移しており、類似団体内平均値と同程度か上回っているが、特に使用上の問題もないことから今後も計画的な維持管理を行っていくこととしている。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一方、体育館については平成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町民体育館の建替工事が完了したため、類似団体内平均値よりわずかに低くなっている。町民体育館分館については、老朽化等を踏まえながら、今後とも計画的に耐震化・維持修繕並びに解体などを行い、施設の適正な管理を行な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6434561</v>
      </c>
      <c r="BO4" s="485"/>
      <c r="BP4" s="485"/>
      <c r="BQ4" s="485"/>
      <c r="BR4" s="485"/>
      <c r="BS4" s="485"/>
      <c r="BT4" s="485"/>
      <c r="BU4" s="486"/>
      <c r="BV4" s="484">
        <v>6125284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11.5</v>
      </c>
      <c r="CU4" s="625"/>
      <c r="CV4" s="625"/>
      <c r="CW4" s="625"/>
      <c r="CX4" s="625"/>
      <c r="CY4" s="625"/>
      <c r="CZ4" s="625"/>
      <c r="DA4" s="626"/>
      <c r="DB4" s="624">
        <v>8.8000000000000007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5997773</v>
      </c>
      <c r="BO5" s="456"/>
      <c r="BP5" s="456"/>
      <c r="BQ5" s="456"/>
      <c r="BR5" s="456"/>
      <c r="BS5" s="456"/>
      <c r="BT5" s="456"/>
      <c r="BU5" s="457"/>
      <c r="BV5" s="455">
        <v>5747443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89.7</v>
      </c>
      <c r="CU5" s="453"/>
      <c r="CV5" s="453"/>
      <c r="CW5" s="453"/>
      <c r="CX5" s="453"/>
      <c r="CY5" s="453"/>
      <c r="CZ5" s="453"/>
      <c r="DA5" s="454"/>
      <c r="DB5" s="452">
        <v>88.5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436788</v>
      </c>
      <c r="BO6" s="456"/>
      <c r="BP6" s="456"/>
      <c r="BQ6" s="456"/>
      <c r="BR6" s="456"/>
      <c r="BS6" s="456"/>
      <c r="BT6" s="456"/>
      <c r="BU6" s="457"/>
      <c r="BV6" s="455">
        <v>377841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90.6</v>
      </c>
      <c r="CU6" s="599"/>
      <c r="CV6" s="599"/>
      <c r="CW6" s="599"/>
      <c r="CX6" s="599"/>
      <c r="CY6" s="599"/>
      <c r="CZ6" s="599"/>
      <c r="DA6" s="600"/>
      <c r="DB6" s="598">
        <v>91.7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39568</v>
      </c>
      <c r="BO7" s="456"/>
      <c r="BP7" s="456"/>
      <c r="BQ7" s="456"/>
      <c r="BR7" s="456"/>
      <c r="BS7" s="456"/>
      <c r="BT7" s="456"/>
      <c r="BU7" s="457"/>
      <c r="BV7" s="455">
        <v>73309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3444491</v>
      </c>
      <c r="CU7" s="456"/>
      <c r="CV7" s="456"/>
      <c r="CW7" s="456"/>
      <c r="CX7" s="456"/>
      <c r="CY7" s="456"/>
      <c r="CZ7" s="456"/>
      <c r="DA7" s="457"/>
      <c r="DB7" s="455">
        <v>3456114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397220</v>
      </c>
      <c r="BO8" s="456"/>
      <c r="BP8" s="456"/>
      <c r="BQ8" s="456"/>
      <c r="BR8" s="456"/>
      <c r="BS8" s="456"/>
      <c r="BT8" s="456"/>
      <c r="BU8" s="457"/>
      <c r="BV8" s="455">
        <v>304532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0.23</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4956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92688</v>
      </c>
      <c r="BO9" s="456"/>
      <c r="BP9" s="456"/>
      <c r="BQ9" s="456"/>
      <c r="BR9" s="456"/>
      <c r="BS9" s="456"/>
      <c r="BT9" s="456"/>
      <c r="BU9" s="457"/>
      <c r="BV9" s="455">
        <v>-45324</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17.100000000000001</v>
      </c>
      <c r="CU9" s="453"/>
      <c r="CV9" s="453"/>
      <c r="CW9" s="453"/>
      <c r="CX9" s="453"/>
      <c r="CY9" s="453"/>
      <c r="CZ9" s="453"/>
      <c r="DA9" s="454"/>
      <c r="DB9" s="452">
        <v>17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5636</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118</v>
      </c>
      <c r="BO10" s="456"/>
      <c r="BP10" s="456"/>
      <c r="BQ10" s="456"/>
      <c r="BR10" s="456"/>
      <c r="BS10" s="456"/>
      <c r="BT10" s="456"/>
      <c r="BU10" s="457"/>
      <c r="BV10" s="455">
        <v>158</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4800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4775</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118</v>
      </c>
      <c r="AV12" s="514"/>
      <c r="AW12" s="514"/>
      <c r="AX12" s="514"/>
      <c r="AY12" s="469" t="s">
        <v>138</v>
      </c>
      <c r="AZ12" s="470"/>
      <c r="BA12" s="470"/>
      <c r="BB12" s="470"/>
      <c r="BC12" s="470"/>
      <c r="BD12" s="470"/>
      <c r="BE12" s="470"/>
      <c r="BF12" s="470"/>
      <c r="BG12" s="470"/>
      <c r="BH12" s="470"/>
      <c r="BI12" s="470"/>
      <c r="BJ12" s="470"/>
      <c r="BK12" s="470"/>
      <c r="BL12" s="470"/>
      <c r="BM12" s="471"/>
      <c r="BN12" s="455">
        <v>150000</v>
      </c>
      <c r="BO12" s="456"/>
      <c r="BP12" s="456"/>
      <c r="BQ12" s="456"/>
      <c r="BR12" s="456"/>
      <c r="BS12" s="456"/>
      <c r="BT12" s="456"/>
      <c r="BU12" s="457"/>
      <c r="BV12" s="455">
        <v>200000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4725</v>
      </c>
      <c r="S13" s="543"/>
      <c r="T13" s="543"/>
      <c r="U13" s="543"/>
      <c r="V13" s="544"/>
      <c r="W13" s="545" t="s">
        <v>141</v>
      </c>
      <c r="X13" s="441"/>
      <c r="Y13" s="441"/>
      <c r="Z13" s="441"/>
      <c r="AA13" s="441"/>
      <c r="AB13" s="442"/>
      <c r="AC13" s="408">
        <v>242</v>
      </c>
      <c r="AD13" s="409"/>
      <c r="AE13" s="409"/>
      <c r="AF13" s="409"/>
      <c r="AG13" s="410"/>
      <c r="AH13" s="408">
        <v>283</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-57194</v>
      </c>
      <c r="BO13" s="456"/>
      <c r="BP13" s="456"/>
      <c r="BQ13" s="456"/>
      <c r="BR13" s="456"/>
      <c r="BS13" s="456"/>
      <c r="BT13" s="456"/>
      <c r="BU13" s="457"/>
      <c r="BV13" s="455">
        <v>-240366</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12</v>
      </c>
      <c r="CU13" s="453"/>
      <c r="CV13" s="453"/>
      <c r="CW13" s="453"/>
      <c r="CX13" s="453"/>
      <c r="CY13" s="453"/>
      <c r="CZ13" s="453"/>
      <c r="DA13" s="454"/>
      <c r="DB13" s="452">
        <v>11.5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4913</v>
      </c>
      <c r="S14" s="543"/>
      <c r="T14" s="543"/>
      <c r="U14" s="543"/>
      <c r="V14" s="544"/>
      <c r="W14" s="546"/>
      <c r="X14" s="444"/>
      <c r="Y14" s="444"/>
      <c r="Z14" s="444"/>
      <c r="AA14" s="444"/>
      <c r="AB14" s="445"/>
      <c r="AC14" s="535">
        <v>10</v>
      </c>
      <c r="AD14" s="536"/>
      <c r="AE14" s="536"/>
      <c r="AF14" s="536"/>
      <c r="AG14" s="537"/>
      <c r="AH14" s="535">
        <v>10.3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148</v>
      </c>
      <c r="N15" s="540"/>
      <c r="O15" s="540"/>
      <c r="P15" s="540"/>
      <c r="Q15" s="541"/>
      <c r="R15" s="542">
        <v>4865</v>
      </c>
      <c r="S15" s="543"/>
      <c r="T15" s="543"/>
      <c r="U15" s="543"/>
      <c r="V15" s="544"/>
      <c r="W15" s="545" t="s">
        <v>149</v>
      </c>
      <c r="X15" s="441"/>
      <c r="Y15" s="441"/>
      <c r="Z15" s="441"/>
      <c r="AA15" s="441"/>
      <c r="AB15" s="442"/>
      <c r="AC15" s="408">
        <v>752</v>
      </c>
      <c r="AD15" s="409"/>
      <c r="AE15" s="409"/>
      <c r="AF15" s="409"/>
      <c r="AG15" s="410"/>
      <c r="AH15" s="408">
        <v>914</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700557</v>
      </c>
      <c r="BO15" s="485"/>
      <c r="BP15" s="485"/>
      <c r="BQ15" s="485"/>
      <c r="BR15" s="485"/>
      <c r="BS15" s="485"/>
      <c r="BT15" s="485"/>
      <c r="BU15" s="486"/>
      <c r="BV15" s="484">
        <v>687380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30.9</v>
      </c>
      <c r="AD16" s="536"/>
      <c r="AE16" s="536"/>
      <c r="AF16" s="536"/>
      <c r="AG16" s="537"/>
      <c r="AH16" s="535">
        <v>33.200000000000003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3241781</v>
      </c>
      <c r="BO16" s="456"/>
      <c r="BP16" s="456"/>
      <c r="BQ16" s="456"/>
      <c r="BR16" s="456"/>
      <c r="BS16" s="456"/>
      <c r="BT16" s="456"/>
      <c r="BU16" s="457"/>
      <c r="BV16" s="455">
        <v>3183662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1438</v>
      </c>
      <c r="AD17" s="409"/>
      <c r="AE17" s="409"/>
      <c r="AF17" s="409"/>
      <c r="AG17" s="410"/>
      <c r="AH17" s="408">
        <v>1557</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870143</v>
      </c>
      <c r="BO17" s="456"/>
      <c r="BP17" s="456"/>
      <c r="BQ17" s="456"/>
      <c r="BR17" s="456"/>
      <c r="BS17" s="456"/>
      <c r="BT17" s="456"/>
      <c r="BU17" s="457"/>
      <c r="BV17" s="455">
        <v>853750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393.19</v>
      </c>
      <c r="M18" s="508"/>
      <c r="N18" s="508"/>
      <c r="O18" s="508"/>
      <c r="P18" s="508"/>
      <c r="Q18" s="508"/>
      <c r="R18" s="509"/>
      <c r="S18" s="509"/>
      <c r="T18" s="509"/>
      <c r="U18" s="509"/>
      <c r="V18" s="510"/>
      <c r="W18" s="526"/>
      <c r="X18" s="527"/>
      <c r="Y18" s="527"/>
      <c r="Z18" s="527"/>
      <c r="AA18" s="527"/>
      <c r="AB18" s="551"/>
      <c r="AC18" s="425">
        <v>59.1</v>
      </c>
      <c r="AD18" s="426"/>
      <c r="AE18" s="426"/>
      <c r="AF18" s="426"/>
      <c r="AG18" s="511"/>
      <c r="AH18" s="425">
        <v>56.5</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3154030</v>
      </c>
      <c r="BO18" s="456"/>
      <c r="BP18" s="456"/>
      <c r="BQ18" s="456"/>
      <c r="BR18" s="456"/>
      <c r="BS18" s="456"/>
      <c r="BT18" s="456"/>
      <c r="BU18" s="457"/>
      <c r="BV18" s="455">
        <v>3129822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4462197</v>
      </c>
      <c r="BO19" s="456"/>
      <c r="BP19" s="456"/>
      <c r="BQ19" s="456"/>
      <c r="BR19" s="456"/>
      <c r="BS19" s="456"/>
      <c r="BT19" s="456"/>
      <c r="BU19" s="457"/>
      <c r="BV19" s="455">
        <v>4422293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1686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5332101</v>
      </c>
      <c r="BO22" s="485"/>
      <c r="BP22" s="485"/>
      <c r="BQ22" s="485"/>
      <c r="BR22" s="485"/>
      <c r="BS22" s="485"/>
      <c r="BT22" s="485"/>
      <c r="BU22" s="486"/>
      <c r="BV22" s="484">
        <v>5600539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5267719</v>
      </c>
      <c r="BO23" s="456"/>
      <c r="BP23" s="456"/>
      <c r="BQ23" s="456"/>
      <c r="BR23" s="456"/>
      <c r="BS23" s="456"/>
      <c r="BT23" s="456"/>
      <c r="BU23" s="457"/>
      <c r="BV23" s="455">
        <v>5526305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8200</v>
      </c>
      <c r="R24" s="409"/>
      <c r="S24" s="409"/>
      <c r="T24" s="409"/>
      <c r="U24" s="409"/>
      <c r="V24" s="410"/>
      <c r="W24" s="498"/>
      <c r="X24" s="435"/>
      <c r="Y24" s="436"/>
      <c r="Z24" s="411" t="s">
        <v>174</v>
      </c>
      <c r="AA24" s="412"/>
      <c r="AB24" s="412"/>
      <c r="AC24" s="412"/>
      <c r="AD24" s="412"/>
      <c r="AE24" s="412"/>
      <c r="AF24" s="412"/>
      <c r="AG24" s="413"/>
      <c r="AH24" s="408">
        <v>88</v>
      </c>
      <c r="AI24" s="409"/>
      <c r="AJ24" s="409"/>
      <c r="AK24" s="409"/>
      <c r="AL24" s="410"/>
      <c r="AM24" s="408">
        <v>284240</v>
      </c>
      <c r="AN24" s="409"/>
      <c r="AO24" s="409"/>
      <c r="AP24" s="409"/>
      <c r="AQ24" s="409"/>
      <c r="AR24" s="410"/>
      <c r="AS24" s="408">
        <v>3230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3515936</v>
      </c>
      <c r="BO24" s="456"/>
      <c r="BP24" s="456"/>
      <c r="BQ24" s="456"/>
      <c r="BR24" s="456"/>
      <c r="BS24" s="456"/>
      <c r="BT24" s="456"/>
      <c r="BU24" s="457"/>
      <c r="BV24" s="455">
        <v>3606455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6350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179</v>
      </c>
      <c r="AN25" s="409"/>
      <c r="AO25" s="409"/>
      <c r="AP25" s="409"/>
      <c r="AQ25" s="409"/>
      <c r="AR25" s="410"/>
      <c r="AS25" s="408" t="s">
        <v>178</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101158</v>
      </c>
      <c r="BO25" s="485"/>
      <c r="BP25" s="485"/>
      <c r="BQ25" s="485"/>
      <c r="BR25" s="485"/>
      <c r="BS25" s="485"/>
      <c r="BT25" s="485"/>
      <c r="BU25" s="486"/>
      <c r="BV25" s="484">
        <v>172088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5750</v>
      </c>
      <c r="R26" s="409"/>
      <c r="S26" s="409"/>
      <c r="T26" s="409"/>
      <c r="U26" s="409"/>
      <c r="V26" s="410"/>
      <c r="W26" s="498"/>
      <c r="X26" s="435"/>
      <c r="Y26" s="436"/>
      <c r="Z26" s="411" t="s">
        <v>182</v>
      </c>
      <c r="AA26" s="466"/>
      <c r="AB26" s="466"/>
      <c r="AC26" s="466"/>
      <c r="AD26" s="466"/>
      <c r="AE26" s="466"/>
      <c r="AF26" s="466"/>
      <c r="AG26" s="467"/>
      <c r="AH26" s="408">
        <v>6</v>
      </c>
      <c r="AI26" s="409"/>
      <c r="AJ26" s="409"/>
      <c r="AK26" s="409"/>
      <c r="AL26" s="410"/>
      <c r="AM26" s="408">
        <v>19806</v>
      </c>
      <c r="AN26" s="409"/>
      <c r="AO26" s="409"/>
      <c r="AP26" s="409"/>
      <c r="AQ26" s="409"/>
      <c r="AR26" s="410"/>
      <c r="AS26" s="408">
        <v>3301</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3100</v>
      </c>
      <c r="R27" s="409"/>
      <c r="S27" s="409"/>
      <c r="T27" s="409"/>
      <c r="U27" s="409"/>
      <c r="V27" s="410"/>
      <c r="W27" s="498"/>
      <c r="X27" s="435"/>
      <c r="Y27" s="436"/>
      <c r="Z27" s="411" t="s">
        <v>185</v>
      </c>
      <c r="AA27" s="412"/>
      <c r="AB27" s="412"/>
      <c r="AC27" s="412"/>
      <c r="AD27" s="412"/>
      <c r="AE27" s="412"/>
      <c r="AF27" s="412"/>
      <c r="AG27" s="413"/>
      <c r="AH27" s="408">
        <v>1</v>
      </c>
      <c r="AI27" s="409"/>
      <c r="AJ27" s="409"/>
      <c r="AK27" s="409"/>
      <c r="AL27" s="410"/>
      <c r="AM27" s="408" t="s">
        <v>186</v>
      </c>
      <c r="AN27" s="409"/>
      <c r="AO27" s="409"/>
      <c r="AP27" s="409"/>
      <c r="AQ27" s="409"/>
      <c r="AR27" s="410"/>
      <c r="AS27" s="408" t="s">
        <v>187</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128412</v>
      </c>
      <c r="BO27" s="490"/>
      <c r="BP27" s="490"/>
      <c r="BQ27" s="490"/>
      <c r="BR27" s="490"/>
      <c r="BS27" s="490"/>
      <c r="BT27" s="490"/>
      <c r="BU27" s="491"/>
      <c r="BV27" s="489">
        <v>128406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2500</v>
      </c>
      <c r="R28" s="409"/>
      <c r="S28" s="409"/>
      <c r="T28" s="409"/>
      <c r="U28" s="409"/>
      <c r="V28" s="410"/>
      <c r="W28" s="498"/>
      <c r="X28" s="435"/>
      <c r="Y28" s="436"/>
      <c r="Z28" s="411" t="s">
        <v>190</v>
      </c>
      <c r="AA28" s="412"/>
      <c r="AB28" s="412"/>
      <c r="AC28" s="412"/>
      <c r="AD28" s="412"/>
      <c r="AE28" s="412"/>
      <c r="AF28" s="412"/>
      <c r="AG28" s="413"/>
      <c r="AH28" s="408" t="s">
        <v>179</v>
      </c>
      <c r="AI28" s="409"/>
      <c r="AJ28" s="409"/>
      <c r="AK28" s="409"/>
      <c r="AL28" s="410"/>
      <c r="AM28" s="408" t="s">
        <v>131</v>
      </c>
      <c r="AN28" s="409"/>
      <c r="AO28" s="409"/>
      <c r="AP28" s="409"/>
      <c r="AQ28" s="409"/>
      <c r="AR28" s="410"/>
      <c r="AS28" s="408" t="s">
        <v>178</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1278656</v>
      </c>
      <c r="BO28" s="485"/>
      <c r="BP28" s="485"/>
      <c r="BQ28" s="485"/>
      <c r="BR28" s="485"/>
      <c r="BS28" s="485"/>
      <c r="BT28" s="485"/>
      <c r="BU28" s="486"/>
      <c r="BV28" s="484">
        <v>1268538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8</v>
      </c>
      <c r="M29" s="409"/>
      <c r="N29" s="409"/>
      <c r="O29" s="409"/>
      <c r="P29" s="410"/>
      <c r="Q29" s="408">
        <v>2350</v>
      </c>
      <c r="R29" s="409"/>
      <c r="S29" s="409"/>
      <c r="T29" s="409"/>
      <c r="U29" s="409"/>
      <c r="V29" s="410"/>
      <c r="W29" s="499"/>
      <c r="X29" s="500"/>
      <c r="Y29" s="501"/>
      <c r="Z29" s="411" t="s">
        <v>193</v>
      </c>
      <c r="AA29" s="412"/>
      <c r="AB29" s="412"/>
      <c r="AC29" s="412"/>
      <c r="AD29" s="412"/>
      <c r="AE29" s="412"/>
      <c r="AF29" s="412"/>
      <c r="AG29" s="413"/>
      <c r="AH29" s="408">
        <v>89</v>
      </c>
      <c r="AI29" s="409"/>
      <c r="AJ29" s="409"/>
      <c r="AK29" s="409"/>
      <c r="AL29" s="410"/>
      <c r="AM29" s="408">
        <v>288426</v>
      </c>
      <c r="AN29" s="409"/>
      <c r="AO29" s="409"/>
      <c r="AP29" s="409"/>
      <c r="AQ29" s="409"/>
      <c r="AR29" s="410"/>
      <c r="AS29" s="408">
        <v>3241</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920510</v>
      </c>
      <c r="BO29" s="456"/>
      <c r="BP29" s="456"/>
      <c r="BQ29" s="456"/>
      <c r="BR29" s="456"/>
      <c r="BS29" s="456"/>
      <c r="BT29" s="456"/>
      <c r="BU29" s="457"/>
      <c r="BV29" s="455">
        <v>912734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98.4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947794</v>
      </c>
      <c r="BO30" s="490"/>
      <c r="BP30" s="490"/>
      <c r="BQ30" s="490"/>
      <c r="BR30" s="490"/>
      <c r="BS30" s="490"/>
      <c r="BT30" s="490"/>
      <c r="BU30" s="491"/>
      <c r="BV30" s="489">
        <v>922187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203</v>
      </c>
      <c r="X33" s="406"/>
      <c r="Y33" s="406"/>
      <c r="Z33" s="406"/>
      <c r="AA33" s="406"/>
      <c r="AB33" s="406"/>
      <c r="AC33" s="406"/>
      <c r="AD33" s="406"/>
      <c r="AE33" s="406"/>
      <c r="AF33" s="406"/>
      <c r="AG33" s="406"/>
      <c r="AH33" s="406"/>
      <c r="AI33" s="406"/>
      <c r="AJ33" s="406"/>
      <c r="AK33" s="406"/>
      <c r="AL33" s="206"/>
      <c r="AM33" s="407" t="s">
        <v>205</v>
      </c>
      <c r="AN33" s="407"/>
      <c r="AO33" s="406" t="s">
        <v>203</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205</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山形県消防補償等組合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西川町総合開発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病院事業会計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IF('各会計、関係団体の財政状況及び健全化判断比率'!B35="","",'各会計、関係団体の財政状況及び健全化判断比率'!B35)</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山形県自治会館管理組合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月山観光開発</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10</v>
      </c>
      <c r="BF36" s="403"/>
      <c r="BG36" s="404" t="str">
        <f>IF('各会計、関係団体の財政状況及び健全化判断比率'!B36="","",'各会計、関係団体の財政状況及び健全化判断比率'!B36)</f>
        <v>宅地造成事業特別会計</v>
      </c>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山形県市町村職員退職手当組合</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米月山</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介護保険特別会計（介護サービス）</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西村山広域行政事務組合（普通会計分）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山形県後期高齢者医療広域連合（普通会計分）</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山形県後期高齢者医療広域連合（事業会計分）</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5miO14+5hAqtEPRNa5lMjvjKLCAA6m/7DpIuLBxCRusK/EWMIiLXb+gDV8hxbPu5M6m+yTe/2Jyiovor0k9AA==" saltValue="ZJkc93jt9fjiYUZ5enoI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225</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226</v>
      </c>
      <c r="S4" s="716"/>
      <c r="T4" s="716"/>
      <c r="U4" s="716"/>
      <c r="V4" s="716"/>
      <c r="W4" s="716"/>
      <c r="X4" s="716"/>
      <c r="Y4" s="717"/>
      <c r="Z4" s="715" t="s">
        <v>227</v>
      </c>
      <c r="AA4" s="716"/>
      <c r="AB4" s="716"/>
      <c r="AC4" s="717"/>
      <c r="AD4" s="715" t="s">
        <v>228</v>
      </c>
      <c r="AE4" s="716"/>
      <c r="AF4" s="716"/>
      <c r="AG4" s="716"/>
      <c r="AH4" s="716"/>
      <c r="AI4" s="716"/>
      <c r="AJ4" s="716"/>
      <c r="AK4" s="717"/>
      <c r="AL4" s="715" t="s">
        <v>227</v>
      </c>
      <c r="AM4" s="716"/>
      <c r="AN4" s="716"/>
      <c r="AO4" s="717"/>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15" t="s">
        <v>232</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233</v>
      </c>
      <c r="C5" s="713"/>
      <c r="D5" s="713"/>
      <c r="E5" s="713"/>
      <c r="F5" s="713"/>
      <c r="G5" s="713"/>
      <c r="H5" s="713"/>
      <c r="I5" s="713"/>
      <c r="J5" s="713"/>
      <c r="K5" s="713"/>
      <c r="L5" s="713"/>
      <c r="M5" s="713"/>
      <c r="N5" s="713"/>
      <c r="O5" s="713"/>
      <c r="P5" s="713"/>
      <c r="Q5" s="714"/>
      <c r="R5" s="709">
        <v>724308</v>
      </c>
      <c r="S5" s="710"/>
      <c r="T5" s="710"/>
      <c r="U5" s="710"/>
      <c r="V5" s="710"/>
      <c r="W5" s="710"/>
      <c r="X5" s="710"/>
      <c r="Y5" s="738"/>
      <c r="Z5" s="751">
        <v>11.3</v>
      </c>
      <c r="AA5" s="751"/>
      <c r="AB5" s="751"/>
      <c r="AC5" s="751"/>
      <c r="AD5" s="752">
        <v>724308</v>
      </c>
      <c r="AE5" s="752"/>
      <c r="AF5" s="752"/>
      <c r="AG5" s="752"/>
      <c r="AH5" s="752"/>
      <c r="AI5" s="752"/>
      <c r="AJ5" s="752"/>
      <c r="AK5" s="752"/>
      <c r="AL5" s="739">
        <v>20.8</v>
      </c>
      <c r="AM5" s="721"/>
      <c r="AN5" s="721"/>
      <c r="AO5" s="740"/>
      <c r="AP5" s="712" t="s">
        <v>234</v>
      </c>
      <c r="AQ5" s="713"/>
      <c r="AR5" s="713"/>
      <c r="AS5" s="713"/>
      <c r="AT5" s="713"/>
      <c r="AU5" s="713"/>
      <c r="AV5" s="713"/>
      <c r="AW5" s="713"/>
      <c r="AX5" s="713"/>
      <c r="AY5" s="713"/>
      <c r="AZ5" s="713"/>
      <c r="BA5" s="713"/>
      <c r="BB5" s="713"/>
      <c r="BC5" s="713"/>
      <c r="BD5" s="713"/>
      <c r="BE5" s="713"/>
      <c r="BF5" s="714"/>
      <c r="BG5" s="657">
        <v>717159</v>
      </c>
      <c r="BH5" s="658"/>
      <c r="BI5" s="658"/>
      <c r="BJ5" s="658"/>
      <c r="BK5" s="658"/>
      <c r="BL5" s="658"/>
      <c r="BM5" s="658"/>
      <c r="BN5" s="659"/>
      <c r="BO5" s="695">
        <v>99</v>
      </c>
      <c r="BP5" s="695"/>
      <c r="BQ5" s="695"/>
      <c r="BR5" s="695"/>
      <c r="BS5" s="696">
        <v>47494</v>
      </c>
      <c r="BT5" s="696"/>
      <c r="BU5" s="696"/>
      <c r="BV5" s="696"/>
      <c r="BW5" s="696"/>
      <c r="BX5" s="696"/>
      <c r="BY5" s="696"/>
      <c r="BZ5" s="696"/>
      <c r="CA5" s="696"/>
      <c r="CB5" s="731"/>
      <c r="CD5" s="715" t="s">
        <v>229</v>
      </c>
      <c r="CE5" s="716"/>
      <c r="CF5" s="716"/>
      <c r="CG5" s="716"/>
      <c r="CH5" s="716"/>
      <c r="CI5" s="716"/>
      <c r="CJ5" s="716"/>
      <c r="CK5" s="716"/>
      <c r="CL5" s="716"/>
      <c r="CM5" s="716"/>
      <c r="CN5" s="716"/>
      <c r="CO5" s="716"/>
      <c r="CP5" s="716"/>
      <c r="CQ5" s="717"/>
      <c r="CR5" s="715" t="s">
        <v>235</v>
      </c>
      <c r="CS5" s="716"/>
      <c r="CT5" s="716"/>
      <c r="CU5" s="716"/>
      <c r="CV5" s="716"/>
      <c r="CW5" s="716"/>
      <c r="CX5" s="716"/>
      <c r="CY5" s="717"/>
      <c r="CZ5" s="715" t="s">
        <v>227</v>
      </c>
      <c r="DA5" s="716"/>
      <c r="DB5" s="716"/>
      <c r="DC5" s="717"/>
      <c r="DD5" s="715" t="s">
        <v>236</v>
      </c>
      <c r="DE5" s="716"/>
      <c r="DF5" s="716"/>
      <c r="DG5" s="716"/>
      <c r="DH5" s="716"/>
      <c r="DI5" s="716"/>
      <c r="DJ5" s="716"/>
      <c r="DK5" s="716"/>
      <c r="DL5" s="716"/>
      <c r="DM5" s="716"/>
      <c r="DN5" s="716"/>
      <c r="DO5" s="716"/>
      <c r="DP5" s="717"/>
      <c r="DQ5" s="715" t="s">
        <v>237</v>
      </c>
      <c r="DR5" s="716"/>
      <c r="DS5" s="716"/>
      <c r="DT5" s="716"/>
      <c r="DU5" s="716"/>
      <c r="DV5" s="716"/>
      <c r="DW5" s="716"/>
      <c r="DX5" s="716"/>
      <c r="DY5" s="716"/>
      <c r="DZ5" s="716"/>
      <c r="EA5" s="716"/>
      <c r="EB5" s="716"/>
      <c r="EC5" s="717"/>
    </row>
    <row r="6" spans="2:143" ht="11.25" customHeight="1" x14ac:dyDescent="0.2">
      <c r="B6" s="654" t="s">
        <v>238</v>
      </c>
      <c r="C6" s="655"/>
      <c r="D6" s="655"/>
      <c r="E6" s="655"/>
      <c r="F6" s="655"/>
      <c r="G6" s="655"/>
      <c r="H6" s="655"/>
      <c r="I6" s="655"/>
      <c r="J6" s="655"/>
      <c r="K6" s="655"/>
      <c r="L6" s="655"/>
      <c r="M6" s="655"/>
      <c r="N6" s="655"/>
      <c r="O6" s="655"/>
      <c r="P6" s="655"/>
      <c r="Q6" s="656"/>
      <c r="R6" s="657">
        <v>78827</v>
      </c>
      <c r="S6" s="658"/>
      <c r="T6" s="658"/>
      <c r="U6" s="658"/>
      <c r="V6" s="658"/>
      <c r="W6" s="658"/>
      <c r="X6" s="658"/>
      <c r="Y6" s="659"/>
      <c r="Z6" s="695">
        <v>1.2</v>
      </c>
      <c r="AA6" s="695"/>
      <c r="AB6" s="695"/>
      <c r="AC6" s="695"/>
      <c r="AD6" s="696">
        <v>78827</v>
      </c>
      <c r="AE6" s="696"/>
      <c r="AF6" s="696"/>
      <c r="AG6" s="696"/>
      <c r="AH6" s="696"/>
      <c r="AI6" s="696"/>
      <c r="AJ6" s="696"/>
      <c r="AK6" s="696"/>
      <c r="AL6" s="660">
        <v>2.2999999999999998</v>
      </c>
      <c r="AM6" s="661"/>
      <c r="AN6" s="661"/>
      <c r="AO6" s="697"/>
      <c r="AP6" s="654" t="s">
        <v>239</v>
      </c>
      <c r="AQ6" s="655"/>
      <c r="AR6" s="655"/>
      <c r="AS6" s="655"/>
      <c r="AT6" s="655"/>
      <c r="AU6" s="655"/>
      <c r="AV6" s="655"/>
      <c r="AW6" s="655"/>
      <c r="AX6" s="655"/>
      <c r="AY6" s="655"/>
      <c r="AZ6" s="655"/>
      <c r="BA6" s="655"/>
      <c r="BB6" s="655"/>
      <c r="BC6" s="655"/>
      <c r="BD6" s="655"/>
      <c r="BE6" s="655"/>
      <c r="BF6" s="656"/>
      <c r="BG6" s="657">
        <v>717159</v>
      </c>
      <c r="BH6" s="658"/>
      <c r="BI6" s="658"/>
      <c r="BJ6" s="658"/>
      <c r="BK6" s="658"/>
      <c r="BL6" s="658"/>
      <c r="BM6" s="658"/>
      <c r="BN6" s="659"/>
      <c r="BO6" s="695">
        <v>99</v>
      </c>
      <c r="BP6" s="695"/>
      <c r="BQ6" s="695"/>
      <c r="BR6" s="695"/>
      <c r="BS6" s="696">
        <v>47494</v>
      </c>
      <c r="BT6" s="696"/>
      <c r="BU6" s="696"/>
      <c r="BV6" s="696"/>
      <c r="BW6" s="696"/>
      <c r="BX6" s="696"/>
      <c r="BY6" s="696"/>
      <c r="BZ6" s="696"/>
      <c r="CA6" s="696"/>
      <c r="CB6" s="731"/>
      <c r="CD6" s="712" t="s">
        <v>240</v>
      </c>
      <c r="CE6" s="713"/>
      <c r="CF6" s="713"/>
      <c r="CG6" s="713"/>
      <c r="CH6" s="713"/>
      <c r="CI6" s="713"/>
      <c r="CJ6" s="713"/>
      <c r="CK6" s="713"/>
      <c r="CL6" s="713"/>
      <c r="CM6" s="713"/>
      <c r="CN6" s="713"/>
      <c r="CO6" s="713"/>
      <c r="CP6" s="713"/>
      <c r="CQ6" s="714"/>
      <c r="CR6" s="657">
        <v>76612</v>
      </c>
      <c r="CS6" s="658"/>
      <c r="CT6" s="658"/>
      <c r="CU6" s="658"/>
      <c r="CV6" s="658"/>
      <c r="CW6" s="658"/>
      <c r="CX6" s="658"/>
      <c r="CY6" s="659"/>
      <c r="CZ6" s="739">
        <v>1.3</v>
      </c>
      <c r="DA6" s="721"/>
      <c r="DB6" s="721"/>
      <c r="DC6" s="741"/>
      <c r="DD6" s="663" t="s">
        <v>131</v>
      </c>
      <c r="DE6" s="658"/>
      <c r="DF6" s="658"/>
      <c r="DG6" s="658"/>
      <c r="DH6" s="658"/>
      <c r="DI6" s="658"/>
      <c r="DJ6" s="658"/>
      <c r="DK6" s="658"/>
      <c r="DL6" s="658"/>
      <c r="DM6" s="658"/>
      <c r="DN6" s="658"/>
      <c r="DO6" s="658"/>
      <c r="DP6" s="659"/>
      <c r="DQ6" s="663">
        <v>76612</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153</v>
      </c>
      <c r="S7" s="658"/>
      <c r="T7" s="658"/>
      <c r="U7" s="658"/>
      <c r="V7" s="658"/>
      <c r="W7" s="658"/>
      <c r="X7" s="658"/>
      <c r="Y7" s="659"/>
      <c r="Z7" s="695">
        <v>0</v>
      </c>
      <c r="AA7" s="695"/>
      <c r="AB7" s="695"/>
      <c r="AC7" s="695"/>
      <c r="AD7" s="696">
        <v>153</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182725</v>
      </c>
      <c r="BH7" s="658"/>
      <c r="BI7" s="658"/>
      <c r="BJ7" s="658"/>
      <c r="BK7" s="658"/>
      <c r="BL7" s="658"/>
      <c r="BM7" s="658"/>
      <c r="BN7" s="659"/>
      <c r="BO7" s="695">
        <v>25.2</v>
      </c>
      <c r="BP7" s="695"/>
      <c r="BQ7" s="695"/>
      <c r="BR7" s="695"/>
      <c r="BS7" s="696">
        <v>1899</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899042</v>
      </c>
      <c r="CS7" s="658"/>
      <c r="CT7" s="658"/>
      <c r="CU7" s="658"/>
      <c r="CV7" s="658"/>
      <c r="CW7" s="658"/>
      <c r="CX7" s="658"/>
      <c r="CY7" s="659"/>
      <c r="CZ7" s="695">
        <v>15</v>
      </c>
      <c r="DA7" s="695"/>
      <c r="DB7" s="695"/>
      <c r="DC7" s="695"/>
      <c r="DD7" s="663">
        <v>227981</v>
      </c>
      <c r="DE7" s="658"/>
      <c r="DF7" s="658"/>
      <c r="DG7" s="658"/>
      <c r="DH7" s="658"/>
      <c r="DI7" s="658"/>
      <c r="DJ7" s="658"/>
      <c r="DK7" s="658"/>
      <c r="DL7" s="658"/>
      <c r="DM7" s="658"/>
      <c r="DN7" s="658"/>
      <c r="DO7" s="658"/>
      <c r="DP7" s="659"/>
      <c r="DQ7" s="663">
        <v>635475</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1327</v>
      </c>
      <c r="S8" s="658"/>
      <c r="T8" s="658"/>
      <c r="U8" s="658"/>
      <c r="V8" s="658"/>
      <c r="W8" s="658"/>
      <c r="X8" s="658"/>
      <c r="Y8" s="659"/>
      <c r="Z8" s="695">
        <v>0</v>
      </c>
      <c r="AA8" s="695"/>
      <c r="AB8" s="695"/>
      <c r="AC8" s="695"/>
      <c r="AD8" s="696">
        <v>1327</v>
      </c>
      <c r="AE8" s="696"/>
      <c r="AF8" s="696"/>
      <c r="AG8" s="696"/>
      <c r="AH8" s="696"/>
      <c r="AI8" s="696"/>
      <c r="AJ8" s="696"/>
      <c r="AK8" s="696"/>
      <c r="AL8" s="660">
        <v>0</v>
      </c>
      <c r="AM8" s="661"/>
      <c r="AN8" s="661"/>
      <c r="AO8" s="697"/>
      <c r="AP8" s="654" t="s">
        <v>245</v>
      </c>
      <c r="AQ8" s="655"/>
      <c r="AR8" s="655"/>
      <c r="AS8" s="655"/>
      <c r="AT8" s="655"/>
      <c r="AU8" s="655"/>
      <c r="AV8" s="655"/>
      <c r="AW8" s="655"/>
      <c r="AX8" s="655"/>
      <c r="AY8" s="655"/>
      <c r="AZ8" s="655"/>
      <c r="BA8" s="655"/>
      <c r="BB8" s="655"/>
      <c r="BC8" s="655"/>
      <c r="BD8" s="655"/>
      <c r="BE8" s="655"/>
      <c r="BF8" s="656"/>
      <c r="BG8" s="657">
        <v>8670</v>
      </c>
      <c r="BH8" s="658"/>
      <c r="BI8" s="658"/>
      <c r="BJ8" s="658"/>
      <c r="BK8" s="658"/>
      <c r="BL8" s="658"/>
      <c r="BM8" s="658"/>
      <c r="BN8" s="659"/>
      <c r="BO8" s="695">
        <v>1.2</v>
      </c>
      <c r="BP8" s="695"/>
      <c r="BQ8" s="695"/>
      <c r="BR8" s="695"/>
      <c r="BS8" s="696" t="s">
        <v>246</v>
      </c>
      <c r="BT8" s="696"/>
      <c r="BU8" s="696"/>
      <c r="BV8" s="696"/>
      <c r="BW8" s="696"/>
      <c r="BX8" s="696"/>
      <c r="BY8" s="696"/>
      <c r="BZ8" s="696"/>
      <c r="CA8" s="696"/>
      <c r="CB8" s="731"/>
      <c r="CD8" s="654" t="s">
        <v>247</v>
      </c>
      <c r="CE8" s="655"/>
      <c r="CF8" s="655"/>
      <c r="CG8" s="655"/>
      <c r="CH8" s="655"/>
      <c r="CI8" s="655"/>
      <c r="CJ8" s="655"/>
      <c r="CK8" s="655"/>
      <c r="CL8" s="655"/>
      <c r="CM8" s="655"/>
      <c r="CN8" s="655"/>
      <c r="CO8" s="655"/>
      <c r="CP8" s="655"/>
      <c r="CQ8" s="656"/>
      <c r="CR8" s="657">
        <v>881390</v>
      </c>
      <c r="CS8" s="658"/>
      <c r="CT8" s="658"/>
      <c r="CU8" s="658"/>
      <c r="CV8" s="658"/>
      <c r="CW8" s="658"/>
      <c r="CX8" s="658"/>
      <c r="CY8" s="659"/>
      <c r="CZ8" s="695">
        <v>14.7</v>
      </c>
      <c r="DA8" s="695"/>
      <c r="DB8" s="695"/>
      <c r="DC8" s="695"/>
      <c r="DD8" s="663">
        <v>15092</v>
      </c>
      <c r="DE8" s="658"/>
      <c r="DF8" s="658"/>
      <c r="DG8" s="658"/>
      <c r="DH8" s="658"/>
      <c r="DI8" s="658"/>
      <c r="DJ8" s="658"/>
      <c r="DK8" s="658"/>
      <c r="DL8" s="658"/>
      <c r="DM8" s="658"/>
      <c r="DN8" s="658"/>
      <c r="DO8" s="658"/>
      <c r="DP8" s="659"/>
      <c r="DQ8" s="663">
        <v>557633</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927</v>
      </c>
      <c r="S9" s="658"/>
      <c r="T9" s="658"/>
      <c r="U9" s="658"/>
      <c r="V9" s="658"/>
      <c r="W9" s="658"/>
      <c r="X9" s="658"/>
      <c r="Y9" s="659"/>
      <c r="Z9" s="695">
        <v>0</v>
      </c>
      <c r="AA9" s="695"/>
      <c r="AB9" s="695"/>
      <c r="AC9" s="695"/>
      <c r="AD9" s="696">
        <v>927</v>
      </c>
      <c r="AE9" s="696"/>
      <c r="AF9" s="696"/>
      <c r="AG9" s="696"/>
      <c r="AH9" s="696"/>
      <c r="AI9" s="696"/>
      <c r="AJ9" s="696"/>
      <c r="AK9" s="696"/>
      <c r="AL9" s="660">
        <v>0</v>
      </c>
      <c r="AM9" s="661"/>
      <c r="AN9" s="661"/>
      <c r="AO9" s="697"/>
      <c r="AP9" s="654" t="s">
        <v>249</v>
      </c>
      <c r="AQ9" s="655"/>
      <c r="AR9" s="655"/>
      <c r="AS9" s="655"/>
      <c r="AT9" s="655"/>
      <c r="AU9" s="655"/>
      <c r="AV9" s="655"/>
      <c r="AW9" s="655"/>
      <c r="AX9" s="655"/>
      <c r="AY9" s="655"/>
      <c r="AZ9" s="655"/>
      <c r="BA9" s="655"/>
      <c r="BB9" s="655"/>
      <c r="BC9" s="655"/>
      <c r="BD9" s="655"/>
      <c r="BE9" s="655"/>
      <c r="BF9" s="656"/>
      <c r="BG9" s="657">
        <v>155488</v>
      </c>
      <c r="BH9" s="658"/>
      <c r="BI9" s="658"/>
      <c r="BJ9" s="658"/>
      <c r="BK9" s="658"/>
      <c r="BL9" s="658"/>
      <c r="BM9" s="658"/>
      <c r="BN9" s="659"/>
      <c r="BO9" s="695">
        <v>21.5</v>
      </c>
      <c r="BP9" s="695"/>
      <c r="BQ9" s="695"/>
      <c r="BR9" s="695"/>
      <c r="BS9" s="696" t="s">
        <v>246</v>
      </c>
      <c r="BT9" s="696"/>
      <c r="BU9" s="696"/>
      <c r="BV9" s="696"/>
      <c r="BW9" s="696"/>
      <c r="BX9" s="696"/>
      <c r="BY9" s="696"/>
      <c r="BZ9" s="696"/>
      <c r="CA9" s="696"/>
      <c r="CB9" s="731"/>
      <c r="CD9" s="654" t="s">
        <v>250</v>
      </c>
      <c r="CE9" s="655"/>
      <c r="CF9" s="655"/>
      <c r="CG9" s="655"/>
      <c r="CH9" s="655"/>
      <c r="CI9" s="655"/>
      <c r="CJ9" s="655"/>
      <c r="CK9" s="655"/>
      <c r="CL9" s="655"/>
      <c r="CM9" s="655"/>
      <c r="CN9" s="655"/>
      <c r="CO9" s="655"/>
      <c r="CP9" s="655"/>
      <c r="CQ9" s="656"/>
      <c r="CR9" s="657">
        <v>640644</v>
      </c>
      <c r="CS9" s="658"/>
      <c r="CT9" s="658"/>
      <c r="CU9" s="658"/>
      <c r="CV9" s="658"/>
      <c r="CW9" s="658"/>
      <c r="CX9" s="658"/>
      <c r="CY9" s="659"/>
      <c r="CZ9" s="695">
        <v>10.7</v>
      </c>
      <c r="DA9" s="695"/>
      <c r="DB9" s="695"/>
      <c r="DC9" s="695"/>
      <c r="DD9" s="663">
        <v>24471</v>
      </c>
      <c r="DE9" s="658"/>
      <c r="DF9" s="658"/>
      <c r="DG9" s="658"/>
      <c r="DH9" s="658"/>
      <c r="DI9" s="658"/>
      <c r="DJ9" s="658"/>
      <c r="DK9" s="658"/>
      <c r="DL9" s="658"/>
      <c r="DM9" s="658"/>
      <c r="DN9" s="658"/>
      <c r="DO9" s="658"/>
      <c r="DP9" s="659"/>
      <c r="DQ9" s="663">
        <v>548144</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246</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11489</v>
      </c>
      <c r="BH10" s="658"/>
      <c r="BI10" s="658"/>
      <c r="BJ10" s="658"/>
      <c r="BK10" s="658"/>
      <c r="BL10" s="658"/>
      <c r="BM10" s="658"/>
      <c r="BN10" s="659"/>
      <c r="BO10" s="695">
        <v>1.6</v>
      </c>
      <c r="BP10" s="695"/>
      <c r="BQ10" s="695"/>
      <c r="BR10" s="695"/>
      <c r="BS10" s="696" t="s">
        <v>131</v>
      </c>
      <c r="BT10" s="696"/>
      <c r="BU10" s="696"/>
      <c r="BV10" s="696"/>
      <c r="BW10" s="696"/>
      <c r="BX10" s="696"/>
      <c r="BY10" s="696"/>
      <c r="BZ10" s="696"/>
      <c r="CA10" s="696"/>
      <c r="CB10" s="731"/>
      <c r="CD10" s="654" t="s">
        <v>253</v>
      </c>
      <c r="CE10" s="655"/>
      <c r="CF10" s="655"/>
      <c r="CG10" s="655"/>
      <c r="CH10" s="655"/>
      <c r="CI10" s="655"/>
      <c r="CJ10" s="655"/>
      <c r="CK10" s="655"/>
      <c r="CL10" s="655"/>
      <c r="CM10" s="655"/>
      <c r="CN10" s="655"/>
      <c r="CO10" s="655"/>
      <c r="CP10" s="655"/>
      <c r="CQ10" s="656"/>
      <c r="CR10" s="657">
        <v>3570</v>
      </c>
      <c r="CS10" s="658"/>
      <c r="CT10" s="658"/>
      <c r="CU10" s="658"/>
      <c r="CV10" s="658"/>
      <c r="CW10" s="658"/>
      <c r="CX10" s="658"/>
      <c r="CY10" s="659"/>
      <c r="CZ10" s="695">
        <v>0.1</v>
      </c>
      <c r="DA10" s="695"/>
      <c r="DB10" s="695"/>
      <c r="DC10" s="695"/>
      <c r="DD10" s="663" t="s">
        <v>131</v>
      </c>
      <c r="DE10" s="658"/>
      <c r="DF10" s="658"/>
      <c r="DG10" s="658"/>
      <c r="DH10" s="658"/>
      <c r="DI10" s="658"/>
      <c r="DJ10" s="658"/>
      <c r="DK10" s="658"/>
      <c r="DL10" s="658"/>
      <c r="DM10" s="658"/>
      <c r="DN10" s="658"/>
      <c r="DO10" s="658"/>
      <c r="DP10" s="659"/>
      <c r="DQ10" s="663">
        <v>550</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122731</v>
      </c>
      <c r="S11" s="658"/>
      <c r="T11" s="658"/>
      <c r="U11" s="658"/>
      <c r="V11" s="658"/>
      <c r="W11" s="658"/>
      <c r="X11" s="658"/>
      <c r="Y11" s="659"/>
      <c r="Z11" s="660">
        <v>1.9</v>
      </c>
      <c r="AA11" s="661"/>
      <c r="AB11" s="661"/>
      <c r="AC11" s="662"/>
      <c r="AD11" s="663">
        <v>122731</v>
      </c>
      <c r="AE11" s="658"/>
      <c r="AF11" s="658"/>
      <c r="AG11" s="658"/>
      <c r="AH11" s="658"/>
      <c r="AI11" s="658"/>
      <c r="AJ11" s="658"/>
      <c r="AK11" s="659"/>
      <c r="AL11" s="660">
        <v>3.5</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7078</v>
      </c>
      <c r="BH11" s="658"/>
      <c r="BI11" s="658"/>
      <c r="BJ11" s="658"/>
      <c r="BK11" s="658"/>
      <c r="BL11" s="658"/>
      <c r="BM11" s="658"/>
      <c r="BN11" s="659"/>
      <c r="BO11" s="695">
        <v>1</v>
      </c>
      <c r="BP11" s="695"/>
      <c r="BQ11" s="695"/>
      <c r="BR11" s="695"/>
      <c r="BS11" s="696">
        <v>1899</v>
      </c>
      <c r="BT11" s="696"/>
      <c r="BU11" s="696"/>
      <c r="BV11" s="696"/>
      <c r="BW11" s="696"/>
      <c r="BX11" s="696"/>
      <c r="BY11" s="696"/>
      <c r="BZ11" s="696"/>
      <c r="CA11" s="696"/>
      <c r="CB11" s="731"/>
      <c r="CD11" s="654" t="s">
        <v>256</v>
      </c>
      <c r="CE11" s="655"/>
      <c r="CF11" s="655"/>
      <c r="CG11" s="655"/>
      <c r="CH11" s="655"/>
      <c r="CI11" s="655"/>
      <c r="CJ11" s="655"/>
      <c r="CK11" s="655"/>
      <c r="CL11" s="655"/>
      <c r="CM11" s="655"/>
      <c r="CN11" s="655"/>
      <c r="CO11" s="655"/>
      <c r="CP11" s="655"/>
      <c r="CQ11" s="656"/>
      <c r="CR11" s="657">
        <v>277998</v>
      </c>
      <c r="CS11" s="658"/>
      <c r="CT11" s="658"/>
      <c r="CU11" s="658"/>
      <c r="CV11" s="658"/>
      <c r="CW11" s="658"/>
      <c r="CX11" s="658"/>
      <c r="CY11" s="659"/>
      <c r="CZ11" s="695">
        <v>4.5999999999999996</v>
      </c>
      <c r="DA11" s="695"/>
      <c r="DB11" s="695"/>
      <c r="DC11" s="695"/>
      <c r="DD11" s="663">
        <v>30748</v>
      </c>
      <c r="DE11" s="658"/>
      <c r="DF11" s="658"/>
      <c r="DG11" s="658"/>
      <c r="DH11" s="658"/>
      <c r="DI11" s="658"/>
      <c r="DJ11" s="658"/>
      <c r="DK11" s="658"/>
      <c r="DL11" s="658"/>
      <c r="DM11" s="658"/>
      <c r="DN11" s="658"/>
      <c r="DO11" s="658"/>
      <c r="DP11" s="659"/>
      <c r="DQ11" s="663">
        <v>179642</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95" t="s">
        <v>178</v>
      </c>
      <c r="AA12" s="695"/>
      <c r="AB12" s="695"/>
      <c r="AC12" s="695"/>
      <c r="AD12" s="696" t="s">
        <v>131</v>
      </c>
      <c r="AE12" s="696"/>
      <c r="AF12" s="696"/>
      <c r="AG12" s="696"/>
      <c r="AH12" s="696"/>
      <c r="AI12" s="696"/>
      <c r="AJ12" s="696"/>
      <c r="AK12" s="696"/>
      <c r="AL12" s="660" t="s">
        <v>131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487796</v>
      </c>
      <c r="BH12" s="658"/>
      <c r="BI12" s="658"/>
      <c r="BJ12" s="658"/>
      <c r="BK12" s="658"/>
      <c r="BL12" s="658"/>
      <c r="BM12" s="658"/>
      <c r="BN12" s="659"/>
      <c r="BO12" s="695">
        <v>67.3</v>
      </c>
      <c r="BP12" s="695"/>
      <c r="BQ12" s="695"/>
      <c r="BR12" s="695"/>
      <c r="BS12" s="696">
        <v>45595</v>
      </c>
      <c r="BT12" s="696"/>
      <c r="BU12" s="696"/>
      <c r="BV12" s="696"/>
      <c r="BW12" s="696"/>
      <c r="BX12" s="696"/>
      <c r="BY12" s="696"/>
      <c r="BZ12" s="696"/>
      <c r="CA12" s="696"/>
      <c r="CB12" s="731"/>
      <c r="CD12" s="654" t="s">
        <v>259</v>
      </c>
      <c r="CE12" s="655"/>
      <c r="CF12" s="655"/>
      <c r="CG12" s="655"/>
      <c r="CH12" s="655"/>
      <c r="CI12" s="655"/>
      <c r="CJ12" s="655"/>
      <c r="CK12" s="655"/>
      <c r="CL12" s="655"/>
      <c r="CM12" s="655"/>
      <c r="CN12" s="655"/>
      <c r="CO12" s="655"/>
      <c r="CP12" s="655"/>
      <c r="CQ12" s="656"/>
      <c r="CR12" s="657">
        <v>592619</v>
      </c>
      <c r="CS12" s="658"/>
      <c r="CT12" s="658"/>
      <c r="CU12" s="658"/>
      <c r="CV12" s="658"/>
      <c r="CW12" s="658"/>
      <c r="CX12" s="658"/>
      <c r="CY12" s="659"/>
      <c r="CZ12" s="695">
        <v>9.9</v>
      </c>
      <c r="DA12" s="695"/>
      <c r="DB12" s="695"/>
      <c r="DC12" s="695"/>
      <c r="DD12" s="663">
        <v>13772</v>
      </c>
      <c r="DE12" s="658"/>
      <c r="DF12" s="658"/>
      <c r="DG12" s="658"/>
      <c r="DH12" s="658"/>
      <c r="DI12" s="658"/>
      <c r="DJ12" s="658"/>
      <c r="DK12" s="658"/>
      <c r="DL12" s="658"/>
      <c r="DM12" s="658"/>
      <c r="DN12" s="658"/>
      <c r="DO12" s="658"/>
      <c r="DP12" s="659"/>
      <c r="DQ12" s="663">
        <v>298479</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261</v>
      </c>
      <c r="S13" s="658"/>
      <c r="T13" s="658"/>
      <c r="U13" s="658"/>
      <c r="V13" s="658"/>
      <c r="W13" s="658"/>
      <c r="X13" s="658"/>
      <c r="Y13" s="659"/>
      <c r="Z13" s="695" t="s">
        <v>131</v>
      </c>
      <c r="AA13" s="695"/>
      <c r="AB13" s="695"/>
      <c r="AC13" s="695"/>
      <c r="AD13" s="696" t="s">
        <v>178</v>
      </c>
      <c r="AE13" s="696"/>
      <c r="AF13" s="696"/>
      <c r="AG13" s="696"/>
      <c r="AH13" s="696"/>
      <c r="AI13" s="696"/>
      <c r="AJ13" s="696"/>
      <c r="AK13" s="696"/>
      <c r="AL13" s="660" t="s">
        <v>246</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365540</v>
      </c>
      <c r="BH13" s="658"/>
      <c r="BI13" s="658"/>
      <c r="BJ13" s="658"/>
      <c r="BK13" s="658"/>
      <c r="BL13" s="658"/>
      <c r="BM13" s="658"/>
      <c r="BN13" s="659"/>
      <c r="BO13" s="695">
        <v>50.5</v>
      </c>
      <c r="BP13" s="695"/>
      <c r="BQ13" s="695"/>
      <c r="BR13" s="695"/>
      <c r="BS13" s="696">
        <v>45595</v>
      </c>
      <c r="BT13" s="696"/>
      <c r="BU13" s="696"/>
      <c r="BV13" s="696"/>
      <c r="BW13" s="696"/>
      <c r="BX13" s="696"/>
      <c r="BY13" s="696"/>
      <c r="BZ13" s="696"/>
      <c r="CA13" s="696"/>
      <c r="CB13" s="731"/>
      <c r="CD13" s="654" t="s">
        <v>263</v>
      </c>
      <c r="CE13" s="655"/>
      <c r="CF13" s="655"/>
      <c r="CG13" s="655"/>
      <c r="CH13" s="655"/>
      <c r="CI13" s="655"/>
      <c r="CJ13" s="655"/>
      <c r="CK13" s="655"/>
      <c r="CL13" s="655"/>
      <c r="CM13" s="655"/>
      <c r="CN13" s="655"/>
      <c r="CO13" s="655"/>
      <c r="CP13" s="655"/>
      <c r="CQ13" s="656"/>
      <c r="CR13" s="657">
        <v>904344</v>
      </c>
      <c r="CS13" s="658"/>
      <c r="CT13" s="658"/>
      <c r="CU13" s="658"/>
      <c r="CV13" s="658"/>
      <c r="CW13" s="658"/>
      <c r="CX13" s="658"/>
      <c r="CY13" s="659"/>
      <c r="CZ13" s="695">
        <v>15.1</v>
      </c>
      <c r="DA13" s="695"/>
      <c r="DB13" s="695"/>
      <c r="DC13" s="695"/>
      <c r="DD13" s="663">
        <v>480288</v>
      </c>
      <c r="DE13" s="658"/>
      <c r="DF13" s="658"/>
      <c r="DG13" s="658"/>
      <c r="DH13" s="658"/>
      <c r="DI13" s="658"/>
      <c r="DJ13" s="658"/>
      <c r="DK13" s="658"/>
      <c r="DL13" s="658"/>
      <c r="DM13" s="658"/>
      <c r="DN13" s="658"/>
      <c r="DO13" s="658"/>
      <c r="DP13" s="659"/>
      <c r="DQ13" s="663">
        <v>359430</v>
      </c>
      <c r="DR13" s="658"/>
      <c r="DS13" s="658"/>
      <c r="DT13" s="658"/>
      <c r="DU13" s="658"/>
      <c r="DV13" s="658"/>
      <c r="DW13" s="658"/>
      <c r="DX13" s="658"/>
      <c r="DY13" s="658"/>
      <c r="DZ13" s="658"/>
      <c r="EA13" s="658"/>
      <c r="EB13" s="658"/>
      <c r="EC13" s="694"/>
    </row>
    <row r="14" spans="2:143" ht="11.25" customHeight="1" x14ac:dyDescent="0.2">
      <c r="B14" s="654" t="s">
        <v>264</v>
      </c>
      <c r="C14" s="655"/>
      <c r="D14" s="655"/>
      <c r="E14" s="655"/>
      <c r="F14" s="655"/>
      <c r="G14" s="655"/>
      <c r="H14" s="655"/>
      <c r="I14" s="655"/>
      <c r="J14" s="655"/>
      <c r="K14" s="655"/>
      <c r="L14" s="655"/>
      <c r="M14" s="655"/>
      <c r="N14" s="655"/>
      <c r="O14" s="655"/>
      <c r="P14" s="655"/>
      <c r="Q14" s="656"/>
      <c r="R14" s="657">
        <v>83</v>
      </c>
      <c r="S14" s="658"/>
      <c r="T14" s="658"/>
      <c r="U14" s="658"/>
      <c r="V14" s="658"/>
      <c r="W14" s="658"/>
      <c r="X14" s="658"/>
      <c r="Y14" s="659"/>
      <c r="Z14" s="695">
        <v>0</v>
      </c>
      <c r="AA14" s="695"/>
      <c r="AB14" s="695"/>
      <c r="AC14" s="695"/>
      <c r="AD14" s="696">
        <v>83</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20364</v>
      </c>
      <c r="BH14" s="658"/>
      <c r="BI14" s="658"/>
      <c r="BJ14" s="658"/>
      <c r="BK14" s="658"/>
      <c r="BL14" s="658"/>
      <c r="BM14" s="658"/>
      <c r="BN14" s="659"/>
      <c r="BO14" s="695">
        <v>2.8</v>
      </c>
      <c r="BP14" s="695"/>
      <c r="BQ14" s="695"/>
      <c r="BR14" s="695"/>
      <c r="BS14" s="696" t="s">
        <v>178</v>
      </c>
      <c r="BT14" s="696"/>
      <c r="BU14" s="696"/>
      <c r="BV14" s="696"/>
      <c r="BW14" s="696"/>
      <c r="BX14" s="696"/>
      <c r="BY14" s="696"/>
      <c r="BZ14" s="696"/>
      <c r="CA14" s="696"/>
      <c r="CB14" s="731"/>
      <c r="CD14" s="654" t="s">
        <v>266</v>
      </c>
      <c r="CE14" s="655"/>
      <c r="CF14" s="655"/>
      <c r="CG14" s="655"/>
      <c r="CH14" s="655"/>
      <c r="CI14" s="655"/>
      <c r="CJ14" s="655"/>
      <c r="CK14" s="655"/>
      <c r="CL14" s="655"/>
      <c r="CM14" s="655"/>
      <c r="CN14" s="655"/>
      <c r="CO14" s="655"/>
      <c r="CP14" s="655"/>
      <c r="CQ14" s="656"/>
      <c r="CR14" s="657">
        <v>190569</v>
      </c>
      <c r="CS14" s="658"/>
      <c r="CT14" s="658"/>
      <c r="CU14" s="658"/>
      <c r="CV14" s="658"/>
      <c r="CW14" s="658"/>
      <c r="CX14" s="658"/>
      <c r="CY14" s="659"/>
      <c r="CZ14" s="695">
        <v>3.2</v>
      </c>
      <c r="DA14" s="695"/>
      <c r="DB14" s="695"/>
      <c r="DC14" s="695"/>
      <c r="DD14" s="663">
        <v>11794</v>
      </c>
      <c r="DE14" s="658"/>
      <c r="DF14" s="658"/>
      <c r="DG14" s="658"/>
      <c r="DH14" s="658"/>
      <c r="DI14" s="658"/>
      <c r="DJ14" s="658"/>
      <c r="DK14" s="658"/>
      <c r="DL14" s="658"/>
      <c r="DM14" s="658"/>
      <c r="DN14" s="658"/>
      <c r="DO14" s="658"/>
      <c r="DP14" s="659"/>
      <c r="DQ14" s="663">
        <v>175115</v>
      </c>
      <c r="DR14" s="658"/>
      <c r="DS14" s="658"/>
      <c r="DT14" s="658"/>
      <c r="DU14" s="658"/>
      <c r="DV14" s="658"/>
      <c r="DW14" s="658"/>
      <c r="DX14" s="658"/>
      <c r="DY14" s="658"/>
      <c r="DZ14" s="658"/>
      <c r="EA14" s="658"/>
      <c r="EB14" s="658"/>
      <c r="EC14" s="694"/>
    </row>
    <row r="15" spans="2:143" ht="11.25" customHeight="1" x14ac:dyDescent="0.2">
      <c r="B15" s="654" t="s">
        <v>267</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178</v>
      </c>
      <c r="AA15" s="695"/>
      <c r="AB15" s="695"/>
      <c r="AC15" s="695"/>
      <c r="AD15" s="696" t="s">
        <v>246</v>
      </c>
      <c r="AE15" s="696"/>
      <c r="AF15" s="696"/>
      <c r="AG15" s="696"/>
      <c r="AH15" s="696"/>
      <c r="AI15" s="696"/>
      <c r="AJ15" s="696"/>
      <c r="AK15" s="696"/>
      <c r="AL15" s="660" t="s">
        <v>246</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26274</v>
      </c>
      <c r="BH15" s="658"/>
      <c r="BI15" s="658"/>
      <c r="BJ15" s="658"/>
      <c r="BK15" s="658"/>
      <c r="BL15" s="658"/>
      <c r="BM15" s="658"/>
      <c r="BN15" s="659"/>
      <c r="BO15" s="695">
        <v>3.6</v>
      </c>
      <c r="BP15" s="695"/>
      <c r="BQ15" s="695"/>
      <c r="BR15" s="695"/>
      <c r="BS15" s="696" t="s">
        <v>246</v>
      </c>
      <c r="BT15" s="696"/>
      <c r="BU15" s="696"/>
      <c r="BV15" s="696"/>
      <c r="BW15" s="696"/>
      <c r="BX15" s="696"/>
      <c r="BY15" s="696"/>
      <c r="BZ15" s="696"/>
      <c r="CA15" s="696"/>
      <c r="CB15" s="731"/>
      <c r="CD15" s="654" t="s">
        <v>269</v>
      </c>
      <c r="CE15" s="655"/>
      <c r="CF15" s="655"/>
      <c r="CG15" s="655"/>
      <c r="CH15" s="655"/>
      <c r="CI15" s="655"/>
      <c r="CJ15" s="655"/>
      <c r="CK15" s="655"/>
      <c r="CL15" s="655"/>
      <c r="CM15" s="655"/>
      <c r="CN15" s="655"/>
      <c r="CO15" s="655"/>
      <c r="CP15" s="655"/>
      <c r="CQ15" s="656"/>
      <c r="CR15" s="657">
        <v>455344</v>
      </c>
      <c r="CS15" s="658"/>
      <c r="CT15" s="658"/>
      <c r="CU15" s="658"/>
      <c r="CV15" s="658"/>
      <c r="CW15" s="658"/>
      <c r="CX15" s="658"/>
      <c r="CY15" s="659"/>
      <c r="CZ15" s="695">
        <v>7.6</v>
      </c>
      <c r="DA15" s="695"/>
      <c r="DB15" s="695"/>
      <c r="DC15" s="695"/>
      <c r="DD15" s="663">
        <v>46679</v>
      </c>
      <c r="DE15" s="658"/>
      <c r="DF15" s="658"/>
      <c r="DG15" s="658"/>
      <c r="DH15" s="658"/>
      <c r="DI15" s="658"/>
      <c r="DJ15" s="658"/>
      <c r="DK15" s="658"/>
      <c r="DL15" s="658"/>
      <c r="DM15" s="658"/>
      <c r="DN15" s="658"/>
      <c r="DO15" s="658"/>
      <c r="DP15" s="659"/>
      <c r="DQ15" s="663">
        <v>385920</v>
      </c>
      <c r="DR15" s="658"/>
      <c r="DS15" s="658"/>
      <c r="DT15" s="658"/>
      <c r="DU15" s="658"/>
      <c r="DV15" s="658"/>
      <c r="DW15" s="658"/>
      <c r="DX15" s="658"/>
      <c r="DY15" s="658"/>
      <c r="DZ15" s="658"/>
      <c r="EA15" s="658"/>
      <c r="EB15" s="658"/>
      <c r="EC15" s="694"/>
    </row>
    <row r="16" spans="2:143" ht="11.25" customHeight="1" x14ac:dyDescent="0.2">
      <c r="B16" s="654" t="s">
        <v>270</v>
      </c>
      <c r="C16" s="655"/>
      <c r="D16" s="655"/>
      <c r="E16" s="655"/>
      <c r="F16" s="655"/>
      <c r="G16" s="655"/>
      <c r="H16" s="655"/>
      <c r="I16" s="655"/>
      <c r="J16" s="655"/>
      <c r="K16" s="655"/>
      <c r="L16" s="655"/>
      <c r="M16" s="655"/>
      <c r="N16" s="655"/>
      <c r="O16" s="655"/>
      <c r="P16" s="655"/>
      <c r="Q16" s="656"/>
      <c r="R16" s="657">
        <v>4923</v>
      </c>
      <c r="S16" s="658"/>
      <c r="T16" s="658"/>
      <c r="U16" s="658"/>
      <c r="V16" s="658"/>
      <c r="W16" s="658"/>
      <c r="X16" s="658"/>
      <c r="Y16" s="659"/>
      <c r="Z16" s="695">
        <v>0.1</v>
      </c>
      <c r="AA16" s="695"/>
      <c r="AB16" s="695"/>
      <c r="AC16" s="695"/>
      <c r="AD16" s="696">
        <v>4923</v>
      </c>
      <c r="AE16" s="696"/>
      <c r="AF16" s="696"/>
      <c r="AG16" s="696"/>
      <c r="AH16" s="696"/>
      <c r="AI16" s="696"/>
      <c r="AJ16" s="696"/>
      <c r="AK16" s="696"/>
      <c r="AL16" s="660">
        <v>0.1</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1"/>
      <c r="CD16" s="654" t="s">
        <v>272</v>
      </c>
      <c r="CE16" s="655"/>
      <c r="CF16" s="655"/>
      <c r="CG16" s="655"/>
      <c r="CH16" s="655"/>
      <c r="CI16" s="655"/>
      <c r="CJ16" s="655"/>
      <c r="CK16" s="655"/>
      <c r="CL16" s="655"/>
      <c r="CM16" s="655"/>
      <c r="CN16" s="655"/>
      <c r="CO16" s="655"/>
      <c r="CP16" s="655"/>
      <c r="CQ16" s="656"/>
      <c r="CR16" s="657">
        <v>310882</v>
      </c>
      <c r="CS16" s="658"/>
      <c r="CT16" s="658"/>
      <c r="CU16" s="658"/>
      <c r="CV16" s="658"/>
      <c r="CW16" s="658"/>
      <c r="CX16" s="658"/>
      <c r="CY16" s="659"/>
      <c r="CZ16" s="695">
        <v>5.2</v>
      </c>
      <c r="DA16" s="695"/>
      <c r="DB16" s="695"/>
      <c r="DC16" s="695"/>
      <c r="DD16" s="663" t="s">
        <v>131</v>
      </c>
      <c r="DE16" s="658"/>
      <c r="DF16" s="658"/>
      <c r="DG16" s="658"/>
      <c r="DH16" s="658"/>
      <c r="DI16" s="658"/>
      <c r="DJ16" s="658"/>
      <c r="DK16" s="658"/>
      <c r="DL16" s="658"/>
      <c r="DM16" s="658"/>
      <c r="DN16" s="658"/>
      <c r="DO16" s="658"/>
      <c r="DP16" s="659"/>
      <c r="DQ16" s="663">
        <v>45686</v>
      </c>
      <c r="DR16" s="658"/>
      <c r="DS16" s="658"/>
      <c r="DT16" s="658"/>
      <c r="DU16" s="658"/>
      <c r="DV16" s="658"/>
      <c r="DW16" s="658"/>
      <c r="DX16" s="658"/>
      <c r="DY16" s="658"/>
      <c r="DZ16" s="658"/>
      <c r="EA16" s="658"/>
      <c r="EB16" s="658"/>
      <c r="EC16" s="694"/>
    </row>
    <row r="17" spans="2:133" ht="11.25" customHeight="1" x14ac:dyDescent="0.2">
      <c r="B17" s="654" t="s">
        <v>273</v>
      </c>
      <c r="C17" s="655"/>
      <c r="D17" s="655"/>
      <c r="E17" s="655"/>
      <c r="F17" s="655"/>
      <c r="G17" s="655"/>
      <c r="H17" s="655"/>
      <c r="I17" s="655"/>
      <c r="J17" s="655"/>
      <c r="K17" s="655"/>
      <c r="L17" s="655"/>
      <c r="M17" s="655"/>
      <c r="N17" s="655"/>
      <c r="O17" s="655"/>
      <c r="P17" s="655"/>
      <c r="Q17" s="656"/>
      <c r="R17" s="657">
        <v>5319</v>
      </c>
      <c r="S17" s="658"/>
      <c r="T17" s="658"/>
      <c r="U17" s="658"/>
      <c r="V17" s="658"/>
      <c r="W17" s="658"/>
      <c r="X17" s="658"/>
      <c r="Y17" s="659"/>
      <c r="Z17" s="695">
        <v>0.1</v>
      </c>
      <c r="AA17" s="695"/>
      <c r="AB17" s="695"/>
      <c r="AC17" s="695"/>
      <c r="AD17" s="696">
        <v>5319</v>
      </c>
      <c r="AE17" s="696"/>
      <c r="AF17" s="696"/>
      <c r="AG17" s="696"/>
      <c r="AH17" s="696"/>
      <c r="AI17" s="696"/>
      <c r="AJ17" s="696"/>
      <c r="AK17" s="696"/>
      <c r="AL17" s="660">
        <v>0.2</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178</v>
      </c>
      <c r="BH17" s="658"/>
      <c r="BI17" s="658"/>
      <c r="BJ17" s="658"/>
      <c r="BK17" s="658"/>
      <c r="BL17" s="658"/>
      <c r="BM17" s="658"/>
      <c r="BN17" s="659"/>
      <c r="BO17" s="695" t="s">
        <v>246</v>
      </c>
      <c r="BP17" s="695"/>
      <c r="BQ17" s="695"/>
      <c r="BR17" s="695"/>
      <c r="BS17" s="696" t="s">
        <v>131</v>
      </c>
      <c r="BT17" s="696"/>
      <c r="BU17" s="696"/>
      <c r="BV17" s="696"/>
      <c r="BW17" s="696"/>
      <c r="BX17" s="696"/>
      <c r="BY17" s="696"/>
      <c r="BZ17" s="696"/>
      <c r="CA17" s="696"/>
      <c r="CB17" s="731"/>
      <c r="CD17" s="654" t="s">
        <v>275</v>
      </c>
      <c r="CE17" s="655"/>
      <c r="CF17" s="655"/>
      <c r="CG17" s="655"/>
      <c r="CH17" s="655"/>
      <c r="CI17" s="655"/>
      <c r="CJ17" s="655"/>
      <c r="CK17" s="655"/>
      <c r="CL17" s="655"/>
      <c r="CM17" s="655"/>
      <c r="CN17" s="655"/>
      <c r="CO17" s="655"/>
      <c r="CP17" s="655"/>
      <c r="CQ17" s="656"/>
      <c r="CR17" s="657">
        <v>764759</v>
      </c>
      <c r="CS17" s="658"/>
      <c r="CT17" s="658"/>
      <c r="CU17" s="658"/>
      <c r="CV17" s="658"/>
      <c r="CW17" s="658"/>
      <c r="CX17" s="658"/>
      <c r="CY17" s="659"/>
      <c r="CZ17" s="695">
        <v>12.8</v>
      </c>
      <c r="DA17" s="695"/>
      <c r="DB17" s="695"/>
      <c r="DC17" s="695"/>
      <c r="DD17" s="663" t="s">
        <v>261</v>
      </c>
      <c r="DE17" s="658"/>
      <c r="DF17" s="658"/>
      <c r="DG17" s="658"/>
      <c r="DH17" s="658"/>
      <c r="DI17" s="658"/>
      <c r="DJ17" s="658"/>
      <c r="DK17" s="658"/>
      <c r="DL17" s="658"/>
      <c r="DM17" s="658"/>
      <c r="DN17" s="658"/>
      <c r="DO17" s="658"/>
      <c r="DP17" s="659"/>
      <c r="DQ17" s="663">
        <v>762723</v>
      </c>
      <c r="DR17" s="658"/>
      <c r="DS17" s="658"/>
      <c r="DT17" s="658"/>
      <c r="DU17" s="658"/>
      <c r="DV17" s="658"/>
      <c r="DW17" s="658"/>
      <c r="DX17" s="658"/>
      <c r="DY17" s="658"/>
      <c r="DZ17" s="658"/>
      <c r="EA17" s="658"/>
      <c r="EB17" s="658"/>
      <c r="EC17" s="694"/>
    </row>
    <row r="18" spans="2:133" ht="11.25" customHeight="1" x14ac:dyDescent="0.2">
      <c r="B18" s="654" t="s">
        <v>276</v>
      </c>
      <c r="C18" s="655"/>
      <c r="D18" s="655"/>
      <c r="E18" s="655"/>
      <c r="F18" s="655"/>
      <c r="G18" s="655"/>
      <c r="H18" s="655"/>
      <c r="I18" s="655"/>
      <c r="J18" s="655"/>
      <c r="K18" s="655"/>
      <c r="L18" s="655"/>
      <c r="M18" s="655"/>
      <c r="N18" s="655"/>
      <c r="O18" s="655"/>
      <c r="P18" s="655"/>
      <c r="Q18" s="656"/>
      <c r="R18" s="657">
        <v>1249</v>
      </c>
      <c r="S18" s="658"/>
      <c r="T18" s="658"/>
      <c r="U18" s="658"/>
      <c r="V18" s="658"/>
      <c r="W18" s="658"/>
      <c r="X18" s="658"/>
      <c r="Y18" s="659"/>
      <c r="Z18" s="695">
        <v>0</v>
      </c>
      <c r="AA18" s="695"/>
      <c r="AB18" s="695"/>
      <c r="AC18" s="695"/>
      <c r="AD18" s="696">
        <v>1249</v>
      </c>
      <c r="AE18" s="696"/>
      <c r="AF18" s="696"/>
      <c r="AG18" s="696"/>
      <c r="AH18" s="696"/>
      <c r="AI18" s="696"/>
      <c r="AJ18" s="696"/>
      <c r="AK18" s="696"/>
      <c r="AL18" s="660">
        <v>0</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246</v>
      </c>
      <c r="BH18" s="658"/>
      <c r="BI18" s="658"/>
      <c r="BJ18" s="658"/>
      <c r="BK18" s="658"/>
      <c r="BL18" s="658"/>
      <c r="BM18" s="658"/>
      <c r="BN18" s="659"/>
      <c r="BO18" s="695" t="s">
        <v>246</v>
      </c>
      <c r="BP18" s="695"/>
      <c r="BQ18" s="695"/>
      <c r="BR18" s="695"/>
      <c r="BS18" s="696" t="s">
        <v>261</v>
      </c>
      <c r="BT18" s="696"/>
      <c r="BU18" s="696"/>
      <c r="BV18" s="696"/>
      <c r="BW18" s="696"/>
      <c r="BX18" s="696"/>
      <c r="BY18" s="696"/>
      <c r="BZ18" s="696"/>
      <c r="CA18" s="696"/>
      <c r="CB18" s="731"/>
      <c r="CD18" s="654" t="s">
        <v>278</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178</v>
      </c>
      <c r="DA18" s="695"/>
      <c r="DB18" s="695"/>
      <c r="DC18" s="695"/>
      <c r="DD18" s="663" t="s">
        <v>131</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279</v>
      </c>
      <c r="C19" s="655"/>
      <c r="D19" s="655"/>
      <c r="E19" s="655"/>
      <c r="F19" s="655"/>
      <c r="G19" s="655"/>
      <c r="H19" s="655"/>
      <c r="I19" s="655"/>
      <c r="J19" s="655"/>
      <c r="K19" s="655"/>
      <c r="L19" s="655"/>
      <c r="M19" s="655"/>
      <c r="N19" s="655"/>
      <c r="O19" s="655"/>
      <c r="P19" s="655"/>
      <c r="Q19" s="656"/>
      <c r="R19" s="657">
        <v>1249</v>
      </c>
      <c r="S19" s="658"/>
      <c r="T19" s="658"/>
      <c r="U19" s="658"/>
      <c r="V19" s="658"/>
      <c r="W19" s="658"/>
      <c r="X19" s="658"/>
      <c r="Y19" s="659"/>
      <c r="Z19" s="695">
        <v>0</v>
      </c>
      <c r="AA19" s="695"/>
      <c r="AB19" s="695"/>
      <c r="AC19" s="695"/>
      <c r="AD19" s="696">
        <v>1249</v>
      </c>
      <c r="AE19" s="696"/>
      <c r="AF19" s="696"/>
      <c r="AG19" s="696"/>
      <c r="AH19" s="696"/>
      <c r="AI19" s="696"/>
      <c r="AJ19" s="696"/>
      <c r="AK19" s="696"/>
      <c r="AL19" s="660">
        <v>0</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7149</v>
      </c>
      <c r="BH19" s="658"/>
      <c r="BI19" s="658"/>
      <c r="BJ19" s="658"/>
      <c r="BK19" s="658"/>
      <c r="BL19" s="658"/>
      <c r="BM19" s="658"/>
      <c r="BN19" s="659"/>
      <c r="BO19" s="695">
        <v>1</v>
      </c>
      <c r="BP19" s="695"/>
      <c r="BQ19" s="695"/>
      <c r="BR19" s="695"/>
      <c r="BS19" s="696" t="s">
        <v>178</v>
      </c>
      <c r="BT19" s="696"/>
      <c r="BU19" s="696"/>
      <c r="BV19" s="696"/>
      <c r="BW19" s="696"/>
      <c r="BX19" s="696"/>
      <c r="BY19" s="696"/>
      <c r="BZ19" s="696"/>
      <c r="CA19" s="696"/>
      <c r="CB19" s="731"/>
      <c r="CD19" s="654" t="s">
        <v>281</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261</v>
      </c>
      <c r="DA19" s="695"/>
      <c r="DB19" s="695"/>
      <c r="DC19" s="695"/>
      <c r="DD19" s="663" t="s">
        <v>178</v>
      </c>
      <c r="DE19" s="658"/>
      <c r="DF19" s="658"/>
      <c r="DG19" s="658"/>
      <c r="DH19" s="658"/>
      <c r="DI19" s="658"/>
      <c r="DJ19" s="658"/>
      <c r="DK19" s="658"/>
      <c r="DL19" s="658"/>
      <c r="DM19" s="658"/>
      <c r="DN19" s="658"/>
      <c r="DO19" s="658"/>
      <c r="DP19" s="659"/>
      <c r="DQ19" s="663" t="s">
        <v>246</v>
      </c>
      <c r="DR19" s="658"/>
      <c r="DS19" s="658"/>
      <c r="DT19" s="658"/>
      <c r="DU19" s="658"/>
      <c r="DV19" s="658"/>
      <c r="DW19" s="658"/>
      <c r="DX19" s="658"/>
      <c r="DY19" s="658"/>
      <c r="DZ19" s="658"/>
      <c r="EA19" s="658"/>
      <c r="EB19" s="658"/>
      <c r="EC19" s="694"/>
    </row>
    <row r="20" spans="2:133" ht="11.25" customHeight="1" x14ac:dyDescent="0.2">
      <c r="B20" s="732" t="s">
        <v>282</v>
      </c>
      <c r="C20" s="733"/>
      <c r="D20" s="733"/>
      <c r="E20" s="733"/>
      <c r="F20" s="733"/>
      <c r="G20" s="733"/>
      <c r="H20" s="733"/>
      <c r="I20" s="733"/>
      <c r="J20" s="733"/>
      <c r="K20" s="733"/>
      <c r="L20" s="733"/>
      <c r="M20" s="733"/>
      <c r="N20" s="733"/>
      <c r="O20" s="733"/>
      <c r="P20" s="733"/>
      <c r="Q20" s="734"/>
      <c r="R20" s="657" t="s">
        <v>246</v>
      </c>
      <c r="S20" s="658"/>
      <c r="T20" s="658"/>
      <c r="U20" s="658"/>
      <c r="V20" s="658"/>
      <c r="W20" s="658"/>
      <c r="X20" s="658"/>
      <c r="Y20" s="659"/>
      <c r="Z20" s="695" t="s">
        <v>131</v>
      </c>
      <c r="AA20" s="695"/>
      <c r="AB20" s="695"/>
      <c r="AC20" s="695"/>
      <c r="AD20" s="696" t="s">
        <v>131</v>
      </c>
      <c r="AE20" s="696"/>
      <c r="AF20" s="696"/>
      <c r="AG20" s="696"/>
      <c r="AH20" s="696"/>
      <c r="AI20" s="696"/>
      <c r="AJ20" s="696"/>
      <c r="AK20" s="696"/>
      <c r="AL20" s="660" t="s">
        <v>131</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7149</v>
      </c>
      <c r="BH20" s="658"/>
      <c r="BI20" s="658"/>
      <c r="BJ20" s="658"/>
      <c r="BK20" s="658"/>
      <c r="BL20" s="658"/>
      <c r="BM20" s="658"/>
      <c r="BN20" s="659"/>
      <c r="BO20" s="695">
        <v>1</v>
      </c>
      <c r="BP20" s="695"/>
      <c r="BQ20" s="695"/>
      <c r="BR20" s="695"/>
      <c r="BS20" s="696" t="s">
        <v>246</v>
      </c>
      <c r="BT20" s="696"/>
      <c r="BU20" s="696"/>
      <c r="BV20" s="696"/>
      <c r="BW20" s="696"/>
      <c r="BX20" s="696"/>
      <c r="BY20" s="696"/>
      <c r="BZ20" s="696"/>
      <c r="CA20" s="696"/>
      <c r="CB20" s="731"/>
      <c r="CD20" s="654" t="s">
        <v>284</v>
      </c>
      <c r="CE20" s="655"/>
      <c r="CF20" s="655"/>
      <c r="CG20" s="655"/>
      <c r="CH20" s="655"/>
      <c r="CI20" s="655"/>
      <c r="CJ20" s="655"/>
      <c r="CK20" s="655"/>
      <c r="CL20" s="655"/>
      <c r="CM20" s="655"/>
      <c r="CN20" s="655"/>
      <c r="CO20" s="655"/>
      <c r="CP20" s="655"/>
      <c r="CQ20" s="656"/>
      <c r="CR20" s="657">
        <v>5997773</v>
      </c>
      <c r="CS20" s="658"/>
      <c r="CT20" s="658"/>
      <c r="CU20" s="658"/>
      <c r="CV20" s="658"/>
      <c r="CW20" s="658"/>
      <c r="CX20" s="658"/>
      <c r="CY20" s="659"/>
      <c r="CZ20" s="695">
        <v>100</v>
      </c>
      <c r="DA20" s="695"/>
      <c r="DB20" s="695"/>
      <c r="DC20" s="695"/>
      <c r="DD20" s="663">
        <v>850825</v>
      </c>
      <c r="DE20" s="658"/>
      <c r="DF20" s="658"/>
      <c r="DG20" s="658"/>
      <c r="DH20" s="658"/>
      <c r="DI20" s="658"/>
      <c r="DJ20" s="658"/>
      <c r="DK20" s="658"/>
      <c r="DL20" s="658"/>
      <c r="DM20" s="658"/>
      <c r="DN20" s="658"/>
      <c r="DO20" s="658"/>
      <c r="DP20" s="659"/>
      <c r="DQ20" s="663">
        <v>4025409</v>
      </c>
      <c r="DR20" s="658"/>
      <c r="DS20" s="658"/>
      <c r="DT20" s="658"/>
      <c r="DU20" s="658"/>
      <c r="DV20" s="658"/>
      <c r="DW20" s="658"/>
      <c r="DX20" s="658"/>
      <c r="DY20" s="658"/>
      <c r="DZ20" s="658"/>
      <c r="EA20" s="658"/>
      <c r="EB20" s="658"/>
      <c r="EC20" s="694"/>
    </row>
    <row r="21" spans="2:133" ht="11.25" customHeight="1" x14ac:dyDescent="0.2">
      <c r="B21" s="654" t="s">
        <v>285</v>
      </c>
      <c r="C21" s="655"/>
      <c r="D21" s="655"/>
      <c r="E21" s="655"/>
      <c r="F21" s="655"/>
      <c r="G21" s="655"/>
      <c r="H21" s="655"/>
      <c r="I21" s="655"/>
      <c r="J21" s="655"/>
      <c r="K21" s="655"/>
      <c r="L21" s="655"/>
      <c r="M21" s="655"/>
      <c r="N21" s="655"/>
      <c r="O21" s="655"/>
      <c r="P21" s="655"/>
      <c r="Q21" s="656"/>
      <c r="R21" s="657">
        <v>2921447</v>
      </c>
      <c r="S21" s="658"/>
      <c r="T21" s="658"/>
      <c r="U21" s="658"/>
      <c r="V21" s="658"/>
      <c r="W21" s="658"/>
      <c r="X21" s="658"/>
      <c r="Y21" s="659"/>
      <c r="Z21" s="695">
        <v>45.4</v>
      </c>
      <c r="AA21" s="695"/>
      <c r="AB21" s="695"/>
      <c r="AC21" s="695"/>
      <c r="AD21" s="696">
        <v>2541224</v>
      </c>
      <c r="AE21" s="696"/>
      <c r="AF21" s="696"/>
      <c r="AG21" s="696"/>
      <c r="AH21" s="696"/>
      <c r="AI21" s="696"/>
      <c r="AJ21" s="696"/>
      <c r="AK21" s="696"/>
      <c r="AL21" s="660">
        <v>73</v>
      </c>
      <c r="AM21" s="661"/>
      <c r="AN21" s="661"/>
      <c r="AO21" s="697"/>
      <c r="AP21" s="654" t="s">
        <v>286</v>
      </c>
      <c r="AQ21" s="735"/>
      <c r="AR21" s="735"/>
      <c r="AS21" s="735"/>
      <c r="AT21" s="735"/>
      <c r="AU21" s="735"/>
      <c r="AV21" s="735"/>
      <c r="AW21" s="735"/>
      <c r="AX21" s="735"/>
      <c r="AY21" s="735"/>
      <c r="AZ21" s="735"/>
      <c r="BA21" s="735"/>
      <c r="BB21" s="735"/>
      <c r="BC21" s="735"/>
      <c r="BD21" s="735"/>
      <c r="BE21" s="735"/>
      <c r="BF21" s="736"/>
      <c r="BG21" s="657">
        <v>7149</v>
      </c>
      <c r="BH21" s="658"/>
      <c r="BI21" s="658"/>
      <c r="BJ21" s="658"/>
      <c r="BK21" s="658"/>
      <c r="BL21" s="658"/>
      <c r="BM21" s="658"/>
      <c r="BN21" s="659"/>
      <c r="BO21" s="695">
        <v>1</v>
      </c>
      <c r="BP21" s="695"/>
      <c r="BQ21" s="695"/>
      <c r="BR21" s="695"/>
      <c r="BS21" s="696" t="s">
        <v>178</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287</v>
      </c>
      <c r="C22" s="655"/>
      <c r="D22" s="655"/>
      <c r="E22" s="655"/>
      <c r="F22" s="655"/>
      <c r="G22" s="655"/>
      <c r="H22" s="655"/>
      <c r="I22" s="655"/>
      <c r="J22" s="655"/>
      <c r="K22" s="655"/>
      <c r="L22" s="655"/>
      <c r="M22" s="655"/>
      <c r="N22" s="655"/>
      <c r="O22" s="655"/>
      <c r="P22" s="655"/>
      <c r="Q22" s="656"/>
      <c r="R22" s="657">
        <v>2541224</v>
      </c>
      <c r="S22" s="658"/>
      <c r="T22" s="658"/>
      <c r="U22" s="658"/>
      <c r="V22" s="658"/>
      <c r="W22" s="658"/>
      <c r="X22" s="658"/>
      <c r="Y22" s="659"/>
      <c r="Z22" s="695">
        <v>39.5</v>
      </c>
      <c r="AA22" s="695"/>
      <c r="AB22" s="695"/>
      <c r="AC22" s="695"/>
      <c r="AD22" s="696">
        <v>2541224</v>
      </c>
      <c r="AE22" s="696"/>
      <c r="AF22" s="696"/>
      <c r="AG22" s="696"/>
      <c r="AH22" s="696"/>
      <c r="AI22" s="696"/>
      <c r="AJ22" s="696"/>
      <c r="AK22" s="696"/>
      <c r="AL22" s="660">
        <v>73</v>
      </c>
      <c r="AM22" s="661"/>
      <c r="AN22" s="661"/>
      <c r="AO22" s="697"/>
      <c r="AP22" s="654" t="s">
        <v>288</v>
      </c>
      <c r="AQ22" s="735"/>
      <c r="AR22" s="735"/>
      <c r="AS22" s="735"/>
      <c r="AT22" s="735"/>
      <c r="AU22" s="735"/>
      <c r="AV22" s="735"/>
      <c r="AW22" s="735"/>
      <c r="AX22" s="735"/>
      <c r="AY22" s="735"/>
      <c r="AZ22" s="735"/>
      <c r="BA22" s="735"/>
      <c r="BB22" s="735"/>
      <c r="BC22" s="735"/>
      <c r="BD22" s="735"/>
      <c r="BE22" s="735"/>
      <c r="BF22" s="736"/>
      <c r="BG22" s="657" t="s">
        <v>131</v>
      </c>
      <c r="BH22" s="658"/>
      <c r="BI22" s="658"/>
      <c r="BJ22" s="658"/>
      <c r="BK22" s="658"/>
      <c r="BL22" s="658"/>
      <c r="BM22" s="658"/>
      <c r="BN22" s="659"/>
      <c r="BO22" s="695" t="s">
        <v>178</v>
      </c>
      <c r="BP22" s="695"/>
      <c r="BQ22" s="695"/>
      <c r="BR22" s="695"/>
      <c r="BS22" s="696" t="s">
        <v>131</v>
      </c>
      <c r="BT22" s="696"/>
      <c r="BU22" s="696"/>
      <c r="BV22" s="696"/>
      <c r="BW22" s="696"/>
      <c r="BX22" s="696"/>
      <c r="BY22" s="696"/>
      <c r="BZ22" s="696"/>
      <c r="CA22" s="696"/>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290</v>
      </c>
      <c r="C23" s="655"/>
      <c r="D23" s="655"/>
      <c r="E23" s="655"/>
      <c r="F23" s="655"/>
      <c r="G23" s="655"/>
      <c r="H23" s="655"/>
      <c r="I23" s="655"/>
      <c r="J23" s="655"/>
      <c r="K23" s="655"/>
      <c r="L23" s="655"/>
      <c r="M23" s="655"/>
      <c r="N23" s="655"/>
      <c r="O23" s="655"/>
      <c r="P23" s="655"/>
      <c r="Q23" s="656"/>
      <c r="R23" s="657">
        <v>380223</v>
      </c>
      <c r="S23" s="658"/>
      <c r="T23" s="658"/>
      <c r="U23" s="658"/>
      <c r="V23" s="658"/>
      <c r="W23" s="658"/>
      <c r="X23" s="658"/>
      <c r="Y23" s="659"/>
      <c r="Z23" s="695">
        <v>5.9</v>
      </c>
      <c r="AA23" s="695"/>
      <c r="AB23" s="695"/>
      <c r="AC23" s="695"/>
      <c r="AD23" s="696" t="s">
        <v>131</v>
      </c>
      <c r="AE23" s="696"/>
      <c r="AF23" s="696"/>
      <c r="AG23" s="696"/>
      <c r="AH23" s="696"/>
      <c r="AI23" s="696"/>
      <c r="AJ23" s="696"/>
      <c r="AK23" s="696"/>
      <c r="AL23" s="660" t="s">
        <v>178</v>
      </c>
      <c r="AM23" s="661"/>
      <c r="AN23" s="661"/>
      <c r="AO23" s="697"/>
      <c r="AP23" s="654" t="s">
        <v>291</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178</v>
      </c>
      <c r="BP23" s="695"/>
      <c r="BQ23" s="695"/>
      <c r="BR23" s="695"/>
      <c r="BS23" s="696" t="s">
        <v>178</v>
      </c>
      <c r="BT23" s="696"/>
      <c r="BU23" s="696"/>
      <c r="BV23" s="696"/>
      <c r="BW23" s="696"/>
      <c r="BX23" s="696"/>
      <c r="BY23" s="696"/>
      <c r="BZ23" s="696"/>
      <c r="CA23" s="696"/>
      <c r="CB23" s="731"/>
      <c r="CD23" s="715" t="s">
        <v>229</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2">
      <c r="B24" s="654" t="s">
        <v>297</v>
      </c>
      <c r="C24" s="655"/>
      <c r="D24" s="655"/>
      <c r="E24" s="655"/>
      <c r="F24" s="655"/>
      <c r="G24" s="655"/>
      <c r="H24" s="655"/>
      <c r="I24" s="655"/>
      <c r="J24" s="655"/>
      <c r="K24" s="655"/>
      <c r="L24" s="655"/>
      <c r="M24" s="655"/>
      <c r="N24" s="655"/>
      <c r="O24" s="655"/>
      <c r="P24" s="655"/>
      <c r="Q24" s="656"/>
      <c r="R24" s="657" t="s">
        <v>246</v>
      </c>
      <c r="S24" s="658"/>
      <c r="T24" s="658"/>
      <c r="U24" s="658"/>
      <c r="V24" s="658"/>
      <c r="W24" s="658"/>
      <c r="X24" s="658"/>
      <c r="Y24" s="659"/>
      <c r="Z24" s="695" t="s">
        <v>178</v>
      </c>
      <c r="AA24" s="695"/>
      <c r="AB24" s="695"/>
      <c r="AC24" s="695"/>
      <c r="AD24" s="696" t="s">
        <v>131</v>
      </c>
      <c r="AE24" s="696"/>
      <c r="AF24" s="696"/>
      <c r="AG24" s="696"/>
      <c r="AH24" s="696"/>
      <c r="AI24" s="696"/>
      <c r="AJ24" s="696"/>
      <c r="AK24" s="696"/>
      <c r="AL24" s="660" t="s">
        <v>131</v>
      </c>
      <c r="AM24" s="661"/>
      <c r="AN24" s="661"/>
      <c r="AO24" s="697"/>
      <c r="AP24" s="654" t="s">
        <v>298</v>
      </c>
      <c r="AQ24" s="735"/>
      <c r="AR24" s="735"/>
      <c r="AS24" s="735"/>
      <c r="AT24" s="735"/>
      <c r="AU24" s="735"/>
      <c r="AV24" s="735"/>
      <c r="AW24" s="735"/>
      <c r="AX24" s="735"/>
      <c r="AY24" s="735"/>
      <c r="AZ24" s="735"/>
      <c r="BA24" s="735"/>
      <c r="BB24" s="735"/>
      <c r="BC24" s="735"/>
      <c r="BD24" s="735"/>
      <c r="BE24" s="735"/>
      <c r="BF24" s="736"/>
      <c r="BG24" s="657" t="s">
        <v>246</v>
      </c>
      <c r="BH24" s="658"/>
      <c r="BI24" s="658"/>
      <c r="BJ24" s="658"/>
      <c r="BK24" s="658"/>
      <c r="BL24" s="658"/>
      <c r="BM24" s="658"/>
      <c r="BN24" s="659"/>
      <c r="BO24" s="695" t="s">
        <v>246</v>
      </c>
      <c r="BP24" s="695"/>
      <c r="BQ24" s="695"/>
      <c r="BR24" s="695"/>
      <c r="BS24" s="696" t="s">
        <v>178</v>
      </c>
      <c r="BT24" s="696"/>
      <c r="BU24" s="696"/>
      <c r="BV24" s="696"/>
      <c r="BW24" s="696"/>
      <c r="BX24" s="696"/>
      <c r="BY24" s="696"/>
      <c r="BZ24" s="696"/>
      <c r="CA24" s="696"/>
      <c r="CB24" s="731"/>
      <c r="CD24" s="712" t="s">
        <v>299</v>
      </c>
      <c r="CE24" s="713"/>
      <c r="CF24" s="713"/>
      <c r="CG24" s="713"/>
      <c r="CH24" s="713"/>
      <c r="CI24" s="713"/>
      <c r="CJ24" s="713"/>
      <c r="CK24" s="713"/>
      <c r="CL24" s="713"/>
      <c r="CM24" s="713"/>
      <c r="CN24" s="713"/>
      <c r="CO24" s="713"/>
      <c r="CP24" s="713"/>
      <c r="CQ24" s="714"/>
      <c r="CR24" s="709">
        <v>1977425</v>
      </c>
      <c r="CS24" s="710"/>
      <c r="CT24" s="710"/>
      <c r="CU24" s="710"/>
      <c r="CV24" s="710"/>
      <c r="CW24" s="710"/>
      <c r="CX24" s="710"/>
      <c r="CY24" s="738"/>
      <c r="CZ24" s="739">
        <v>33</v>
      </c>
      <c r="DA24" s="721"/>
      <c r="DB24" s="721"/>
      <c r="DC24" s="741"/>
      <c r="DD24" s="737">
        <v>1717593</v>
      </c>
      <c r="DE24" s="710"/>
      <c r="DF24" s="710"/>
      <c r="DG24" s="710"/>
      <c r="DH24" s="710"/>
      <c r="DI24" s="710"/>
      <c r="DJ24" s="710"/>
      <c r="DK24" s="738"/>
      <c r="DL24" s="737">
        <v>1708232</v>
      </c>
      <c r="DM24" s="710"/>
      <c r="DN24" s="710"/>
      <c r="DO24" s="710"/>
      <c r="DP24" s="710"/>
      <c r="DQ24" s="710"/>
      <c r="DR24" s="710"/>
      <c r="DS24" s="710"/>
      <c r="DT24" s="710"/>
      <c r="DU24" s="710"/>
      <c r="DV24" s="738"/>
      <c r="DW24" s="739">
        <v>48.6</v>
      </c>
      <c r="DX24" s="721"/>
      <c r="DY24" s="721"/>
      <c r="DZ24" s="721"/>
      <c r="EA24" s="721"/>
      <c r="EB24" s="721"/>
      <c r="EC24" s="740"/>
    </row>
    <row r="25" spans="2:133" ht="11.25" customHeight="1" x14ac:dyDescent="0.2">
      <c r="B25" s="654" t="s">
        <v>300</v>
      </c>
      <c r="C25" s="655"/>
      <c r="D25" s="655"/>
      <c r="E25" s="655"/>
      <c r="F25" s="655"/>
      <c r="G25" s="655"/>
      <c r="H25" s="655"/>
      <c r="I25" s="655"/>
      <c r="J25" s="655"/>
      <c r="K25" s="655"/>
      <c r="L25" s="655"/>
      <c r="M25" s="655"/>
      <c r="N25" s="655"/>
      <c r="O25" s="655"/>
      <c r="P25" s="655"/>
      <c r="Q25" s="656"/>
      <c r="R25" s="657">
        <v>3861294</v>
      </c>
      <c r="S25" s="658"/>
      <c r="T25" s="658"/>
      <c r="U25" s="658"/>
      <c r="V25" s="658"/>
      <c r="W25" s="658"/>
      <c r="X25" s="658"/>
      <c r="Y25" s="659"/>
      <c r="Z25" s="695">
        <v>60</v>
      </c>
      <c r="AA25" s="695"/>
      <c r="AB25" s="695"/>
      <c r="AC25" s="695"/>
      <c r="AD25" s="696">
        <v>3481071</v>
      </c>
      <c r="AE25" s="696"/>
      <c r="AF25" s="696"/>
      <c r="AG25" s="696"/>
      <c r="AH25" s="696"/>
      <c r="AI25" s="696"/>
      <c r="AJ25" s="696"/>
      <c r="AK25" s="696"/>
      <c r="AL25" s="660">
        <v>100</v>
      </c>
      <c r="AM25" s="661"/>
      <c r="AN25" s="661"/>
      <c r="AO25" s="697"/>
      <c r="AP25" s="654" t="s">
        <v>301</v>
      </c>
      <c r="AQ25" s="735"/>
      <c r="AR25" s="735"/>
      <c r="AS25" s="735"/>
      <c r="AT25" s="735"/>
      <c r="AU25" s="735"/>
      <c r="AV25" s="735"/>
      <c r="AW25" s="735"/>
      <c r="AX25" s="735"/>
      <c r="AY25" s="735"/>
      <c r="AZ25" s="735"/>
      <c r="BA25" s="735"/>
      <c r="BB25" s="735"/>
      <c r="BC25" s="735"/>
      <c r="BD25" s="735"/>
      <c r="BE25" s="735"/>
      <c r="BF25" s="736"/>
      <c r="BG25" s="657" t="s">
        <v>131</v>
      </c>
      <c r="BH25" s="658"/>
      <c r="BI25" s="658"/>
      <c r="BJ25" s="658"/>
      <c r="BK25" s="658"/>
      <c r="BL25" s="658"/>
      <c r="BM25" s="658"/>
      <c r="BN25" s="659"/>
      <c r="BO25" s="695" t="s">
        <v>261</v>
      </c>
      <c r="BP25" s="695"/>
      <c r="BQ25" s="695"/>
      <c r="BR25" s="695"/>
      <c r="BS25" s="696" t="s">
        <v>246</v>
      </c>
      <c r="BT25" s="696"/>
      <c r="BU25" s="696"/>
      <c r="BV25" s="696"/>
      <c r="BW25" s="696"/>
      <c r="BX25" s="696"/>
      <c r="BY25" s="696"/>
      <c r="BZ25" s="696"/>
      <c r="CA25" s="696"/>
      <c r="CB25" s="731"/>
      <c r="CD25" s="654" t="s">
        <v>302</v>
      </c>
      <c r="CE25" s="655"/>
      <c r="CF25" s="655"/>
      <c r="CG25" s="655"/>
      <c r="CH25" s="655"/>
      <c r="CI25" s="655"/>
      <c r="CJ25" s="655"/>
      <c r="CK25" s="655"/>
      <c r="CL25" s="655"/>
      <c r="CM25" s="655"/>
      <c r="CN25" s="655"/>
      <c r="CO25" s="655"/>
      <c r="CP25" s="655"/>
      <c r="CQ25" s="656"/>
      <c r="CR25" s="657">
        <v>941559</v>
      </c>
      <c r="CS25" s="670"/>
      <c r="CT25" s="670"/>
      <c r="CU25" s="670"/>
      <c r="CV25" s="670"/>
      <c r="CW25" s="670"/>
      <c r="CX25" s="670"/>
      <c r="CY25" s="671"/>
      <c r="CZ25" s="660">
        <v>15.7</v>
      </c>
      <c r="DA25" s="672"/>
      <c r="DB25" s="672"/>
      <c r="DC25" s="673"/>
      <c r="DD25" s="663">
        <v>880348</v>
      </c>
      <c r="DE25" s="670"/>
      <c r="DF25" s="670"/>
      <c r="DG25" s="670"/>
      <c r="DH25" s="670"/>
      <c r="DI25" s="670"/>
      <c r="DJ25" s="670"/>
      <c r="DK25" s="671"/>
      <c r="DL25" s="663">
        <v>873437</v>
      </c>
      <c r="DM25" s="670"/>
      <c r="DN25" s="670"/>
      <c r="DO25" s="670"/>
      <c r="DP25" s="670"/>
      <c r="DQ25" s="670"/>
      <c r="DR25" s="670"/>
      <c r="DS25" s="670"/>
      <c r="DT25" s="670"/>
      <c r="DU25" s="670"/>
      <c r="DV25" s="671"/>
      <c r="DW25" s="660">
        <v>24.8</v>
      </c>
      <c r="DX25" s="672"/>
      <c r="DY25" s="672"/>
      <c r="DZ25" s="672"/>
      <c r="EA25" s="672"/>
      <c r="EB25" s="672"/>
      <c r="EC25" s="684"/>
    </row>
    <row r="26" spans="2:133" ht="11.25" customHeight="1" x14ac:dyDescent="0.2">
      <c r="B26" s="654" t="s">
        <v>303</v>
      </c>
      <c r="C26" s="655"/>
      <c r="D26" s="655"/>
      <c r="E26" s="655"/>
      <c r="F26" s="655"/>
      <c r="G26" s="655"/>
      <c r="H26" s="655"/>
      <c r="I26" s="655"/>
      <c r="J26" s="655"/>
      <c r="K26" s="655"/>
      <c r="L26" s="655"/>
      <c r="M26" s="655"/>
      <c r="N26" s="655"/>
      <c r="O26" s="655"/>
      <c r="P26" s="655"/>
      <c r="Q26" s="656"/>
      <c r="R26" s="657">
        <v>941</v>
      </c>
      <c r="S26" s="658"/>
      <c r="T26" s="658"/>
      <c r="U26" s="658"/>
      <c r="V26" s="658"/>
      <c r="W26" s="658"/>
      <c r="X26" s="658"/>
      <c r="Y26" s="659"/>
      <c r="Z26" s="695">
        <v>0</v>
      </c>
      <c r="AA26" s="695"/>
      <c r="AB26" s="695"/>
      <c r="AC26" s="695"/>
      <c r="AD26" s="696">
        <v>941</v>
      </c>
      <c r="AE26" s="696"/>
      <c r="AF26" s="696"/>
      <c r="AG26" s="696"/>
      <c r="AH26" s="696"/>
      <c r="AI26" s="696"/>
      <c r="AJ26" s="696"/>
      <c r="AK26" s="696"/>
      <c r="AL26" s="660">
        <v>0</v>
      </c>
      <c r="AM26" s="661"/>
      <c r="AN26" s="661"/>
      <c r="AO26" s="697"/>
      <c r="AP26" s="654" t="s">
        <v>304</v>
      </c>
      <c r="AQ26" s="735"/>
      <c r="AR26" s="735"/>
      <c r="AS26" s="735"/>
      <c r="AT26" s="735"/>
      <c r="AU26" s="735"/>
      <c r="AV26" s="735"/>
      <c r="AW26" s="735"/>
      <c r="AX26" s="735"/>
      <c r="AY26" s="735"/>
      <c r="AZ26" s="735"/>
      <c r="BA26" s="735"/>
      <c r="BB26" s="735"/>
      <c r="BC26" s="735"/>
      <c r="BD26" s="735"/>
      <c r="BE26" s="735"/>
      <c r="BF26" s="736"/>
      <c r="BG26" s="657" t="s">
        <v>246</v>
      </c>
      <c r="BH26" s="658"/>
      <c r="BI26" s="658"/>
      <c r="BJ26" s="658"/>
      <c r="BK26" s="658"/>
      <c r="BL26" s="658"/>
      <c r="BM26" s="658"/>
      <c r="BN26" s="659"/>
      <c r="BO26" s="695" t="s">
        <v>261</v>
      </c>
      <c r="BP26" s="695"/>
      <c r="BQ26" s="695"/>
      <c r="BR26" s="695"/>
      <c r="BS26" s="696" t="s">
        <v>178</v>
      </c>
      <c r="BT26" s="696"/>
      <c r="BU26" s="696"/>
      <c r="BV26" s="696"/>
      <c r="BW26" s="696"/>
      <c r="BX26" s="696"/>
      <c r="BY26" s="696"/>
      <c r="BZ26" s="696"/>
      <c r="CA26" s="696"/>
      <c r="CB26" s="731"/>
      <c r="CD26" s="654" t="s">
        <v>305</v>
      </c>
      <c r="CE26" s="655"/>
      <c r="CF26" s="655"/>
      <c r="CG26" s="655"/>
      <c r="CH26" s="655"/>
      <c r="CI26" s="655"/>
      <c r="CJ26" s="655"/>
      <c r="CK26" s="655"/>
      <c r="CL26" s="655"/>
      <c r="CM26" s="655"/>
      <c r="CN26" s="655"/>
      <c r="CO26" s="655"/>
      <c r="CP26" s="655"/>
      <c r="CQ26" s="656"/>
      <c r="CR26" s="657">
        <v>550104</v>
      </c>
      <c r="CS26" s="658"/>
      <c r="CT26" s="658"/>
      <c r="CU26" s="658"/>
      <c r="CV26" s="658"/>
      <c r="CW26" s="658"/>
      <c r="CX26" s="658"/>
      <c r="CY26" s="659"/>
      <c r="CZ26" s="660">
        <v>9.1999999999999993</v>
      </c>
      <c r="DA26" s="672"/>
      <c r="DB26" s="672"/>
      <c r="DC26" s="673"/>
      <c r="DD26" s="663">
        <v>508356</v>
      </c>
      <c r="DE26" s="658"/>
      <c r="DF26" s="658"/>
      <c r="DG26" s="658"/>
      <c r="DH26" s="658"/>
      <c r="DI26" s="658"/>
      <c r="DJ26" s="658"/>
      <c r="DK26" s="659"/>
      <c r="DL26" s="663" t="s">
        <v>178</v>
      </c>
      <c r="DM26" s="658"/>
      <c r="DN26" s="658"/>
      <c r="DO26" s="658"/>
      <c r="DP26" s="658"/>
      <c r="DQ26" s="658"/>
      <c r="DR26" s="658"/>
      <c r="DS26" s="658"/>
      <c r="DT26" s="658"/>
      <c r="DU26" s="658"/>
      <c r="DV26" s="659"/>
      <c r="DW26" s="660" t="s">
        <v>261</v>
      </c>
      <c r="DX26" s="672"/>
      <c r="DY26" s="672"/>
      <c r="DZ26" s="672"/>
      <c r="EA26" s="672"/>
      <c r="EB26" s="672"/>
      <c r="EC26" s="684"/>
    </row>
    <row r="27" spans="2:133" ht="11.25" customHeight="1" x14ac:dyDescent="0.2">
      <c r="B27" s="654" t="s">
        <v>306</v>
      </c>
      <c r="C27" s="655"/>
      <c r="D27" s="655"/>
      <c r="E27" s="655"/>
      <c r="F27" s="655"/>
      <c r="G27" s="655"/>
      <c r="H27" s="655"/>
      <c r="I27" s="655"/>
      <c r="J27" s="655"/>
      <c r="K27" s="655"/>
      <c r="L27" s="655"/>
      <c r="M27" s="655"/>
      <c r="N27" s="655"/>
      <c r="O27" s="655"/>
      <c r="P27" s="655"/>
      <c r="Q27" s="656"/>
      <c r="R27" s="657">
        <v>12463</v>
      </c>
      <c r="S27" s="658"/>
      <c r="T27" s="658"/>
      <c r="U27" s="658"/>
      <c r="V27" s="658"/>
      <c r="W27" s="658"/>
      <c r="X27" s="658"/>
      <c r="Y27" s="659"/>
      <c r="Z27" s="695">
        <v>0.2</v>
      </c>
      <c r="AA27" s="695"/>
      <c r="AB27" s="695"/>
      <c r="AC27" s="695"/>
      <c r="AD27" s="696" t="s">
        <v>178</v>
      </c>
      <c r="AE27" s="696"/>
      <c r="AF27" s="696"/>
      <c r="AG27" s="696"/>
      <c r="AH27" s="696"/>
      <c r="AI27" s="696"/>
      <c r="AJ27" s="696"/>
      <c r="AK27" s="696"/>
      <c r="AL27" s="660" t="s">
        <v>246</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724308</v>
      </c>
      <c r="BH27" s="658"/>
      <c r="BI27" s="658"/>
      <c r="BJ27" s="658"/>
      <c r="BK27" s="658"/>
      <c r="BL27" s="658"/>
      <c r="BM27" s="658"/>
      <c r="BN27" s="659"/>
      <c r="BO27" s="695">
        <v>100</v>
      </c>
      <c r="BP27" s="695"/>
      <c r="BQ27" s="695"/>
      <c r="BR27" s="695"/>
      <c r="BS27" s="696">
        <v>47494</v>
      </c>
      <c r="BT27" s="696"/>
      <c r="BU27" s="696"/>
      <c r="BV27" s="696"/>
      <c r="BW27" s="696"/>
      <c r="BX27" s="696"/>
      <c r="BY27" s="696"/>
      <c r="BZ27" s="696"/>
      <c r="CA27" s="696"/>
      <c r="CB27" s="731"/>
      <c r="CD27" s="654" t="s">
        <v>308</v>
      </c>
      <c r="CE27" s="655"/>
      <c r="CF27" s="655"/>
      <c r="CG27" s="655"/>
      <c r="CH27" s="655"/>
      <c r="CI27" s="655"/>
      <c r="CJ27" s="655"/>
      <c r="CK27" s="655"/>
      <c r="CL27" s="655"/>
      <c r="CM27" s="655"/>
      <c r="CN27" s="655"/>
      <c r="CO27" s="655"/>
      <c r="CP27" s="655"/>
      <c r="CQ27" s="656"/>
      <c r="CR27" s="657">
        <v>271107</v>
      </c>
      <c r="CS27" s="670"/>
      <c r="CT27" s="670"/>
      <c r="CU27" s="670"/>
      <c r="CV27" s="670"/>
      <c r="CW27" s="670"/>
      <c r="CX27" s="670"/>
      <c r="CY27" s="671"/>
      <c r="CZ27" s="660">
        <v>4.5</v>
      </c>
      <c r="DA27" s="672"/>
      <c r="DB27" s="672"/>
      <c r="DC27" s="673"/>
      <c r="DD27" s="663">
        <v>74522</v>
      </c>
      <c r="DE27" s="670"/>
      <c r="DF27" s="670"/>
      <c r="DG27" s="670"/>
      <c r="DH27" s="670"/>
      <c r="DI27" s="670"/>
      <c r="DJ27" s="670"/>
      <c r="DK27" s="671"/>
      <c r="DL27" s="663">
        <v>72072</v>
      </c>
      <c r="DM27" s="670"/>
      <c r="DN27" s="670"/>
      <c r="DO27" s="670"/>
      <c r="DP27" s="670"/>
      <c r="DQ27" s="670"/>
      <c r="DR27" s="670"/>
      <c r="DS27" s="670"/>
      <c r="DT27" s="670"/>
      <c r="DU27" s="670"/>
      <c r="DV27" s="671"/>
      <c r="DW27" s="660">
        <v>2.1</v>
      </c>
      <c r="DX27" s="672"/>
      <c r="DY27" s="672"/>
      <c r="DZ27" s="672"/>
      <c r="EA27" s="672"/>
      <c r="EB27" s="672"/>
      <c r="EC27" s="684"/>
    </row>
    <row r="28" spans="2:133" ht="11.25" customHeight="1" x14ac:dyDescent="0.2">
      <c r="B28" s="654" t="s">
        <v>309</v>
      </c>
      <c r="C28" s="655"/>
      <c r="D28" s="655"/>
      <c r="E28" s="655"/>
      <c r="F28" s="655"/>
      <c r="G28" s="655"/>
      <c r="H28" s="655"/>
      <c r="I28" s="655"/>
      <c r="J28" s="655"/>
      <c r="K28" s="655"/>
      <c r="L28" s="655"/>
      <c r="M28" s="655"/>
      <c r="N28" s="655"/>
      <c r="O28" s="655"/>
      <c r="P28" s="655"/>
      <c r="Q28" s="656"/>
      <c r="R28" s="657">
        <v>55347</v>
      </c>
      <c r="S28" s="658"/>
      <c r="T28" s="658"/>
      <c r="U28" s="658"/>
      <c r="V28" s="658"/>
      <c r="W28" s="658"/>
      <c r="X28" s="658"/>
      <c r="Y28" s="659"/>
      <c r="Z28" s="695">
        <v>0.9</v>
      </c>
      <c r="AA28" s="695"/>
      <c r="AB28" s="695"/>
      <c r="AC28" s="695"/>
      <c r="AD28" s="696" t="s">
        <v>131</v>
      </c>
      <c r="AE28" s="696"/>
      <c r="AF28" s="696"/>
      <c r="AG28" s="696"/>
      <c r="AH28" s="696"/>
      <c r="AI28" s="696"/>
      <c r="AJ28" s="696"/>
      <c r="AK28" s="696"/>
      <c r="AL28" s="660" t="s">
        <v>131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764759</v>
      </c>
      <c r="CS28" s="658"/>
      <c r="CT28" s="658"/>
      <c r="CU28" s="658"/>
      <c r="CV28" s="658"/>
      <c r="CW28" s="658"/>
      <c r="CX28" s="658"/>
      <c r="CY28" s="659"/>
      <c r="CZ28" s="660">
        <v>12.8</v>
      </c>
      <c r="DA28" s="672"/>
      <c r="DB28" s="672"/>
      <c r="DC28" s="673"/>
      <c r="DD28" s="663">
        <v>762723</v>
      </c>
      <c r="DE28" s="658"/>
      <c r="DF28" s="658"/>
      <c r="DG28" s="658"/>
      <c r="DH28" s="658"/>
      <c r="DI28" s="658"/>
      <c r="DJ28" s="658"/>
      <c r="DK28" s="659"/>
      <c r="DL28" s="663">
        <v>762723</v>
      </c>
      <c r="DM28" s="658"/>
      <c r="DN28" s="658"/>
      <c r="DO28" s="658"/>
      <c r="DP28" s="658"/>
      <c r="DQ28" s="658"/>
      <c r="DR28" s="658"/>
      <c r="DS28" s="658"/>
      <c r="DT28" s="658"/>
      <c r="DU28" s="658"/>
      <c r="DV28" s="659"/>
      <c r="DW28" s="660">
        <v>21.7</v>
      </c>
      <c r="DX28" s="672"/>
      <c r="DY28" s="672"/>
      <c r="DZ28" s="672"/>
      <c r="EA28" s="672"/>
      <c r="EB28" s="672"/>
      <c r="EC28" s="684"/>
    </row>
    <row r="29" spans="2:133" ht="11.25" customHeight="1" x14ac:dyDescent="0.2">
      <c r="B29" s="654" t="s">
        <v>311</v>
      </c>
      <c r="C29" s="655"/>
      <c r="D29" s="655"/>
      <c r="E29" s="655"/>
      <c r="F29" s="655"/>
      <c r="G29" s="655"/>
      <c r="H29" s="655"/>
      <c r="I29" s="655"/>
      <c r="J29" s="655"/>
      <c r="K29" s="655"/>
      <c r="L29" s="655"/>
      <c r="M29" s="655"/>
      <c r="N29" s="655"/>
      <c r="O29" s="655"/>
      <c r="P29" s="655"/>
      <c r="Q29" s="656"/>
      <c r="R29" s="657">
        <v>3426</v>
      </c>
      <c r="S29" s="658"/>
      <c r="T29" s="658"/>
      <c r="U29" s="658"/>
      <c r="V29" s="658"/>
      <c r="W29" s="658"/>
      <c r="X29" s="658"/>
      <c r="Y29" s="659"/>
      <c r="Z29" s="695">
        <v>0.1</v>
      </c>
      <c r="AA29" s="695"/>
      <c r="AB29" s="695"/>
      <c r="AC29" s="695"/>
      <c r="AD29" s="696" t="s">
        <v>246</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312</v>
      </c>
      <c r="CE29" s="677"/>
      <c r="CF29" s="654" t="s">
        <v>72</v>
      </c>
      <c r="CG29" s="655"/>
      <c r="CH29" s="655"/>
      <c r="CI29" s="655"/>
      <c r="CJ29" s="655"/>
      <c r="CK29" s="655"/>
      <c r="CL29" s="655"/>
      <c r="CM29" s="655"/>
      <c r="CN29" s="655"/>
      <c r="CO29" s="655"/>
      <c r="CP29" s="655"/>
      <c r="CQ29" s="656"/>
      <c r="CR29" s="657">
        <v>764759</v>
      </c>
      <c r="CS29" s="670"/>
      <c r="CT29" s="670"/>
      <c r="CU29" s="670"/>
      <c r="CV29" s="670"/>
      <c r="CW29" s="670"/>
      <c r="CX29" s="670"/>
      <c r="CY29" s="671"/>
      <c r="CZ29" s="660">
        <v>12.8</v>
      </c>
      <c r="DA29" s="672"/>
      <c r="DB29" s="672"/>
      <c r="DC29" s="673"/>
      <c r="DD29" s="663">
        <v>762723</v>
      </c>
      <c r="DE29" s="670"/>
      <c r="DF29" s="670"/>
      <c r="DG29" s="670"/>
      <c r="DH29" s="670"/>
      <c r="DI29" s="670"/>
      <c r="DJ29" s="670"/>
      <c r="DK29" s="671"/>
      <c r="DL29" s="663">
        <v>762723</v>
      </c>
      <c r="DM29" s="670"/>
      <c r="DN29" s="670"/>
      <c r="DO29" s="670"/>
      <c r="DP29" s="670"/>
      <c r="DQ29" s="670"/>
      <c r="DR29" s="670"/>
      <c r="DS29" s="670"/>
      <c r="DT29" s="670"/>
      <c r="DU29" s="670"/>
      <c r="DV29" s="671"/>
      <c r="DW29" s="660">
        <v>21.7</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873596</v>
      </c>
      <c r="S30" s="658"/>
      <c r="T30" s="658"/>
      <c r="U30" s="658"/>
      <c r="V30" s="658"/>
      <c r="W30" s="658"/>
      <c r="X30" s="658"/>
      <c r="Y30" s="659"/>
      <c r="Z30" s="695">
        <v>13.6</v>
      </c>
      <c r="AA30" s="695"/>
      <c r="AB30" s="695"/>
      <c r="AC30" s="695"/>
      <c r="AD30" s="696" t="s">
        <v>131</v>
      </c>
      <c r="AE30" s="696"/>
      <c r="AF30" s="696"/>
      <c r="AG30" s="696"/>
      <c r="AH30" s="696"/>
      <c r="AI30" s="696"/>
      <c r="AJ30" s="696"/>
      <c r="AK30" s="696"/>
      <c r="AL30" s="660" t="s">
        <v>178</v>
      </c>
      <c r="AM30" s="661"/>
      <c r="AN30" s="661"/>
      <c r="AO30" s="697"/>
      <c r="AP30" s="715" t="s">
        <v>229</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749437</v>
      </c>
      <c r="CS30" s="658"/>
      <c r="CT30" s="658"/>
      <c r="CU30" s="658"/>
      <c r="CV30" s="658"/>
      <c r="CW30" s="658"/>
      <c r="CX30" s="658"/>
      <c r="CY30" s="659"/>
      <c r="CZ30" s="660">
        <v>12.5</v>
      </c>
      <c r="DA30" s="672"/>
      <c r="DB30" s="672"/>
      <c r="DC30" s="673"/>
      <c r="DD30" s="663">
        <v>747632</v>
      </c>
      <c r="DE30" s="658"/>
      <c r="DF30" s="658"/>
      <c r="DG30" s="658"/>
      <c r="DH30" s="658"/>
      <c r="DI30" s="658"/>
      <c r="DJ30" s="658"/>
      <c r="DK30" s="659"/>
      <c r="DL30" s="663">
        <v>747632</v>
      </c>
      <c r="DM30" s="658"/>
      <c r="DN30" s="658"/>
      <c r="DO30" s="658"/>
      <c r="DP30" s="658"/>
      <c r="DQ30" s="658"/>
      <c r="DR30" s="658"/>
      <c r="DS30" s="658"/>
      <c r="DT30" s="658"/>
      <c r="DU30" s="658"/>
      <c r="DV30" s="659"/>
      <c r="DW30" s="660">
        <v>21.3</v>
      </c>
      <c r="DX30" s="672"/>
      <c r="DY30" s="672"/>
      <c r="DZ30" s="672"/>
      <c r="EA30" s="672"/>
      <c r="EB30" s="672"/>
      <c r="EC30" s="684"/>
    </row>
    <row r="31" spans="2:133" ht="11.25" customHeight="1" x14ac:dyDescent="0.2">
      <c r="B31" s="732" t="s">
        <v>317</v>
      </c>
      <c r="C31" s="733"/>
      <c r="D31" s="733"/>
      <c r="E31" s="733"/>
      <c r="F31" s="733"/>
      <c r="G31" s="733"/>
      <c r="H31" s="733"/>
      <c r="I31" s="733"/>
      <c r="J31" s="733"/>
      <c r="K31" s="733"/>
      <c r="L31" s="733"/>
      <c r="M31" s="733"/>
      <c r="N31" s="733"/>
      <c r="O31" s="733"/>
      <c r="P31" s="733"/>
      <c r="Q31" s="734"/>
      <c r="R31" s="657" t="s">
        <v>178</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131</v>
      </c>
      <c r="AM31" s="661"/>
      <c r="AN31" s="661"/>
      <c r="AO31" s="697"/>
      <c r="AP31" s="723" t="s">
        <v>318</v>
      </c>
      <c r="AQ31" s="724"/>
      <c r="AR31" s="724"/>
      <c r="AS31" s="724"/>
      <c r="AT31" s="725" t="s">
        <v>319</v>
      </c>
      <c r="AU31" s="218"/>
      <c r="AV31" s="218"/>
      <c r="AW31" s="218"/>
      <c r="AX31" s="712" t="s">
        <v>193</v>
      </c>
      <c r="AY31" s="713"/>
      <c r="AZ31" s="713"/>
      <c r="BA31" s="713"/>
      <c r="BB31" s="713"/>
      <c r="BC31" s="713"/>
      <c r="BD31" s="713"/>
      <c r="BE31" s="713"/>
      <c r="BF31" s="714"/>
      <c r="BG31" s="719">
        <v>99.2</v>
      </c>
      <c r="BH31" s="720"/>
      <c r="BI31" s="720"/>
      <c r="BJ31" s="720"/>
      <c r="BK31" s="720"/>
      <c r="BL31" s="720"/>
      <c r="BM31" s="721">
        <v>97.1</v>
      </c>
      <c r="BN31" s="720"/>
      <c r="BO31" s="720"/>
      <c r="BP31" s="720"/>
      <c r="BQ31" s="722"/>
      <c r="BR31" s="719">
        <v>99.3</v>
      </c>
      <c r="BS31" s="720"/>
      <c r="BT31" s="720"/>
      <c r="BU31" s="720"/>
      <c r="BV31" s="720"/>
      <c r="BW31" s="720"/>
      <c r="BX31" s="721">
        <v>97.4</v>
      </c>
      <c r="BY31" s="720"/>
      <c r="BZ31" s="720"/>
      <c r="CA31" s="720"/>
      <c r="CB31" s="722"/>
      <c r="CD31" s="678"/>
      <c r="CE31" s="679"/>
      <c r="CF31" s="654" t="s">
        <v>320</v>
      </c>
      <c r="CG31" s="655"/>
      <c r="CH31" s="655"/>
      <c r="CI31" s="655"/>
      <c r="CJ31" s="655"/>
      <c r="CK31" s="655"/>
      <c r="CL31" s="655"/>
      <c r="CM31" s="655"/>
      <c r="CN31" s="655"/>
      <c r="CO31" s="655"/>
      <c r="CP31" s="655"/>
      <c r="CQ31" s="656"/>
      <c r="CR31" s="657">
        <v>15322</v>
      </c>
      <c r="CS31" s="670"/>
      <c r="CT31" s="670"/>
      <c r="CU31" s="670"/>
      <c r="CV31" s="670"/>
      <c r="CW31" s="670"/>
      <c r="CX31" s="670"/>
      <c r="CY31" s="671"/>
      <c r="CZ31" s="660">
        <v>0.3</v>
      </c>
      <c r="DA31" s="672"/>
      <c r="DB31" s="672"/>
      <c r="DC31" s="673"/>
      <c r="DD31" s="663">
        <v>15091</v>
      </c>
      <c r="DE31" s="670"/>
      <c r="DF31" s="670"/>
      <c r="DG31" s="670"/>
      <c r="DH31" s="670"/>
      <c r="DI31" s="670"/>
      <c r="DJ31" s="670"/>
      <c r="DK31" s="671"/>
      <c r="DL31" s="663">
        <v>15091</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288537</v>
      </c>
      <c r="S32" s="658"/>
      <c r="T32" s="658"/>
      <c r="U32" s="658"/>
      <c r="V32" s="658"/>
      <c r="W32" s="658"/>
      <c r="X32" s="658"/>
      <c r="Y32" s="659"/>
      <c r="Z32" s="695">
        <v>4.5</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26"/>
      <c r="AU32" s="214" t="s">
        <v>322</v>
      </c>
      <c r="AX32" s="654" t="s">
        <v>323</v>
      </c>
      <c r="AY32" s="655"/>
      <c r="AZ32" s="655"/>
      <c r="BA32" s="655"/>
      <c r="BB32" s="655"/>
      <c r="BC32" s="655"/>
      <c r="BD32" s="655"/>
      <c r="BE32" s="655"/>
      <c r="BF32" s="656"/>
      <c r="BG32" s="728">
        <v>99.6</v>
      </c>
      <c r="BH32" s="670"/>
      <c r="BI32" s="670"/>
      <c r="BJ32" s="670"/>
      <c r="BK32" s="670"/>
      <c r="BL32" s="670"/>
      <c r="BM32" s="661">
        <v>98.5</v>
      </c>
      <c r="BN32" s="670"/>
      <c r="BO32" s="670"/>
      <c r="BP32" s="670"/>
      <c r="BQ32" s="693"/>
      <c r="BR32" s="728">
        <v>99.8</v>
      </c>
      <c r="BS32" s="670"/>
      <c r="BT32" s="670"/>
      <c r="BU32" s="670"/>
      <c r="BV32" s="670"/>
      <c r="BW32" s="670"/>
      <c r="BX32" s="661">
        <v>98.5</v>
      </c>
      <c r="BY32" s="670"/>
      <c r="BZ32" s="670"/>
      <c r="CA32" s="670"/>
      <c r="CB32" s="693"/>
      <c r="CD32" s="680"/>
      <c r="CE32" s="681"/>
      <c r="CF32" s="654" t="s">
        <v>324</v>
      </c>
      <c r="CG32" s="655"/>
      <c r="CH32" s="655"/>
      <c r="CI32" s="655"/>
      <c r="CJ32" s="655"/>
      <c r="CK32" s="655"/>
      <c r="CL32" s="655"/>
      <c r="CM32" s="655"/>
      <c r="CN32" s="655"/>
      <c r="CO32" s="655"/>
      <c r="CP32" s="655"/>
      <c r="CQ32" s="656"/>
      <c r="CR32" s="657" t="s">
        <v>131</v>
      </c>
      <c r="CS32" s="658"/>
      <c r="CT32" s="658"/>
      <c r="CU32" s="658"/>
      <c r="CV32" s="658"/>
      <c r="CW32" s="658"/>
      <c r="CX32" s="658"/>
      <c r="CY32" s="659"/>
      <c r="CZ32" s="660" t="s">
        <v>131</v>
      </c>
      <c r="DA32" s="672"/>
      <c r="DB32" s="672"/>
      <c r="DC32" s="673"/>
      <c r="DD32" s="663" t="s">
        <v>246</v>
      </c>
      <c r="DE32" s="658"/>
      <c r="DF32" s="658"/>
      <c r="DG32" s="658"/>
      <c r="DH32" s="658"/>
      <c r="DI32" s="658"/>
      <c r="DJ32" s="658"/>
      <c r="DK32" s="659"/>
      <c r="DL32" s="663" t="s">
        <v>131</v>
      </c>
      <c r="DM32" s="658"/>
      <c r="DN32" s="658"/>
      <c r="DO32" s="658"/>
      <c r="DP32" s="658"/>
      <c r="DQ32" s="658"/>
      <c r="DR32" s="658"/>
      <c r="DS32" s="658"/>
      <c r="DT32" s="658"/>
      <c r="DU32" s="658"/>
      <c r="DV32" s="659"/>
      <c r="DW32" s="660" t="s">
        <v>131</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19030</v>
      </c>
      <c r="S33" s="658"/>
      <c r="T33" s="658"/>
      <c r="U33" s="658"/>
      <c r="V33" s="658"/>
      <c r="W33" s="658"/>
      <c r="X33" s="658"/>
      <c r="Y33" s="659"/>
      <c r="Z33" s="695">
        <v>0.3</v>
      </c>
      <c r="AA33" s="695"/>
      <c r="AB33" s="695"/>
      <c r="AC33" s="695"/>
      <c r="AD33" s="696" t="s">
        <v>246</v>
      </c>
      <c r="AE33" s="696"/>
      <c r="AF33" s="696"/>
      <c r="AG33" s="696"/>
      <c r="AH33" s="696"/>
      <c r="AI33" s="696"/>
      <c r="AJ33" s="696"/>
      <c r="AK33" s="696"/>
      <c r="AL33" s="660" t="s">
        <v>131</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98.7</v>
      </c>
      <c r="BH33" s="642"/>
      <c r="BI33" s="642"/>
      <c r="BJ33" s="642"/>
      <c r="BK33" s="642"/>
      <c r="BL33" s="642"/>
      <c r="BM33" s="688">
        <v>95.1</v>
      </c>
      <c r="BN33" s="642"/>
      <c r="BO33" s="642"/>
      <c r="BP33" s="642"/>
      <c r="BQ33" s="705"/>
      <c r="BR33" s="718">
        <v>98.7</v>
      </c>
      <c r="BS33" s="642"/>
      <c r="BT33" s="642"/>
      <c r="BU33" s="642"/>
      <c r="BV33" s="642"/>
      <c r="BW33" s="642"/>
      <c r="BX33" s="688">
        <v>95.6</v>
      </c>
      <c r="BY33" s="642"/>
      <c r="BZ33" s="642"/>
      <c r="CA33" s="642"/>
      <c r="CB33" s="705"/>
      <c r="CD33" s="654" t="s">
        <v>327</v>
      </c>
      <c r="CE33" s="655"/>
      <c r="CF33" s="655"/>
      <c r="CG33" s="655"/>
      <c r="CH33" s="655"/>
      <c r="CI33" s="655"/>
      <c r="CJ33" s="655"/>
      <c r="CK33" s="655"/>
      <c r="CL33" s="655"/>
      <c r="CM33" s="655"/>
      <c r="CN33" s="655"/>
      <c r="CO33" s="655"/>
      <c r="CP33" s="655"/>
      <c r="CQ33" s="656"/>
      <c r="CR33" s="657">
        <v>2858641</v>
      </c>
      <c r="CS33" s="670"/>
      <c r="CT33" s="670"/>
      <c r="CU33" s="670"/>
      <c r="CV33" s="670"/>
      <c r="CW33" s="670"/>
      <c r="CX33" s="670"/>
      <c r="CY33" s="671"/>
      <c r="CZ33" s="660">
        <v>47.7</v>
      </c>
      <c r="DA33" s="672"/>
      <c r="DB33" s="672"/>
      <c r="DC33" s="673"/>
      <c r="DD33" s="663">
        <v>2110123</v>
      </c>
      <c r="DE33" s="670"/>
      <c r="DF33" s="670"/>
      <c r="DG33" s="670"/>
      <c r="DH33" s="670"/>
      <c r="DI33" s="670"/>
      <c r="DJ33" s="670"/>
      <c r="DK33" s="671"/>
      <c r="DL33" s="663">
        <v>1445798</v>
      </c>
      <c r="DM33" s="670"/>
      <c r="DN33" s="670"/>
      <c r="DO33" s="670"/>
      <c r="DP33" s="670"/>
      <c r="DQ33" s="670"/>
      <c r="DR33" s="670"/>
      <c r="DS33" s="670"/>
      <c r="DT33" s="670"/>
      <c r="DU33" s="670"/>
      <c r="DV33" s="671"/>
      <c r="DW33" s="660">
        <v>41.1</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226189</v>
      </c>
      <c r="S34" s="658"/>
      <c r="T34" s="658"/>
      <c r="U34" s="658"/>
      <c r="V34" s="658"/>
      <c r="W34" s="658"/>
      <c r="X34" s="658"/>
      <c r="Y34" s="659"/>
      <c r="Z34" s="695">
        <v>3.5</v>
      </c>
      <c r="AA34" s="695"/>
      <c r="AB34" s="695"/>
      <c r="AC34" s="695"/>
      <c r="AD34" s="696" t="s">
        <v>246</v>
      </c>
      <c r="AE34" s="696"/>
      <c r="AF34" s="696"/>
      <c r="AG34" s="696"/>
      <c r="AH34" s="696"/>
      <c r="AI34" s="696"/>
      <c r="AJ34" s="696"/>
      <c r="AK34" s="696"/>
      <c r="AL34" s="660" t="s">
        <v>261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850713</v>
      </c>
      <c r="CS34" s="658"/>
      <c r="CT34" s="658"/>
      <c r="CU34" s="658"/>
      <c r="CV34" s="658"/>
      <c r="CW34" s="658"/>
      <c r="CX34" s="658"/>
      <c r="CY34" s="659"/>
      <c r="CZ34" s="660">
        <v>14.2</v>
      </c>
      <c r="DA34" s="672"/>
      <c r="DB34" s="672"/>
      <c r="DC34" s="673"/>
      <c r="DD34" s="663">
        <v>692728</v>
      </c>
      <c r="DE34" s="658"/>
      <c r="DF34" s="658"/>
      <c r="DG34" s="658"/>
      <c r="DH34" s="658"/>
      <c r="DI34" s="658"/>
      <c r="DJ34" s="658"/>
      <c r="DK34" s="659"/>
      <c r="DL34" s="663">
        <v>421812</v>
      </c>
      <c r="DM34" s="658"/>
      <c r="DN34" s="658"/>
      <c r="DO34" s="658"/>
      <c r="DP34" s="658"/>
      <c r="DQ34" s="658"/>
      <c r="DR34" s="658"/>
      <c r="DS34" s="658"/>
      <c r="DT34" s="658"/>
      <c r="DU34" s="658"/>
      <c r="DV34" s="659"/>
      <c r="DW34" s="660">
        <v>12</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344389</v>
      </c>
      <c r="S35" s="658"/>
      <c r="T35" s="658"/>
      <c r="U35" s="658"/>
      <c r="V35" s="658"/>
      <c r="W35" s="658"/>
      <c r="X35" s="658"/>
      <c r="Y35" s="659"/>
      <c r="Z35" s="695">
        <v>5.4</v>
      </c>
      <c r="AA35" s="695"/>
      <c r="AB35" s="695"/>
      <c r="AC35" s="695"/>
      <c r="AD35" s="696" t="s">
        <v>131</v>
      </c>
      <c r="AE35" s="696"/>
      <c r="AF35" s="696"/>
      <c r="AG35" s="696"/>
      <c r="AH35" s="696"/>
      <c r="AI35" s="696"/>
      <c r="AJ35" s="696"/>
      <c r="AK35" s="696"/>
      <c r="AL35" s="660" t="s">
        <v>131</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213989</v>
      </c>
      <c r="CS35" s="670"/>
      <c r="CT35" s="670"/>
      <c r="CU35" s="670"/>
      <c r="CV35" s="670"/>
      <c r="CW35" s="670"/>
      <c r="CX35" s="670"/>
      <c r="CY35" s="671"/>
      <c r="CZ35" s="660">
        <v>3.6</v>
      </c>
      <c r="DA35" s="672"/>
      <c r="DB35" s="672"/>
      <c r="DC35" s="673"/>
      <c r="DD35" s="663">
        <v>147140</v>
      </c>
      <c r="DE35" s="670"/>
      <c r="DF35" s="670"/>
      <c r="DG35" s="670"/>
      <c r="DH35" s="670"/>
      <c r="DI35" s="670"/>
      <c r="DJ35" s="670"/>
      <c r="DK35" s="671"/>
      <c r="DL35" s="663">
        <v>100596</v>
      </c>
      <c r="DM35" s="670"/>
      <c r="DN35" s="670"/>
      <c r="DO35" s="670"/>
      <c r="DP35" s="670"/>
      <c r="DQ35" s="670"/>
      <c r="DR35" s="670"/>
      <c r="DS35" s="670"/>
      <c r="DT35" s="670"/>
      <c r="DU35" s="670"/>
      <c r="DV35" s="671"/>
      <c r="DW35" s="660">
        <v>2.9</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217841</v>
      </c>
      <c r="S36" s="658"/>
      <c r="T36" s="658"/>
      <c r="U36" s="658"/>
      <c r="V36" s="658"/>
      <c r="W36" s="658"/>
      <c r="X36" s="658"/>
      <c r="Y36" s="659"/>
      <c r="Z36" s="695">
        <v>3.4</v>
      </c>
      <c r="AA36" s="695"/>
      <c r="AB36" s="695"/>
      <c r="AC36" s="695"/>
      <c r="AD36" s="696" t="s">
        <v>131</v>
      </c>
      <c r="AE36" s="696"/>
      <c r="AF36" s="696"/>
      <c r="AG36" s="696"/>
      <c r="AH36" s="696"/>
      <c r="AI36" s="696"/>
      <c r="AJ36" s="696"/>
      <c r="AK36" s="696"/>
      <c r="AL36" s="660" t="s">
        <v>178</v>
      </c>
      <c r="AM36" s="661"/>
      <c r="AN36" s="661"/>
      <c r="AO36" s="697"/>
      <c r="AP36" s="222"/>
      <c r="AQ36" s="706" t="s">
        <v>335</v>
      </c>
      <c r="AR36" s="707"/>
      <c r="AS36" s="707"/>
      <c r="AT36" s="707"/>
      <c r="AU36" s="707"/>
      <c r="AV36" s="707"/>
      <c r="AW36" s="707"/>
      <c r="AX36" s="707"/>
      <c r="AY36" s="708"/>
      <c r="AZ36" s="709">
        <v>738671</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42409</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1117379</v>
      </c>
      <c r="CS36" s="658"/>
      <c r="CT36" s="658"/>
      <c r="CU36" s="658"/>
      <c r="CV36" s="658"/>
      <c r="CW36" s="658"/>
      <c r="CX36" s="658"/>
      <c r="CY36" s="659"/>
      <c r="CZ36" s="660">
        <v>18.600000000000001</v>
      </c>
      <c r="DA36" s="672"/>
      <c r="DB36" s="672"/>
      <c r="DC36" s="673"/>
      <c r="DD36" s="663">
        <v>883081</v>
      </c>
      <c r="DE36" s="658"/>
      <c r="DF36" s="658"/>
      <c r="DG36" s="658"/>
      <c r="DH36" s="658"/>
      <c r="DI36" s="658"/>
      <c r="DJ36" s="658"/>
      <c r="DK36" s="659"/>
      <c r="DL36" s="663">
        <v>600512</v>
      </c>
      <c r="DM36" s="658"/>
      <c r="DN36" s="658"/>
      <c r="DO36" s="658"/>
      <c r="DP36" s="658"/>
      <c r="DQ36" s="658"/>
      <c r="DR36" s="658"/>
      <c r="DS36" s="658"/>
      <c r="DT36" s="658"/>
      <c r="DU36" s="658"/>
      <c r="DV36" s="659"/>
      <c r="DW36" s="660">
        <v>17.100000000000001</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50508</v>
      </c>
      <c r="S37" s="658"/>
      <c r="T37" s="658"/>
      <c r="U37" s="658"/>
      <c r="V37" s="658"/>
      <c r="W37" s="658"/>
      <c r="X37" s="658"/>
      <c r="Y37" s="659"/>
      <c r="Z37" s="695">
        <v>0.8</v>
      </c>
      <c r="AA37" s="695"/>
      <c r="AB37" s="695"/>
      <c r="AC37" s="695"/>
      <c r="AD37" s="696">
        <v>15</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294120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5992</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235931</v>
      </c>
      <c r="CS37" s="670"/>
      <c r="CT37" s="670"/>
      <c r="CU37" s="670"/>
      <c r="CV37" s="670"/>
      <c r="CW37" s="670"/>
      <c r="CX37" s="670"/>
      <c r="CY37" s="671"/>
      <c r="CZ37" s="660">
        <v>3.9</v>
      </c>
      <c r="DA37" s="672"/>
      <c r="DB37" s="672"/>
      <c r="DC37" s="673"/>
      <c r="DD37" s="663">
        <v>232306</v>
      </c>
      <c r="DE37" s="670"/>
      <c r="DF37" s="670"/>
      <c r="DG37" s="670"/>
      <c r="DH37" s="670"/>
      <c r="DI37" s="670"/>
      <c r="DJ37" s="670"/>
      <c r="DK37" s="671"/>
      <c r="DL37" s="663">
        <v>228319</v>
      </c>
      <c r="DM37" s="670"/>
      <c r="DN37" s="670"/>
      <c r="DO37" s="670"/>
      <c r="DP37" s="670"/>
      <c r="DQ37" s="670"/>
      <c r="DR37" s="670"/>
      <c r="DS37" s="670"/>
      <c r="DT37" s="670"/>
      <c r="DU37" s="670"/>
      <c r="DV37" s="671"/>
      <c r="DW37" s="660">
        <v>6.5</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481000</v>
      </c>
      <c r="S38" s="658"/>
      <c r="T38" s="658"/>
      <c r="U38" s="658"/>
      <c r="V38" s="658"/>
      <c r="W38" s="658"/>
      <c r="X38" s="658"/>
      <c r="Y38" s="659"/>
      <c r="Z38" s="695">
        <v>7.5</v>
      </c>
      <c r="AA38" s="695"/>
      <c r="AB38" s="695"/>
      <c r="AC38" s="695"/>
      <c r="AD38" s="696" t="s">
        <v>131</v>
      </c>
      <c r="AE38" s="696"/>
      <c r="AF38" s="696"/>
      <c r="AG38" s="696"/>
      <c r="AH38" s="696"/>
      <c r="AI38" s="696"/>
      <c r="AJ38" s="696"/>
      <c r="AK38" s="696"/>
      <c r="AL38" s="660" t="s">
        <v>246</v>
      </c>
      <c r="AM38" s="661"/>
      <c r="AN38" s="661"/>
      <c r="AO38" s="697"/>
      <c r="AQ38" s="690" t="s">
        <v>343</v>
      </c>
      <c r="AR38" s="691"/>
      <c r="AS38" s="691"/>
      <c r="AT38" s="691"/>
      <c r="AU38" s="691"/>
      <c r="AV38" s="691"/>
      <c r="AW38" s="691"/>
      <c r="AX38" s="691"/>
      <c r="AY38" s="692"/>
      <c r="AZ38" s="657">
        <v>117800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659</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379643</v>
      </c>
      <c r="CS38" s="658"/>
      <c r="CT38" s="658"/>
      <c r="CU38" s="658"/>
      <c r="CV38" s="658"/>
      <c r="CW38" s="658"/>
      <c r="CX38" s="658"/>
      <c r="CY38" s="659"/>
      <c r="CZ38" s="660">
        <v>6.3</v>
      </c>
      <c r="DA38" s="672"/>
      <c r="DB38" s="672"/>
      <c r="DC38" s="673"/>
      <c r="DD38" s="663">
        <v>343593</v>
      </c>
      <c r="DE38" s="658"/>
      <c r="DF38" s="658"/>
      <c r="DG38" s="658"/>
      <c r="DH38" s="658"/>
      <c r="DI38" s="658"/>
      <c r="DJ38" s="658"/>
      <c r="DK38" s="659"/>
      <c r="DL38" s="663">
        <v>322878</v>
      </c>
      <c r="DM38" s="658"/>
      <c r="DN38" s="658"/>
      <c r="DO38" s="658"/>
      <c r="DP38" s="658"/>
      <c r="DQ38" s="658"/>
      <c r="DR38" s="658"/>
      <c r="DS38" s="658"/>
      <c r="DT38" s="658"/>
      <c r="DU38" s="658"/>
      <c r="DV38" s="659"/>
      <c r="DW38" s="660">
        <v>9.1999999999999993</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246</v>
      </c>
      <c r="AE39" s="696"/>
      <c r="AF39" s="696"/>
      <c r="AG39" s="696"/>
      <c r="AH39" s="696"/>
      <c r="AI39" s="696"/>
      <c r="AJ39" s="696"/>
      <c r="AK39" s="696"/>
      <c r="AL39" s="660" t="s">
        <v>246</v>
      </c>
      <c r="AM39" s="661"/>
      <c r="AN39" s="661"/>
      <c r="AO39" s="697"/>
      <c r="AQ39" s="690" t="s">
        <v>347</v>
      </c>
      <c r="AR39" s="691"/>
      <c r="AS39" s="691"/>
      <c r="AT39" s="691"/>
      <c r="AU39" s="691"/>
      <c r="AV39" s="691"/>
      <c r="AW39" s="691"/>
      <c r="AX39" s="691"/>
      <c r="AY39" s="692"/>
      <c r="AZ39" s="657">
        <v>64908</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1002</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223940</v>
      </c>
      <c r="CS39" s="670"/>
      <c r="CT39" s="670"/>
      <c r="CU39" s="670"/>
      <c r="CV39" s="670"/>
      <c r="CW39" s="670"/>
      <c r="CX39" s="670"/>
      <c r="CY39" s="671"/>
      <c r="CZ39" s="660">
        <v>3.7</v>
      </c>
      <c r="DA39" s="672"/>
      <c r="DB39" s="672"/>
      <c r="DC39" s="673"/>
      <c r="DD39" s="663">
        <v>4429</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33100</v>
      </c>
      <c r="S40" s="658"/>
      <c r="T40" s="658"/>
      <c r="U40" s="658"/>
      <c r="V40" s="658"/>
      <c r="W40" s="658"/>
      <c r="X40" s="658"/>
      <c r="Y40" s="659"/>
      <c r="Z40" s="695">
        <v>0.5</v>
      </c>
      <c r="AA40" s="695"/>
      <c r="AB40" s="695"/>
      <c r="AC40" s="695"/>
      <c r="AD40" s="696" t="s">
        <v>131</v>
      </c>
      <c r="AE40" s="696"/>
      <c r="AF40" s="696"/>
      <c r="AG40" s="696"/>
      <c r="AH40" s="696"/>
      <c r="AI40" s="696"/>
      <c r="AJ40" s="696"/>
      <c r="AK40" s="696"/>
      <c r="AL40" s="660" t="s">
        <v>178</v>
      </c>
      <c r="AM40" s="661"/>
      <c r="AN40" s="661"/>
      <c r="AO40" s="697"/>
      <c r="AQ40" s="690" t="s">
        <v>351</v>
      </c>
      <c r="AR40" s="691"/>
      <c r="AS40" s="691"/>
      <c r="AT40" s="691"/>
      <c r="AU40" s="691"/>
      <c r="AV40" s="691"/>
      <c r="AW40" s="691"/>
      <c r="AX40" s="691"/>
      <c r="AY40" s="692"/>
      <c r="AZ40" s="657" t="s">
        <v>246</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71</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72977</v>
      </c>
      <c r="CS40" s="658"/>
      <c r="CT40" s="658"/>
      <c r="CU40" s="658"/>
      <c r="CV40" s="658"/>
      <c r="CW40" s="658"/>
      <c r="CX40" s="658"/>
      <c r="CY40" s="659"/>
      <c r="CZ40" s="660">
        <v>1.2</v>
      </c>
      <c r="DA40" s="672"/>
      <c r="DB40" s="672"/>
      <c r="DC40" s="673"/>
      <c r="DD40" s="663">
        <v>39152</v>
      </c>
      <c r="DE40" s="658"/>
      <c r="DF40" s="658"/>
      <c r="DG40" s="658"/>
      <c r="DH40" s="658"/>
      <c r="DI40" s="658"/>
      <c r="DJ40" s="658"/>
      <c r="DK40" s="659"/>
      <c r="DL40" s="663" t="s">
        <v>246</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6434561</v>
      </c>
      <c r="S41" s="682"/>
      <c r="T41" s="682"/>
      <c r="U41" s="682"/>
      <c r="V41" s="682"/>
      <c r="W41" s="682"/>
      <c r="X41" s="682"/>
      <c r="Y41" s="685"/>
      <c r="Z41" s="686">
        <v>100</v>
      </c>
      <c r="AA41" s="686"/>
      <c r="AB41" s="686"/>
      <c r="AC41" s="686"/>
      <c r="AD41" s="687">
        <v>3482027</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59298</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131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246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202545</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400</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1161707</v>
      </c>
      <c r="CS42" s="670"/>
      <c r="CT42" s="670"/>
      <c r="CU42" s="670"/>
      <c r="CV42" s="670"/>
      <c r="CW42" s="670"/>
      <c r="CX42" s="670"/>
      <c r="CY42" s="671"/>
      <c r="CZ42" s="660">
        <v>19.399999999999999</v>
      </c>
      <c r="DA42" s="672"/>
      <c r="DB42" s="672"/>
      <c r="DC42" s="673"/>
      <c r="DD42" s="663">
        <v>197693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16260</v>
      </c>
      <c r="CS43" s="670"/>
      <c r="CT43" s="670"/>
      <c r="CU43" s="670"/>
      <c r="CV43" s="670"/>
      <c r="CW43" s="670"/>
      <c r="CX43" s="670"/>
      <c r="CY43" s="671"/>
      <c r="CZ43" s="660">
        <v>0.3</v>
      </c>
      <c r="DA43" s="672"/>
      <c r="DB43" s="672"/>
      <c r="DC43" s="673"/>
      <c r="DD43" s="663">
        <v>16215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365</v>
      </c>
      <c r="CG44" s="655"/>
      <c r="CH44" s="655"/>
      <c r="CI44" s="655"/>
      <c r="CJ44" s="655"/>
      <c r="CK44" s="655"/>
      <c r="CL44" s="655"/>
      <c r="CM44" s="655"/>
      <c r="CN44" s="655"/>
      <c r="CO44" s="655"/>
      <c r="CP44" s="655"/>
      <c r="CQ44" s="656"/>
      <c r="CR44" s="657">
        <v>850825</v>
      </c>
      <c r="CS44" s="658"/>
      <c r="CT44" s="658"/>
      <c r="CU44" s="658"/>
      <c r="CV44" s="658"/>
      <c r="CW44" s="658"/>
      <c r="CX44" s="658"/>
      <c r="CY44" s="659"/>
      <c r="CZ44" s="660">
        <v>14.2</v>
      </c>
      <c r="DA44" s="661"/>
      <c r="DB44" s="661"/>
      <c r="DC44" s="662"/>
      <c r="DD44" s="663">
        <v>152007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354692</v>
      </c>
      <c r="CS45" s="670"/>
      <c r="CT45" s="670"/>
      <c r="CU45" s="670"/>
      <c r="CV45" s="670"/>
      <c r="CW45" s="670"/>
      <c r="CX45" s="670"/>
      <c r="CY45" s="671"/>
      <c r="CZ45" s="660">
        <v>5.9</v>
      </c>
      <c r="DA45" s="672"/>
      <c r="DB45" s="672"/>
      <c r="DC45" s="673"/>
      <c r="DD45" s="663">
        <v>28935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489261</v>
      </c>
      <c r="CS46" s="658"/>
      <c r="CT46" s="658"/>
      <c r="CU46" s="658"/>
      <c r="CV46" s="658"/>
      <c r="CW46" s="658"/>
      <c r="CX46" s="658"/>
      <c r="CY46" s="659"/>
      <c r="CZ46" s="660">
        <v>8.1999999999999993</v>
      </c>
      <c r="DA46" s="661"/>
      <c r="DB46" s="661"/>
      <c r="DC46" s="662"/>
      <c r="DD46" s="663">
        <v>116200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v>310882</v>
      </c>
      <c r="CS47" s="670"/>
      <c r="CT47" s="670"/>
      <c r="CU47" s="670"/>
      <c r="CV47" s="670"/>
      <c r="CW47" s="670"/>
      <c r="CX47" s="670"/>
      <c r="CY47" s="671"/>
      <c r="CZ47" s="660">
        <v>5.2</v>
      </c>
      <c r="DA47" s="672"/>
      <c r="DB47" s="672"/>
      <c r="DC47" s="673"/>
      <c r="DD47" s="663">
        <v>45686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370</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5997773</v>
      </c>
      <c r="CS49" s="642"/>
      <c r="CT49" s="642"/>
      <c r="CU49" s="642"/>
      <c r="CV49" s="642"/>
      <c r="CW49" s="642"/>
      <c r="CX49" s="642"/>
      <c r="CY49" s="643"/>
      <c r="CZ49" s="644">
        <v>100</v>
      </c>
      <c r="DA49" s="645"/>
      <c r="DB49" s="645"/>
      <c r="DC49" s="646"/>
      <c r="DD49" s="647">
        <v>4025409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V30cenx/hDMXKFixr5BV6w0PLcCjvDNJDAt0ZhUoZsN/A7Efqxhvcy0jrkl31K9QpxKm+AiG9Pvk8+7QwpmFA==" saltValue="OEj0WkDJNX2iJf+LZoWb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4" t="s">
        <v>372</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5" t="s">
        <v>373</v>
      </c>
      <c r="DK2" s="1136"/>
      <c r="DL2" s="1136"/>
      <c r="DM2" s="1136"/>
      <c r="DN2" s="1136"/>
      <c r="DO2" s="1137"/>
      <c r="DP2" s="228"/>
      <c r="DQ2" s="1135" t="s">
        <v>374</v>
      </c>
      <c r="DR2" s="1136"/>
      <c r="DS2" s="1136"/>
      <c r="DT2" s="1136"/>
      <c r="DU2" s="1136"/>
      <c r="DV2" s="1136"/>
      <c r="DW2" s="1136"/>
      <c r="DX2" s="1136"/>
      <c r="DY2" s="1136"/>
      <c r="DZ2" s="1137"/>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103" t="s">
        <v>375</v>
      </c>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8"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8" t="s">
        <v>391</v>
      </c>
      <c r="DH5" s="1129"/>
      <c r="DI5" s="1129"/>
      <c r="DJ5" s="1129"/>
      <c r="DK5" s="1130"/>
      <c r="DL5" s="1128" t="s">
        <v>392</v>
      </c>
      <c r="DM5" s="1129"/>
      <c r="DN5" s="1129"/>
      <c r="DO5" s="1129"/>
      <c r="DP5" s="1130"/>
      <c r="DQ5" s="1037" t="s">
        <v>393</v>
      </c>
      <c r="DR5" s="1038"/>
      <c r="DS5" s="1038"/>
      <c r="DT5" s="1038"/>
      <c r="DU5" s="1039"/>
      <c r="DV5" s="1037" t="s">
        <v>384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9"/>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1"/>
      <c r="DH6" s="1132"/>
      <c r="DI6" s="1132"/>
      <c r="DJ6" s="1132"/>
      <c r="DK6" s="1133"/>
      <c r="DL6" s="1131"/>
      <c r="DM6" s="1132"/>
      <c r="DN6" s="1132"/>
      <c r="DO6" s="1132"/>
      <c r="DP6" s="1133"/>
      <c r="DQ6" s="1040"/>
      <c r="DR6" s="1041"/>
      <c r="DS6" s="1041"/>
      <c r="DT6" s="1041"/>
      <c r="DU6" s="1042"/>
      <c r="DV6" s="1040"/>
      <c r="DW6" s="1041"/>
      <c r="DX6" s="1041"/>
      <c r="DY6" s="1041"/>
      <c r="DZ6" s="1052"/>
      <c r="EA6" s="234"/>
    </row>
    <row r="7" spans="1:131" s="235" customFormat="1" ht="26.25" customHeight="1" thickTop="1" x14ac:dyDescent="0.2">
      <c r="A7" s="236">
        <v>1</v>
      </c>
      <c r="B7" s="1091" t="s">
        <v>394</v>
      </c>
      <c r="C7" s="1092"/>
      <c r="D7" s="1092"/>
      <c r="E7" s="1092"/>
      <c r="F7" s="1092"/>
      <c r="G7" s="1092"/>
      <c r="H7" s="1092"/>
      <c r="I7" s="1092"/>
      <c r="J7" s="1092"/>
      <c r="K7" s="1092"/>
      <c r="L7" s="1092"/>
      <c r="M7" s="1092"/>
      <c r="N7" s="1092"/>
      <c r="O7" s="1092"/>
      <c r="P7" s="1093"/>
      <c r="Q7" s="1146">
        <v>6438</v>
      </c>
      <c r="R7" s="1147"/>
      <c r="S7" s="1147"/>
      <c r="T7" s="1147"/>
      <c r="U7" s="1147"/>
      <c r="V7" s="1147">
        <v>6001</v>
      </c>
      <c r="W7" s="1147"/>
      <c r="X7" s="1147"/>
      <c r="Y7" s="1147"/>
      <c r="Z7" s="1147"/>
      <c r="AA7" s="1147">
        <v>437</v>
      </c>
      <c r="AB7" s="1147"/>
      <c r="AC7" s="1147"/>
      <c r="AD7" s="1147"/>
      <c r="AE7" s="1148"/>
      <c r="AF7" s="1149">
        <v>397</v>
      </c>
      <c r="AG7" s="1150"/>
      <c r="AH7" s="1150"/>
      <c r="AI7" s="1150"/>
      <c r="AJ7" s="1151"/>
      <c r="AK7" s="1152">
        <v>341</v>
      </c>
      <c r="AL7" s="1153"/>
      <c r="AM7" s="1153"/>
      <c r="AN7" s="1153"/>
      <c r="AO7" s="1153"/>
      <c r="AP7" s="1153">
        <v>5332</v>
      </c>
      <c r="AQ7" s="1153"/>
      <c r="AR7" s="1153"/>
      <c r="AS7" s="1153"/>
      <c r="AT7" s="1153"/>
      <c r="AU7" s="1154"/>
      <c r="AV7" s="1154"/>
      <c r="AW7" s="1154"/>
      <c r="AX7" s="1154"/>
      <c r="AY7" s="1155"/>
      <c r="AZ7" s="232"/>
      <c r="BA7" s="232"/>
      <c r="BB7" s="232"/>
      <c r="BC7" s="232"/>
      <c r="BD7" s="232"/>
      <c r="BE7" s="233"/>
      <c r="BF7" s="233"/>
      <c r="BG7" s="233"/>
      <c r="BH7" s="233"/>
      <c r="BI7" s="233"/>
      <c r="BJ7" s="233"/>
      <c r="BK7" s="233"/>
      <c r="BL7" s="233"/>
      <c r="BM7" s="233"/>
      <c r="BN7" s="233"/>
      <c r="BO7" s="233"/>
      <c r="BP7" s="233"/>
      <c r="BQ7" s="236">
        <v>1</v>
      </c>
      <c r="BR7" s="237"/>
      <c r="BS7" s="1143" t="s">
        <v>604</v>
      </c>
      <c r="BT7" s="1144"/>
      <c r="BU7" s="1144"/>
      <c r="BV7" s="1144"/>
      <c r="BW7" s="1144"/>
      <c r="BX7" s="1144"/>
      <c r="BY7" s="1144"/>
      <c r="BZ7" s="1144"/>
      <c r="CA7" s="1144"/>
      <c r="CB7" s="1144"/>
      <c r="CC7" s="1144"/>
      <c r="CD7" s="1144"/>
      <c r="CE7" s="1144"/>
      <c r="CF7" s="1144"/>
      <c r="CG7" s="1156"/>
      <c r="CH7" s="1140">
        <v>26</v>
      </c>
      <c r="CI7" s="1141"/>
      <c r="CJ7" s="1141"/>
      <c r="CK7" s="1141"/>
      <c r="CL7" s="1142"/>
      <c r="CM7" s="1140">
        <v>104</v>
      </c>
      <c r="CN7" s="1141"/>
      <c r="CO7" s="1141"/>
      <c r="CP7" s="1141"/>
      <c r="CQ7" s="1142"/>
      <c r="CR7" s="1140">
        <v>73</v>
      </c>
      <c r="CS7" s="1141"/>
      <c r="CT7" s="1141"/>
      <c r="CU7" s="1141"/>
      <c r="CV7" s="1142"/>
      <c r="CW7" s="1140">
        <v>3</v>
      </c>
      <c r="CX7" s="1141"/>
      <c r="CY7" s="1141"/>
      <c r="CZ7" s="1141"/>
      <c r="DA7" s="1142"/>
      <c r="DB7" s="1140" t="s">
        <v>596</v>
      </c>
      <c r="DC7" s="1141"/>
      <c r="DD7" s="1141"/>
      <c r="DE7" s="1141"/>
      <c r="DF7" s="1142"/>
      <c r="DG7" s="1140" t="s">
        <v>596</v>
      </c>
      <c r="DH7" s="1141"/>
      <c r="DI7" s="1141"/>
      <c r="DJ7" s="1141"/>
      <c r="DK7" s="1142"/>
      <c r="DL7" s="1140" t="s">
        <v>596</v>
      </c>
      <c r="DM7" s="1141"/>
      <c r="DN7" s="1141"/>
      <c r="DO7" s="1141"/>
      <c r="DP7" s="1142"/>
      <c r="DQ7" s="1140" t="s">
        <v>596</v>
      </c>
      <c r="DR7" s="1141"/>
      <c r="DS7" s="1141"/>
      <c r="DT7" s="1141"/>
      <c r="DU7" s="1142"/>
      <c r="DV7" s="1143"/>
      <c r="DW7" s="1144"/>
      <c r="DX7" s="1144"/>
      <c r="DY7" s="1144"/>
      <c r="DZ7" s="1145"/>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24"/>
      <c r="AL8" s="1125"/>
      <c r="AM8" s="1125"/>
      <c r="AN8" s="1125"/>
      <c r="AO8" s="1125"/>
      <c r="AP8" s="1125"/>
      <c r="AQ8" s="1125"/>
      <c r="AR8" s="1125"/>
      <c r="AS8" s="1125"/>
      <c r="AT8" s="1125"/>
      <c r="AU8" s="1126"/>
      <c r="AV8" s="1126"/>
      <c r="AW8" s="1126"/>
      <c r="AX8" s="1126"/>
      <c r="AY8" s="1127"/>
      <c r="AZ8" s="232"/>
      <c r="BA8" s="232"/>
      <c r="BB8" s="232"/>
      <c r="BC8" s="232"/>
      <c r="BD8" s="232"/>
      <c r="BE8" s="233"/>
      <c r="BF8" s="233"/>
      <c r="BG8" s="233"/>
      <c r="BH8" s="233"/>
      <c r="BI8" s="233"/>
      <c r="BJ8" s="233"/>
      <c r="BK8" s="233"/>
      <c r="BL8" s="233"/>
      <c r="BM8" s="233"/>
      <c r="BN8" s="233"/>
      <c r="BO8" s="233"/>
      <c r="BP8" s="233"/>
      <c r="BQ8" s="238">
        <v>2</v>
      </c>
      <c r="BR8" s="239"/>
      <c r="BS8" s="1028" t="s">
        <v>605</v>
      </c>
      <c r="BT8" s="1029"/>
      <c r="BU8" s="1029"/>
      <c r="BV8" s="1029"/>
      <c r="BW8" s="1029"/>
      <c r="BX8" s="1029"/>
      <c r="BY8" s="1029"/>
      <c r="BZ8" s="1029"/>
      <c r="CA8" s="1029"/>
      <c r="CB8" s="1029"/>
      <c r="CC8" s="1029"/>
      <c r="CD8" s="1029"/>
      <c r="CE8" s="1029"/>
      <c r="CF8" s="1029"/>
      <c r="CG8" s="1050"/>
      <c r="CH8" s="1025">
        <v>-27</v>
      </c>
      <c r="CI8" s="1026"/>
      <c r="CJ8" s="1026"/>
      <c r="CK8" s="1026"/>
      <c r="CL8" s="1027"/>
      <c r="CM8" s="1025">
        <v>74</v>
      </c>
      <c r="CN8" s="1026"/>
      <c r="CO8" s="1026"/>
      <c r="CP8" s="1026"/>
      <c r="CQ8" s="1027"/>
      <c r="CR8" s="1025">
        <v>13</v>
      </c>
      <c r="CS8" s="1026"/>
      <c r="CT8" s="1026"/>
      <c r="CU8" s="1026"/>
      <c r="CV8" s="1027"/>
      <c r="CW8" s="1025">
        <v>7</v>
      </c>
      <c r="CX8" s="1026"/>
      <c r="CY8" s="1026"/>
      <c r="CZ8" s="1026"/>
      <c r="DA8" s="1027"/>
      <c r="DB8" s="1025" t="s">
        <v>596</v>
      </c>
      <c r="DC8" s="1026"/>
      <c r="DD8" s="1026"/>
      <c r="DE8" s="1026"/>
      <c r="DF8" s="1027"/>
      <c r="DG8" s="1025" t="s">
        <v>596</v>
      </c>
      <c r="DH8" s="1026"/>
      <c r="DI8" s="1026"/>
      <c r="DJ8" s="1026"/>
      <c r="DK8" s="1027"/>
      <c r="DL8" s="1025" t="s">
        <v>596</v>
      </c>
      <c r="DM8" s="1026"/>
      <c r="DN8" s="1026"/>
      <c r="DO8" s="1026"/>
      <c r="DP8" s="1027"/>
      <c r="DQ8" s="1025" t="s">
        <v>596</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24"/>
      <c r="AL9" s="1125"/>
      <c r="AM9" s="1125"/>
      <c r="AN9" s="1125"/>
      <c r="AO9" s="1125"/>
      <c r="AP9" s="1125"/>
      <c r="AQ9" s="1125"/>
      <c r="AR9" s="1125"/>
      <c r="AS9" s="1125"/>
      <c r="AT9" s="1125"/>
      <c r="AU9" s="1126"/>
      <c r="AV9" s="1126"/>
      <c r="AW9" s="1126"/>
      <c r="AX9" s="1126"/>
      <c r="AY9" s="1127"/>
      <c r="AZ9" s="232"/>
      <c r="BA9" s="232"/>
      <c r="BB9" s="232"/>
      <c r="BC9" s="232"/>
      <c r="BD9" s="232"/>
      <c r="BE9" s="233"/>
      <c r="BF9" s="233"/>
      <c r="BG9" s="233"/>
      <c r="BH9" s="233"/>
      <c r="BI9" s="233"/>
      <c r="BJ9" s="233"/>
      <c r="BK9" s="233"/>
      <c r="BL9" s="233"/>
      <c r="BM9" s="233"/>
      <c r="BN9" s="233"/>
      <c r="BO9" s="233"/>
      <c r="BP9" s="233"/>
      <c r="BQ9" s="238">
        <v>3</v>
      </c>
      <c r="BR9" s="239"/>
      <c r="BS9" s="1028" t="s">
        <v>606</v>
      </c>
      <c r="BT9" s="1029"/>
      <c r="BU9" s="1029"/>
      <c r="BV9" s="1029"/>
      <c r="BW9" s="1029"/>
      <c r="BX9" s="1029"/>
      <c r="BY9" s="1029"/>
      <c r="BZ9" s="1029"/>
      <c r="CA9" s="1029"/>
      <c r="CB9" s="1029"/>
      <c r="CC9" s="1029"/>
      <c r="CD9" s="1029"/>
      <c r="CE9" s="1029"/>
      <c r="CF9" s="1029"/>
      <c r="CG9" s="1050"/>
      <c r="CH9" s="1025">
        <v>4</v>
      </c>
      <c r="CI9" s="1026"/>
      <c r="CJ9" s="1026"/>
      <c r="CK9" s="1026"/>
      <c r="CL9" s="1027"/>
      <c r="CM9" s="1025">
        <v>26</v>
      </c>
      <c r="CN9" s="1026"/>
      <c r="CO9" s="1026"/>
      <c r="CP9" s="1026"/>
      <c r="CQ9" s="1027"/>
      <c r="CR9" s="1025">
        <v>10</v>
      </c>
      <c r="CS9" s="1026"/>
      <c r="CT9" s="1026"/>
      <c r="CU9" s="1026"/>
      <c r="CV9" s="1027"/>
      <c r="CW9" s="1025">
        <v>1</v>
      </c>
      <c r="CX9" s="1026"/>
      <c r="CY9" s="1026"/>
      <c r="CZ9" s="1026"/>
      <c r="DA9" s="1027"/>
      <c r="DB9" s="1025" t="s">
        <v>596</v>
      </c>
      <c r="DC9" s="1026"/>
      <c r="DD9" s="1026"/>
      <c r="DE9" s="1026"/>
      <c r="DF9" s="1027"/>
      <c r="DG9" s="1025" t="s">
        <v>596</v>
      </c>
      <c r="DH9" s="1026"/>
      <c r="DI9" s="1026"/>
      <c r="DJ9" s="1026"/>
      <c r="DK9" s="1027"/>
      <c r="DL9" s="1025" t="s">
        <v>596</v>
      </c>
      <c r="DM9" s="1026"/>
      <c r="DN9" s="1026"/>
      <c r="DO9" s="1026"/>
      <c r="DP9" s="1027"/>
      <c r="DQ9" s="1025" t="s">
        <v>596</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24"/>
      <c r="AL10" s="1125"/>
      <c r="AM10" s="1125"/>
      <c r="AN10" s="1125"/>
      <c r="AO10" s="1125"/>
      <c r="AP10" s="1125"/>
      <c r="AQ10" s="1125"/>
      <c r="AR10" s="1125"/>
      <c r="AS10" s="1125"/>
      <c r="AT10" s="1125"/>
      <c r="AU10" s="1126"/>
      <c r="AV10" s="1126"/>
      <c r="AW10" s="1126"/>
      <c r="AX10" s="1126"/>
      <c r="AY10" s="1127"/>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24"/>
      <c r="AL11" s="1125"/>
      <c r="AM11" s="1125"/>
      <c r="AN11" s="1125"/>
      <c r="AO11" s="1125"/>
      <c r="AP11" s="1125"/>
      <c r="AQ11" s="1125"/>
      <c r="AR11" s="1125"/>
      <c r="AS11" s="1125"/>
      <c r="AT11" s="1125"/>
      <c r="AU11" s="1126"/>
      <c r="AV11" s="1126"/>
      <c r="AW11" s="1126"/>
      <c r="AX11" s="1126"/>
      <c r="AY11" s="1127"/>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24"/>
      <c r="AL12" s="1125"/>
      <c r="AM12" s="1125"/>
      <c r="AN12" s="1125"/>
      <c r="AO12" s="1125"/>
      <c r="AP12" s="1125"/>
      <c r="AQ12" s="1125"/>
      <c r="AR12" s="1125"/>
      <c r="AS12" s="1125"/>
      <c r="AT12" s="1125"/>
      <c r="AU12" s="1126"/>
      <c r="AV12" s="1126"/>
      <c r="AW12" s="1126"/>
      <c r="AX12" s="1126"/>
      <c r="AY12" s="1127"/>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24"/>
      <c r="AL13" s="1125"/>
      <c r="AM13" s="1125"/>
      <c r="AN13" s="1125"/>
      <c r="AO13" s="1125"/>
      <c r="AP13" s="1125"/>
      <c r="AQ13" s="1125"/>
      <c r="AR13" s="1125"/>
      <c r="AS13" s="1125"/>
      <c r="AT13" s="1125"/>
      <c r="AU13" s="1126"/>
      <c r="AV13" s="1126"/>
      <c r="AW13" s="1126"/>
      <c r="AX13" s="1126"/>
      <c r="AY13" s="1127"/>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24"/>
      <c r="AL14" s="1125"/>
      <c r="AM14" s="1125"/>
      <c r="AN14" s="1125"/>
      <c r="AO14" s="1125"/>
      <c r="AP14" s="1125"/>
      <c r="AQ14" s="1125"/>
      <c r="AR14" s="1125"/>
      <c r="AS14" s="1125"/>
      <c r="AT14" s="1125"/>
      <c r="AU14" s="1126"/>
      <c r="AV14" s="1126"/>
      <c r="AW14" s="1126"/>
      <c r="AX14" s="1126"/>
      <c r="AY14" s="1127"/>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24"/>
      <c r="AL15" s="1125"/>
      <c r="AM15" s="1125"/>
      <c r="AN15" s="1125"/>
      <c r="AO15" s="1125"/>
      <c r="AP15" s="1125"/>
      <c r="AQ15" s="1125"/>
      <c r="AR15" s="1125"/>
      <c r="AS15" s="1125"/>
      <c r="AT15" s="1125"/>
      <c r="AU15" s="1126"/>
      <c r="AV15" s="1126"/>
      <c r="AW15" s="1126"/>
      <c r="AX15" s="1126"/>
      <c r="AY15" s="1127"/>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24"/>
      <c r="AL16" s="1125"/>
      <c r="AM16" s="1125"/>
      <c r="AN16" s="1125"/>
      <c r="AO16" s="1125"/>
      <c r="AP16" s="1125"/>
      <c r="AQ16" s="1125"/>
      <c r="AR16" s="1125"/>
      <c r="AS16" s="1125"/>
      <c r="AT16" s="1125"/>
      <c r="AU16" s="1126"/>
      <c r="AV16" s="1126"/>
      <c r="AW16" s="1126"/>
      <c r="AX16" s="1126"/>
      <c r="AY16" s="1127"/>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24"/>
      <c r="AL17" s="1125"/>
      <c r="AM17" s="1125"/>
      <c r="AN17" s="1125"/>
      <c r="AO17" s="1125"/>
      <c r="AP17" s="1125"/>
      <c r="AQ17" s="1125"/>
      <c r="AR17" s="1125"/>
      <c r="AS17" s="1125"/>
      <c r="AT17" s="1125"/>
      <c r="AU17" s="1126"/>
      <c r="AV17" s="1126"/>
      <c r="AW17" s="1126"/>
      <c r="AX17" s="1126"/>
      <c r="AY17" s="1127"/>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24"/>
      <c r="AL18" s="1125"/>
      <c r="AM18" s="1125"/>
      <c r="AN18" s="1125"/>
      <c r="AO18" s="1125"/>
      <c r="AP18" s="1125"/>
      <c r="AQ18" s="1125"/>
      <c r="AR18" s="1125"/>
      <c r="AS18" s="1125"/>
      <c r="AT18" s="1125"/>
      <c r="AU18" s="1126"/>
      <c r="AV18" s="1126"/>
      <c r="AW18" s="1126"/>
      <c r="AX18" s="1126"/>
      <c r="AY18" s="1127"/>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24"/>
      <c r="AL19" s="1125"/>
      <c r="AM19" s="1125"/>
      <c r="AN19" s="1125"/>
      <c r="AO19" s="1125"/>
      <c r="AP19" s="1125"/>
      <c r="AQ19" s="1125"/>
      <c r="AR19" s="1125"/>
      <c r="AS19" s="1125"/>
      <c r="AT19" s="1125"/>
      <c r="AU19" s="1126"/>
      <c r="AV19" s="1126"/>
      <c r="AW19" s="1126"/>
      <c r="AX19" s="1126"/>
      <c r="AY19" s="1127"/>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24"/>
      <c r="AL20" s="1125"/>
      <c r="AM20" s="1125"/>
      <c r="AN20" s="1125"/>
      <c r="AO20" s="1125"/>
      <c r="AP20" s="1125"/>
      <c r="AQ20" s="1125"/>
      <c r="AR20" s="1125"/>
      <c r="AS20" s="1125"/>
      <c r="AT20" s="1125"/>
      <c r="AU20" s="1126"/>
      <c r="AV20" s="1126"/>
      <c r="AW20" s="1126"/>
      <c r="AX20" s="1126"/>
      <c r="AY20" s="1127"/>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24"/>
      <c r="AL21" s="1125"/>
      <c r="AM21" s="1125"/>
      <c r="AN21" s="1125"/>
      <c r="AO21" s="1125"/>
      <c r="AP21" s="1125"/>
      <c r="AQ21" s="1125"/>
      <c r="AR21" s="1125"/>
      <c r="AS21" s="1125"/>
      <c r="AT21" s="1125"/>
      <c r="AU21" s="1126"/>
      <c r="AV21" s="1126"/>
      <c r="AW21" s="1126"/>
      <c r="AX21" s="1126"/>
      <c r="AY21" s="1127"/>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7"/>
      <c r="R22" s="1118"/>
      <c r="S22" s="1118"/>
      <c r="T22" s="1118"/>
      <c r="U22" s="1118"/>
      <c r="V22" s="1118"/>
      <c r="W22" s="1118"/>
      <c r="X22" s="1118"/>
      <c r="Y22" s="1118"/>
      <c r="Z22" s="1118"/>
      <c r="AA22" s="1118"/>
      <c r="AB22" s="1118"/>
      <c r="AC22" s="1118"/>
      <c r="AD22" s="1118"/>
      <c r="AE22" s="1119"/>
      <c r="AF22" s="1071"/>
      <c r="AG22" s="1072"/>
      <c r="AH22" s="1072"/>
      <c r="AI22" s="1072"/>
      <c r="AJ22" s="1073"/>
      <c r="AK22" s="1120"/>
      <c r="AL22" s="1121"/>
      <c r="AM22" s="1121"/>
      <c r="AN22" s="1121"/>
      <c r="AO22" s="1121"/>
      <c r="AP22" s="1121"/>
      <c r="AQ22" s="1121"/>
      <c r="AR22" s="1121"/>
      <c r="AS22" s="1121"/>
      <c r="AT22" s="1121"/>
      <c r="AU22" s="1122"/>
      <c r="AV22" s="1122"/>
      <c r="AW22" s="1122"/>
      <c r="AX22" s="1122"/>
      <c r="AY22" s="1123"/>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11">
        <v>6435</v>
      </c>
      <c r="R23" s="1105"/>
      <c r="S23" s="1105"/>
      <c r="T23" s="1105"/>
      <c r="U23" s="1105"/>
      <c r="V23" s="1105">
        <v>5998</v>
      </c>
      <c r="W23" s="1105"/>
      <c r="X23" s="1105"/>
      <c r="Y23" s="1105"/>
      <c r="Z23" s="1105"/>
      <c r="AA23" s="1105">
        <v>437</v>
      </c>
      <c r="AB23" s="1105"/>
      <c r="AC23" s="1105"/>
      <c r="AD23" s="1105"/>
      <c r="AE23" s="1112"/>
      <c r="AF23" s="1113">
        <v>397</v>
      </c>
      <c r="AG23" s="1105"/>
      <c r="AH23" s="1105"/>
      <c r="AI23" s="1105"/>
      <c r="AJ23" s="1114"/>
      <c r="AK23" s="1115"/>
      <c r="AL23" s="1116"/>
      <c r="AM23" s="1116"/>
      <c r="AN23" s="1116"/>
      <c r="AO23" s="1116"/>
      <c r="AP23" s="1105">
        <v>5332</v>
      </c>
      <c r="AQ23" s="1105"/>
      <c r="AR23" s="1105"/>
      <c r="AS23" s="1105"/>
      <c r="AT23" s="1105"/>
      <c r="AU23" s="1106"/>
      <c r="AV23" s="1106"/>
      <c r="AW23" s="1106"/>
      <c r="AX23" s="1106"/>
      <c r="AY23" s="1107"/>
      <c r="AZ23" s="1108" t="s">
        <v>398</v>
      </c>
      <c r="BA23" s="1109"/>
      <c r="BB23" s="1109"/>
      <c r="BC23" s="1109"/>
      <c r="BD23" s="1110"/>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104" t="s">
        <v>399</v>
      </c>
      <c r="B24" s="1104"/>
      <c r="C24" s="1104"/>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103" t="s">
        <v>400</v>
      </c>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377</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9" t="s">
        <v>404</v>
      </c>
      <c r="AG26" s="1044"/>
      <c r="AH26" s="1044"/>
      <c r="AI26" s="1044"/>
      <c r="AJ26" s="1100"/>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101"/>
      <c r="AG27" s="1047"/>
      <c r="AH27" s="1047"/>
      <c r="AI27" s="1047"/>
      <c r="AJ27" s="1102"/>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91" t="s">
        <v>409</v>
      </c>
      <c r="C28" s="1092"/>
      <c r="D28" s="1092"/>
      <c r="E28" s="1092"/>
      <c r="F28" s="1092"/>
      <c r="G28" s="1092"/>
      <c r="H28" s="1092"/>
      <c r="I28" s="1092"/>
      <c r="J28" s="1092"/>
      <c r="K28" s="1092"/>
      <c r="L28" s="1092"/>
      <c r="M28" s="1092"/>
      <c r="N28" s="1092"/>
      <c r="O28" s="1092"/>
      <c r="P28" s="1093"/>
      <c r="Q28" s="1094">
        <v>615</v>
      </c>
      <c r="R28" s="1095"/>
      <c r="S28" s="1095"/>
      <c r="T28" s="1095"/>
      <c r="U28" s="1095"/>
      <c r="V28" s="1095">
        <v>573</v>
      </c>
      <c r="W28" s="1095"/>
      <c r="X28" s="1095"/>
      <c r="Y28" s="1095"/>
      <c r="Z28" s="1095"/>
      <c r="AA28" s="1095">
        <v>42</v>
      </c>
      <c r="AB28" s="1095"/>
      <c r="AC28" s="1095"/>
      <c r="AD28" s="1095"/>
      <c r="AE28" s="1096"/>
      <c r="AF28" s="1097">
        <v>42</v>
      </c>
      <c r="AG28" s="1095"/>
      <c r="AH28" s="1095"/>
      <c r="AI28" s="1095"/>
      <c r="AJ28" s="1098"/>
      <c r="AK28" s="1078">
        <v>77</v>
      </c>
      <c r="AL28" s="1079"/>
      <c r="AM28" s="1079"/>
      <c r="AN28" s="1079"/>
      <c r="AO28" s="1079"/>
      <c r="AP28" s="1080" t="s">
        <v>596</v>
      </c>
      <c r="AQ28" s="1081"/>
      <c r="AR28" s="1081"/>
      <c r="AS28" s="1081"/>
      <c r="AT28" s="1082"/>
      <c r="AU28" s="1080" t="s">
        <v>596</v>
      </c>
      <c r="AV28" s="1081"/>
      <c r="AW28" s="1081"/>
      <c r="AX28" s="1081"/>
      <c r="AY28" s="1082"/>
      <c r="AZ28" s="1083" t="s">
        <v>596</v>
      </c>
      <c r="BA28" s="1084"/>
      <c r="BB28" s="1084"/>
      <c r="BC28" s="1084"/>
      <c r="BD28" s="1085"/>
      <c r="BE28" s="1089" t="s">
        <v>597</v>
      </c>
      <c r="BF28" s="1089"/>
      <c r="BG28" s="1089"/>
      <c r="BH28" s="1089"/>
      <c r="BI28" s="1090"/>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410</v>
      </c>
      <c r="C29" s="1067"/>
      <c r="D29" s="1067"/>
      <c r="E29" s="1067"/>
      <c r="F29" s="1067"/>
      <c r="G29" s="1067"/>
      <c r="H29" s="1067"/>
      <c r="I29" s="1067"/>
      <c r="J29" s="1067"/>
      <c r="K29" s="1067"/>
      <c r="L29" s="1067"/>
      <c r="M29" s="1067"/>
      <c r="N29" s="1067"/>
      <c r="O29" s="1067"/>
      <c r="P29" s="1068"/>
      <c r="Q29" s="1074">
        <v>734</v>
      </c>
      <c r="R29" s="1075"/>
      <c r="S29" s="1075"/>
      <c r="T29" s="1075"/>
      <c r="U29" s="1075"/>
      <c r="V29" s="1075">
        <v>722</v>
      </c>
      <c r="W29" s="1075"/>
      <c r="X29" s="1075"/>
      <c r="Y29" s="1075"/>
      <c r="Z29" s="1075"/>
      <c r="AA29" s="1075">
        <v>12</v>
      </c>
      <c r="AB29" s="1075"/>
      <c r="AC29" s="1075"/>
      <c r="AD29" s="1075"/>
      <c r="AE29" s="1076"/>
      <c r="AF29" s="1071">
        <v>12</v>
      </c>
      <c r="AG29" s="1072"/>
      <c r="AH29" s="1072"/>
      <c r="AI29" s="1072"/>
      <c r="AJ29" s="1073"/>
      <c r="AK29" s="1016">
        <v>101</v>
      </c>
      <c r="AL29" s="1007"/>
      <c r="AM29" s="1007"/>
      <c r="AN29" s="1007"/>
      <c r="AO29" s="1007"/>
      <c r="AP29" s="1017" t="s">
        <v>596</v>
      </c>
      <c r="AQ29" s="1015"/>
      <c r="AR29" s="1015"/>
      <c r="AS29" s="1015"/>
      <c r="AT29" s="1016"/>
      <c r="AU29" s="1017" t="s">
        <v>596</v>
      </c>
      <c r="AV29" s="1015"/>
      <c r="AW29" s="1015"/>
      <c r="AX29" s="1015"/>
      <c r="AY29" s="1016"/>
      <c r="AZ29" s="1086" t="s">
        <v>596</v>
      </c>
      <c r="BA29" s="1087"/>
      <c r="BB29" s="1087"/>
      <c r="BC29" s="1087"/>
      <c r="BD29" s="1088"/>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411</v>
      </c>
      <c r="C30" s="1067"/>
      <c r="D30" s="1067"/>
      <c r="E30" s="1067"/>
      <c r="F30" s="1067"/>
      <c r="G30" s="1067"/>
      <c r="H30" s="1067"/>
      <c r="I30" s="1067"/>
      <c r="J30" s="1067"/>
      <c r="K30" s="1067"/>
      <c r="L30" s="1067"/>
      <c r="M30" s="1067"/>
      <c r="N30" s="1067"/>
      <c r="O30" s="1067"/>
      <c r="P30" s="1068"/>
      <c r="Q30" s="1074">
        <v>91</v>
      </c>
      <c r="R30" s="1075"/>
      <c r="S30" s="1075"/>
      <c r="T30" s="1075"/>
      <c r="U30" s="1075"/>
      <c r="V30" s="1075">
        <v>91</v>
      </c>
      <c r="W30" s="1075"/>
      <c r="X30" s="1075"/>
      <c r="Y30" s="1075"/>
      <c r="Z30" s="1075"/>
      <c r="AA30" s="1075">
        <v>0</v>
      </c>
      <c r="AB30" s="1075"/>
      <c r="AC30" s="1075"/>
      <c r="AD30" s="1075"/>
      <c r="AE30" s="1076"/>
      <c r="AF30" s="1071">
        <v>0</v>
      </c>
      <c r="AG30" s="1072"/>
      <c r="AH30" s="1072"/>
      <c r="AI30" s="1072"/>
      <c r="AJ30" s="1073"/>
      <c r="AK30" s="1016">
        <v>27</v>
      </c>
      <c r="AL30" s="1007"/>
      <c r="AM30" s="1007"/>
      <c r="AN30" s="1007"/>
      <c r="AO30" s="1007"/>
      <c r="AP30" s="1017" t="s">
        <v>596</v>
      </c>
      <c r="AQ30" s="1015"/>
      <c r="AR30" s="1015"/>
      <c r="AS30" s="1015"/>
      <c r="AT30" s="1016"/>
      <c r="AU30" s="1017" t="s">
        <v>596</v>
      </c>
      <c r="AV30" s="1015"/>
      <c r="AW30" s="1015"/>
      <c r="AX30" s="1015"/>
      <c r="AY30" s="1016"/>
      <c r="AZ30" s="1086" t="s">
        <v>596</v>
      </c>
      <c r="BA30" s="1087"/>
      <c r="BB30" s="1087"/>
      <c r="BC30" s="1087"/>
      <c r="BD30" s="1088"/>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412</v>
      </c>
      <c r="C31" s="1067"/>
      <c r="D31" s="1067"/>
      <c r="E31" s="1067"/>
      <c r="F31" s="1067"/>
      <c r="G31" s="1067"/>
      <c r="H31" s="1067"/>
      <c r="I31" s="1067"/>
      <c r="J31" s="1067"/>
      <c r="K31" s="1067"/>
      <c r="L31" s="1067"/>
      <c r="M31" s="1067"/>
      <c r="N31" s="1067"/>
      <c r="O31" s="1067"/>
      <c r="P31" s="1068"/>
      <c r="Q31" s="1074">
        <v>3</v>
      </c>
      <c r="R31" s="1075"/>
      <c r="S31" s="1075"/>
      <c r="T31" s="1075"/>
      <c r="U31" s="1075"/>
      <c r="V31" s="1075">
        <v>3</v>
      </c>
      <c r="W31" s="1075"/>
      <c r="X31" s="1075"/>
      <c r="Y31" s="1075"/>
      <c r="Z31" s="1075"/>
      <c r="AA31" s="1075" t="s">
        <v>596</v>
      </c>
      <c r="AB31" s="1075"/>
      <c r="AC31" s="1075"/>
      <c r="AD31" s="1075"/>
      <c r="AE31" s="1076"/>
      <c r="AF31" s="1071" t="s">
        <v>131</v>
      </c>
      <c r="AG31" s="1072"/>
      <c r="AH31" s="1072"/>
      <c r="AI31" s="1072"/>
      <c r="AJ31" s="1073"/>
      <c r="AK31" s="1016" t="s">
        <v>596</v>
      </c>
      <c r="AL31" s="1007"/>
      <c r="AM31" s="1007"/>
      <c r="AN31" s="1007"/>
      <c r="AO31" s="1007"/>
      <c r="AP31" s="1016" t="s">
        <v>596</v>
      </c>
      <c r="AQ31" s="1007"/>
      <c r="AR31" s="1007"/>
      <c r="AS31" s="1007"/>
      <c r="AT31" s="1007"/>
      <c r="AU31" s="1016" t="s">
        <v>596</v>
      </c>
      <c r="AV31" s="1007"/>
      <c r="AW31" s="1007"/>
      <c r="AX31" s="1007"/>
      <c r="AY31" s="1007"/>
      <c r="AZ31" s="1016" t="s">
        <v>596</v>
      </c>
      <c r="BA31" s="1007"/>
      <c r="BB31" s="1007"/>
      <c r="BC31" s="1007"/>
      <c r="BD31" s="100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413</v>
      </c>
      <c r="C32" s="1067"/>
      <c r="D32" s="1067"/>
      <c r="E32" s="1067"/>
      <c r="F32" s="1067"/>
      <c r="G32" s="1067"/>
      <c r="H32" s="1067"/>
      <c r="I32" s="1067"/>
      <c r="J32" s="1067"/>
      <c r="K32" s="1067"/>
      <c r="L32" s="1067"/>
      <c r="M32" s="1067"/>
      <c r="N32" s="1067"/>
      <c r="O32" s="1067"/>
      <c r="P32" s="1068"/>
      <c r="Q32" s="1074">
        <v>201</v>
      </c>
      <c r="R32" s="1075"/>
      <c r="S32" s="1075"/>
      <c r="T32" s="1075"/>
      <c r="U32" s="1075"/>
      <c r="V32" s="1075">
        <v>200</v>
      </c>
      <c r="W32" s="1075"/>
      <c r="X32" s="1075"/>
      <c r="Y32" s="1075"/>
      <c r="Z32" s="1075"/>
      <c r="AA32" s="1075">
        <v>1</v>
      </c>
      <c r="AB32" s="1075"/>
      <c r="AC32" s="1075"/>
      <c r="AD32" s="1075"/>
      <c r="AE32" s="1076"/>
      <c r="AF32" s="1071">
        <v>272</v>
      </c>
      <c r="AG32" s="1072"/>
      <c r="AH32" s="1072"/>
      <c r="AI32" s="1072"/>
      <c r="AJ32" s="1073"/>
      <c r="AK32" s="1016">
        <v>65</v>
      </c>
      <c r="AL32" s="1007"/>
      <c r="AM32" s="1007"/>
      <c r="AN32" s="1007"/>
      <c r="AO32" s="1007"/>
      <c r="AP32" s="1007">
        <v>680</v>
      </c>
      <c r="AQ32" s="1007"/>
      <c r="AR32" s="1007"/>
      <c r="AS32" s="1007"/>
      <c r="AT32" s="1007"/>
      <c r="AU32" s="1007">
        <v>287</v>
      </c>
      <c r="AV32" s="1007"/>
      <c r="AW32" s="1007"/>
      <c r="AX32" s="1007"/>
      <c r="AY32" s="1007"/>
      <c r="AZ32" s="1016" t="s">
        <v>596</v>
      </c>
      <c r="BA32" s="1007"/>
      <c r="BB32" s="1007"/>
      <c r="BC32" s="1007"/>
      <c r="BD32" s="100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415</v>
      </c>
      <c r="C33" s="1067"/>
      <c r="D33" s="1067"/>
      <c r="E33" s="1067"/>
      <c r="F33" s="1067"/>
      <c r="G33" s="1067"/>
      <c r="H33" s="1067"/>
      <c r="I33" s="1067"/>
      <c r="J33" s="1067"/>
      <c r="K33" s="1067"/>
      <c r="L33" s="1067"/>
      <c r="M33" s="1067"/>
      <c r="N33" s="1067"/>
      <c r="O33" s="1067"/>
      <c r="P33" s="1068"/>
      <c r="Q33" s="1074">
        <v>733</v>
      </c>
      <c r="R33" s="1075"/>
      <c r="S33" s="1075"/>
      <c r="T33" s="1075"/>
      <c r="U33" s="1075"/>
      <c r="V33" s="1075">
        <v>717</v>
      </c>
      <c r="W33" s="1075"/>
      <c r="X33" s="1075"/>
      <c r="Y33" s="1075"/>
      <c r="Z33" s="1075"/>
      <c r="AA33" s="1075">
        <v>16</v>
      </c>
      <c r="AB33" s="1075"/>
      <c r="AC33" s="1075"/>
      <c r="AD33" s="1075"/>
      <c r="AE33" s="1076"/>
      <c r="AF33" s="1071">
        <v>369</v>
      </c>
      <c r="AG33" s="1072"/>
      <c r="AH33" s="1072"/>
      <c r="AI33" s="1072"/>
      <c r="AJ33" s="1073"/>
      <c r="AK33" s="1016">
        <v>294</v>
      </c>
      <c r="AL33" s="1007"/>
      <c r="AM33" s="1007"/>
      <c r="AN33" s="1007"/>
      <c r="AO33" s="1007"/>
      <c r="AP33" s="1007">
        <v>42</v>
      </c>
      <c r="AQ33" s="1007"/>
      <c r="AR33" s="1007"/>
      <c r="AS33" s="1007"/>
      <c r="AT33" s="1007"/>
      <c r="AU33" s="1007">
        <v>30</v>
      </c>
      <c r="AV33" s="1007"/>
      <c r="AW33" s="1007"/>
      <c r="AX33" s="1007"/>
      <c r="AY33" s="1007"/>
      <c r="AZ33" s="1016" t="s">
        <v>596</v>
      </c>
      <c r="BA33" s="1007"/>
      <c r="BB33" s="1007"/>
      <c r="BC33" s="1007"/>
      <c r="BD33" s="100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417</v>
      </c>
      <c r="C34" s="1067"/>
      <c r="D34" s="1067"/>
      <c r="E34" s="1067"/>
      <c r="F34" s="1067"/>
      <c r="G34" s="1067"/>
      <c r="H34" s="1067"/>
      <c r="I34" s="1067"/>
      <c r="J34" s="1067"/>
      <c r="K34" s="1067"/>
      <c r="L34" s="1067"/>
      <c r="M34" s="1067"/>
      <c r="N34" s="1067"/>
      <c r="O34" s="1067"/>
      <c r="P34" s="1068"/>
      <c r="Q34" s="1074">
        <v>187</v>
      </c>
      <c r="R34" s="1075"/>
      <c r="S34" s="1075"/>
      <c r="T34" s="1075"/>
      <c r="U34" s="1075"/>
      <c r="V34" s="1075">
        <v>184</v>
      </c>
      <c r="W34" s="1075"/>
      <c r="X34" s="1075"/>
      <c r="Y34" s="1075"/>
      <c r="Z34" s="1075"/>
      <c r="AA34" s="1075">
        <v>3</v>
      </c>
      <c r="AB34" s="1075"/>
      <c r="AC34" s="1075"/>
      <c r="AD34" s="1075"/>
      <c r="AE34" s="1076"/>
      <c r="AF34" s="1071">
        <v>3</v>
      </c>
      <c r="AG34" s="1072"/>
      <c r="AH34" s="1072"/>
      <c r="AI34" s="1072"/>
      <c r="AJ34" s="1073"/>
      <c r="AK34" s="1016">
        <v>96</v>
      </c>
      <c r="AL34" s="1007"/>
      <c r="AM34" s="1007"/>
      <c r="AN34" s="1007"/>
      <c r="AO34" s="1007"/>
      <c r="AP34" s="1007">
        <v>642</v>
      </c>
      <c r="AQ34" s="1007"/>
      <c r="AR34" s="1007"/>
      <c r="AS34" s="1007"/>
      <c r="AT34" s="1007"/>
      <c r="AU34" s="1007">
        <v>642</v>
      </c>
      <c r="AV34" s="1007"/>
      <c r="AW34" s="1007"/>
      <c r="AX34" s="1007"/>
      <c r="AY34" s="1007"/>
      <c r="AZ34" s="1016" t="s">
        <v>596</v>
      </c>
      <c r="BA34" s="1007"/>
      <c r="BB34" s="1007"/>
      <c r="BC34" s="1007"/>
      <c r="BD34" s="1007"/>
      <c r="BE34" s="1008" t="s">
        <v>418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419</v>
      </c>
      <c r="C35" s="1067"/>
      <c r="D35" s="1067"/>
      <c r="E35" s="1067"/>
      <c r="F35" s="1067"/>
      <c r="G35" s="1067"/>
      <c r="H35" s="1067"/>
      <c r="I35" s="1067"/>
      <c r="J35" s="1067"/>
      <c r="K35" s="1067"/>
      <c r="L35" s="1067"/>
      <c r="M35" s="1067"/>
      <c r="N35" s="1067"/>
      <c r="O35" s="1067"/>
      <c r="P35" s="1068"/>
      <c r="Q35" s="1074">
        <v>29</v>
      </c>
      <c r="R35" s="1075"/>
      <c r="S35" s="1075"/>
      <c r="T35" s="1075"/>
      <c r="U35" s="1075"/>
      <c r="V35" s="1075">
        <v>29</v>
      </c>
      <c r="W35" s="1075"/>
      <c r="X35" s="1075"/>
      <c r="Y35" s="1075"/>
      <c r="Z35" s="1075"/>
      <c r="AA35" s="1075">
        <v>0</v>
      </c>
      <c r="AB35" s="1075"/>
      <c r="AC35" s="1075"/>
      <c r="AD35" s="1075"/>
      <c r="AE35" s="1076"/>
      <c r="AF35" s="1071">
        <v>0</v>
      </c>
      <c r="AG35" s="1072"/>
      <c r="AH35" s="1072"/>
      <c r="AI35" s="1072"/>
      <c r="AJ35" s="1073"/>
      <c r="AK35" s="1016">
        <v>21</v>
      </c>
      <c r="AL35" s="1007"/>
      <c r="AM35" s="1007"/>
      <c r="AN35" s="1007"/>
      <c r="AO35" s="1007"/>
      <c r="AP35" s="1007">
        <v>81</v>
      </c>
      <c r="AQ35" s="1007"/>
      <c r="AR35" s="1007"/>
      <c r="AS35" s="1007"/>
      <c r="AT35" s="1007"/>
      <c r="AU35" s="1007">
        <v>81</v>
      </c>
      <c r="AV35" s="1007"/>
      <c r="AW35" s="1007"/>
      <c r="AX35" s="1007"/>
      <c r="AY35" s="1007"/>
      <c r="AZ35" s="1016" t="s">
        <v>596</v>
      </c>
      <c r="BA35" s="1007"/>
      <c r="BB35" s="1007"/>
      <c r="BC35" s="1007"/>
      <c r="BD35" s="1007"/>
      <c r="BE35" s="1008" t="s">
        <v>418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420</v>
      </c>
      <c r="C36" s="1067"/>
      <c r="D36" s="1067"/>
      <c r="E36" s="1067"/>
      <c r="F36" s="1067"/>
      <c r="G36" s="1067"/>
      <c r="H36" s="1067"/>
      <c r="I36" s="1067"/>
      <c r="J36" s="1067"/>
      <c r="K36" s="1067"/>
      <c r="L36" s="1067"/>
      <c r="M36" s="1067"/>
      <c r="N36" s="1067"/>
      <c r="O36" s="1067"/>
      <c r="P36" s="1068"/>
      <c r="Q36" s="1074">
        <v>0</v>
      </c>
      <c r="R36" s="1075"/>
      <c r="S36" s="1075"/>
      <c r="T36" s="1075"/>
      <c r="U36" s="1075"/>
      <c r="V36" s="1075" t="s">
        <v>596</v>
      </c>
      <c r="W36" s="1075"/>
      <c r="X36" s="1075"/>
      <c r="Y36" s="1075"/>
      <c r="Z36" s="1075"/>
      <c r="AA36" s="1075">
        <v>0</v>
      </c>
      <c r="AB36" s="1075"/>
      <c r="AC36" s="1075"/>
      <c r="AD36" s="1075"/>
      <c r="AE36" s="1076"/>
      <c r="AF36" s="1071">
        <v>6</v>
      </c>
      <c r="AG36" s="1072"/>
      <c r="AH36" s="1072"/>
      <c r="AI36" s="1072"/>
      <c r="AJ36" s="1073"/>
      <c r="AK36" s="1016" t="s">
        <v>596</v>
      </c>
      <c r="AL36" s="1007"/>
      <c r="AM36" s="1007"/>
      <c r="AN36" s="1007"/>
      <c r="AO36" s="1007"/>
      <c r="AP36" s="1016" t="s">
        <v>596</v>
      </c>
      <c r="AQ36" s="1007"/>
      <c r="AR36" s="1007"/>
      <c r="AS36" s="1007"/>
      <c r="AT36" s="1007"/>
      <c r="AU36" s="1016" t="s">
        <v>596</v>
      </c>
      <c r="AV36" s="1007"/>
      <c r="AW36" s="1007"/>
      <c r="AX36" s="1007"/>
      <c r="AY36" s="1007"/>
      <c r="AZ36" s="1016" t="s">
        <v>596</v>
      </c>
      <c r="BA36" s="1007"/>
      <c r="BB36" s="1007"/>
      <c r="BC36" s="1007"/>
      <c r="BD36" s="1007"/>
      <c r="BE36" s="1008" t="s">
        <v>421</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396</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706</v>
      </c>
      <c r="AG63" s="995"/>
      <c r="AH63" s="995"/>
      <c r="AI63" s="995"/>
      <c r="AJ63" s="1058"/>
      <c r="AK63" s="1059"/>
      <c r="AL63" s="999"/>
      <c r="AM63" s="999"/>
      <c r="AN63" s="999"/>
      <c r="AO63" s="999"/>
      <c r="AP63" s="995">
        <v>1445</v>
      </c>
      <c r="AQ63" s="995"/>
      <c r="AR63" s="995"/>
      <c r="AS63" s="995"/>
      <c r="AT63" s="995"/>
      <c r="AU63" s="995">
        <v>1040</v>
      </c>
      <c r="AV63" s="995"/>
      <c r="AW63" s="995"/>
      <c r="AX63" s="995"/>
      <c r="AY63" s="995"/>
      <c r="AZ63" s="1053"/>
      <c r="BA63" s="1053"/>
      <c r="BB63" s="1053"/>
      <c r="BC63" s="1053"/>
      <c r="BD63" s="1053"/>
      <c r="BE63" s="996"/>
      <c r="BF63" s="996"/>
      <c r="BG63" s="996"/>
      <c r="BH63" s="996"/>
      <c r="BI63" s="997"/>
      <c r="BJ63" s="1054" t="s">
        <v>424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426</v>
      </c>
      <c r="B66" s="1032"/>
      <c r="C66" s="1032"/>
      <c r="D66" s="1032"/>
      <c r="E66" s="1032"/>
      <c r="F66" s="1032"/>
      <c r="G66" s="1032"/>
      <c r="H66" s="1032"/>
      <c r="I66" s="1032"/>
      <c r="J66" s="1032"/>
      <c r="K66" s="1032"/>
      <c r="L66" s="1032"/>
      <c r="M66" s="1032"/>
      <c r="N66" s="1032"/>
      <c r="O66" s="1032"/>
      <c r="P66" s="1033"/>
      <c r="Q66" s="1037" t="s">
        <v>427</v>
      </c>
      <c r="R66" s="1038"/>
      <c r="S66" s="1038"/>
      <c r="T66" s="1038"/>
      <c r="U66" s="1039"/>
      <c r="V66" s="1037" t="s">
        <v>428</v>
      </c>
      <c r="W66" s="1038"/>
      <c r="X66" s="1038"/>
      <c r="Y66" s="1038"/>
      <c r="Z66" s="1039"/>
      <c r="AA66" s="1037" t="s">
        <v>429</v>
      </c>
      <c r="AB66" s="1038"/>
      <c r="AC66" s="1038"/>
      <c r="AD66" s="1038"/>
      <c r="AE66" s="1039"/>
      <c r="AF66" s="1043" t="s">
        <v>430</v>
      </c>
      <c r="AG66" s="1044"/>
      <c r="AH66" s="1044"/>
      <c r="AI66" s="1044"/>
      <c r="AJ66" s="1045"/>
      <c r="AK66" s="1037" t="s">
        <v>431</v>
      </c>
      <c r="AL66" s="1032"/>
      <c r="AM66" s="1032"/>
      <c r="AN66" s="1032"/>
      <c r="AO66" s="1033"/>
      <c r="AP66" s="1037" t="s">
        <v>432</v>
      </c>
      <c r="AQ66" s="1038"/>
      <c r="AR66" s="1038"/>
      <c r="AS66" s="1038"/>
      <c r="AT66" s="1039"/>
      <c r="AU66" s="1037" t="s">
        <v>433</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598</v>
      </c>
      <c r="C68" s="1022"/>
      <c r="D68" s="1022"/>
      <c r="E68" s="1022"/>
      <c r="F68" s="1022"/>
      <c r="G68" s="1022"/>
      <c r="H68" s="1022"/>
      <c r="I68" s="1022"/>
      <c r="J68" s="1022"/>
      <c r="K68" s="1022"/>
      <c r="L68" s="1022"/>
      <c r="M68" s="1022"/>
      <c r="N68" s="1022"/>
      <c r="O68" s="1022"/>
      <c r="P68" s="1023"/>
      <c r="Q68" s="1024">
        <v>1108</v>
      </c>
      <c r="R68" s="1018"/>
      <c r="S68" s="1018"/>
      <c r="T68" s="1018"/>
      <c r="U68" s="1018"/>
      <c r="V68" s="1018">
        <v>1104</v>
      </c>
      <c r="W68" s="1018"/>
      <c r="X68" s="1018"/>
      <c r="Y68" s="1018"/>
      <c r="Z68" s="1018"/>
      <c r="AA68" s="1018">
        <v>3</v>
      </c>
      <c r="AB68" s="1018"/>
      <c r="AC68" s="1018"/>
      <c r="AD68" s="1018"/>
      <c r="AE68" s="1018"/>
      <c r="AF68" s="1018">
        <v>3</v>
      </c>
      <c r="AG68" s="1018"/>
      <c r="AH68" s="1018"/>
      <c r="AI68" s="1018"/>
      <c r="AJ68" s="1018"/>
      <c r="AK68" s="1018" t="s">
        <v>596</v>
      </c>
      <c r="AL68" s="1018"/>
      <c r="AM68" s="1018"/>
      <c r="AN68" s="1018"/>
      <c r="AO68" s="1018"/>
      <c r="AP68" s="1018" t="s">
        <v>596</v>
      </c>
      <c r="AQ68" s="1018"/>
      <c r="AR68" s="1018"/>
      <c r="AS68" s="1018"/>
      <c r="AT68" s="1018"/>
      <c r="AU68" s="1018" t="s">
        <v>596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599</v>
      </c>
      <c r="C69" s="1011"/>
      <c r="D69" s="1011"/>
      <c r="E69" s="1011"/>
      <c r="F69" s="1011"/>
      <c r="G69" s="1011"/>
      <c r="H69" s="1011"/>
      <c r="I69" s="1011"/>
      <c r="J69" s="1011"/>
      <c r="K69" s="1011"/>
      <c r="L69" s="1011"/>
      <c r="M69" s="1011"/>
      <c r="N69" s="1011"/>
      <c r="O69" s="1011"/>
      <c r="P69" s="1012"/>
      <c r="Q69" s="1013">
        <v>85</v>
      </c>
      <c r="R69" s="1007"/>
      <c r="S69" s="1007"/>
      <c r="T69" s="1007"/>
      <c r="U69" s="1007"/>
      <c r="V69" s="1007">
        <v>71</v>
      </c>
      <c r="W69" s="1007"/>
      <c r="X69" s="1007"/>
      <c r="Y69" s="1007"/>
      <c r="Z69" s="1007"/>
      <c r="AA69" s="1007">
        <v>14</v>
      </c>
      <c r="AB69" s="1007"/>
      <c r="AC69" s="1007"/>
      <c r="AD69" s="1007"/>
      <c r="AE69" s="1007"/>
      <c r="AF69" s="1007">
        <v>14</v>
      </c>
      <c r="AG69" s="1007"/>
      <c r="AH69" s="1007"/>
      <c r="AI69" s="1007"/>
      <c r="AJ69" s="1007"/>
      <c r="AK69" s="1017" t="s">
        <v>596</v>
      </c>
      <c r="AL69" s="1015"/>
      <c r="AM69" s="1015"/>
      <c r="AN69" s="1015"/>
      <c r="AO69" s="1016"/>
      <c r="AP69" s="1017" t="s">
        <v>596</v>
      </c>
      <c r="AQ69" s="1015"/>
      <c r="AR69" s="1015"/>
      <c r="AS69" s="1015"/>
      <c r="AT69" s="1016"/>
      <c r="AU69" s="1017" t="s">
        <v>596</v>
      </c>
      <c r="AV69" s="1015"/>
      <c r="AW69" s="1015"/>
      <c r="AX69" s="1015"/>
      <c r="AY69" s="1016"/>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600</v>
      </c>
      <c r="C70" s="1011"/>
      <c r="D70" s="1011"/>
      <c r="E70" s="1011"/>
      <c r="F70" s="1011"/>
      <c r="G70" s="1011"/>
      <c r="H70" s="1011"/>
      <c r="I70" s="1011"/>
      <c r="J70" s="1011"/>
      <c r="K70" s="1011"/>
      <c r="L70" s="1011"/>
      <c r="M70" s="1011"/>
      <c r="N70" s="1011"/>
      <c r="O70" s="1011"/>
      <c r="P70" s="1012"/>
      <c r="Q70" s="1013">
        <v>6733</v>
      </c>
      <c r="R70" s="1007"/>
      <c r="S70" s="1007"/>
      <c r="T70" s="1007"/>
      <c r="U70" s="1007"/>
      <c r="V70" s="1007">
        <v>6652</v>
      </c>
      <c r="W70" s="1007"/>
      <c r="X70" s="1007"/>
      <c r="Y70" s="1007"/>
      <c r="Z70" s="1007"/>
      <c r="AA70" s="1007">
        <v>82</v>
      </c>
      <c r="AB70" s="1007"/>
      <c r="AC70" s="1007"/>
      <c r="AD70" s="1007"/>
      <c r="AE70" s="1007"/>
      <c r="AF70" s="1007">
        <v>82</v>
      </c>
      <c r="AG70" s="1007"/>
      <c r="AH70" s="1007"/>
      <c r="AI70" s="1007"/>
      <c r="AJ70" s="1007"/>
      <c r="AK70" s="1017" t="s">
        <v>596</v>
      </c>
      <c r="AL70" s="1015"/>
      <c r="AM70" s="1015"/>
      <c r="AN70" s="1015"/>
      <c r="AO70" s="1016"/>
      <c r="AP70" s="1017" t="s">
        <v>596</v>
      </c>
      <c r="AQ70" s="1015"/>
      <c r="AR70" s="1015"/>
      <c r="AS70" s="1015"/>
      <c r="AT70" s="1016"/>
      <c r="AU70" s="1017" t="s">
        <v>596</v>
      </c>
      <c r="AV70" s="1015"/>
      <c r="AW70" s="1015"/>
      <c r="AX70" s="1015"/>
      <c r="AY70" s="1016"/>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601</v>
      </c>
      <c r="C71" s="1011"/>
      <c r="D71" s="1011"/>
      <c r="E71" s="1011"/>
      <c r="F71" s="1011"/>
      <c r="G71" s="1011"/>
      <c r="H71" s="1011"/>
      <c r="I71" s="1011"/>
      <c r="J71" s="1011"/>
      <c r="K71" s="1011"/>
      <c r="L71" s="1011"/>
      <c r="M71" s="1011"/>
      <c r="N71" s="1011"/>
      <c r="O71" s="1011"/>
      <c r="P71" s="1012"/>
      <c r="Q71" s="1013">
        <v>2595</v>
      </c>
      <c r="R71" s="1007"/>
      <c r="S71" s="1007"/>
      <c r="T71" s="1007"/>
      <c r="U71" s="1007"/>
      <c r="V71" s="1007">
        <v>2568</v>
      </c>
      <c r="W71" s="1007"/>
      <c r="X71" s="1007"/>
      <c r="Y71" s="1007"/>
      <c r="Z71" s="1007"/>
      <c r="AA71" s="1007">
        <v>27</v>
      </c>
      <c r="AB71" s="1007"/>
      <c r="AC71" s="1007"/>
      <c r="AD71" s="1007"/>
      <c r="AE71" s="1007"/>
      <c r="AF71" s="1007">
        <v>27</v>
      </c>
      <c r="AG71" s="1007"/>
      <c r="AH71" s="1007"/>
      <c r="AI71" s="1007"/>
      <c r="AJ71" s="1007"/>
      <c r="AK71" s="1007">
        <v>63</v>
      </c>
      <c r="AL71" s="1007"/>
      <c r="AM71" s="1007"/>
      <c r="AN71" s="1007"/>
      <c r="AO71" s="1007"/>
      <c r="AP71" s="1007">
        <v>1501</v>
      </c>
      <c r="AQ71" s="1007"/>
      <c r="AR71" s="1007"/>
      <c r="AS71" s="1007"/>
      <c r="AT71" s="1007"/>
      <c r="AU71" s="1007">
        <v>49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602</v>
      </c>
      <c r="C72" s="1011"/>
      <c r="D72" s="1011"/>
      <c r="E72" s="1011"/>
      <c r="F72" s="1011"/>
      <c r="G72" s="1011"/>
      <c r="H72" s="1011"/>
      <c r="I72" s="1011"/>
      <c r="J72" s="1011"/>
      <c r="K72" s="1011"/>
      <c r="L72" s="1011"/>
      <c r="M72" s="1011"/>
      <c r="N72" s="1011"/>
      <c r="O72" s="1011"/>
      <c r="P72" s="1012"/>
      <c r="Q72" s="1013">
        <v>259</v>
      </c>
      <c r="R72" s="1007"/>
      <c r="S72" s="1007"/>
      <c r="T72" s="1007"/>
      <c r="U72" s="1007"/>
      <c r="V72" s="1007">
        <v>167</v>
      </c>
      <c r="W72" s="1007"/>
      <c r="X72" s="1007"/>
      <c r="Y72" s="1007"/>
      <c r="Z72" s="1007"/>
      <c r="AA72" s="1007">
        <v>92</v>
      </c>
      <c r="AB72" s="1007"/>
      <c r="AC72" s="1007"/>
      <c r="AD72" s="1007"/>
      <c r="AE72" s="1007"/>
      <c r="AF72" s="1007">
        <v>92</v>
      </c>
      <c r="AG72" s="1007"/>
      <c r="AH72" s="1007"/>
      <c r="AI72" s="1007"/>
      <c r="AJ72" s="1007"/>
      <c r="AK72" s="1007" t="s">
        <v>596</v>
      </c>
      <c r="AL72" s="1007"/>
      <c r="AM72" s="1007"/>
      <c r="AN72" s="1007"/>
      <c r="AO72" s="1007"/>
      <c r="AP72" s="1007" t="s">
        <v>529</v>
      </c>
      <c r="AQ72" s="1007"/>
      <c r="AR72" s="1007"/>
      <c r="AS72" s="1007"/>
      <c r="AT72" s="1007"/>
      <c r="AU72" s="1007" t="s">
        <v>529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603</v>
      </c>
      <c r="C73" s="1011"/>
      <c r="D73" s="1011"/>
      <c r="E73" s="1011"/>
      <c r="F73" s="1011"/>
      <c r="G73" s="1011"/>
      <c r="H73" s="1011"/>
      <c r="I73" s="1011"/>
      <c r="J73" s="1011"/>
      <c r="K73" s="1011"/>
      <c r="L73" s="1011"/>
      <c r="M73" s="1011"/>
      <c r="N73" s="1011"/>
      <c r="O73" s="1011"/>
      <c r="P73" s="1012"/>
      <c r="Q73" s="1013">
        <v>157883</v>
      </c>
      <c r="R73" s="1007"/>
      <c r="S73" s="1007"/>
      <c r="T73" s="1007"/>
      <c r="U73" s="1007"/>
      <c r="V73" s="1007">
        <v>155213</v>
      </c>
      <c r="W73" s="1007"/>
      <c r="X73" s="1007"/>
      <c r="Y73" s="1007"/>
      <c r="Z73" s="1007"/>
      <c r="AA73" s="1007">
        <v>2669</v>
      </c>
      <c r="AB73" s="1007"/>
      <c r="AC73" s="1007"/>
      <c r="AD73" s="1007"/>
      <c r="AE73" s="1007"/>
      <c r="AF73" s="1007">
        <v>2669</v>
      </c>
      <c r="AG73" s="1007"/>
      <c r="AH73" s="1007"/>
      <c r="AI73" s="1007"/>
      <c r="AJ73" s="1007"/>
      <c r="AK73" s="1007">
        <v>1728</v>
      </c>
      <c r="AL73" s="1007"/>
      <c r="AM73" s="1007"/>
      <c r="AN73" s="1007"/>
      <c r="AO73" s="1007"/>
      <c r="AP73" s="1007" t="s">
        <v>529</v>
      </c>
      <c r="AQ73" s="1007"/>
      <c r="AR73" s="1007"/>
      <c r="AS73" s="1007"/>
      <c r="AT73" s="1007"/>
      <c r="AU73" s="1007" t="s">
        <v>529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396</v>
      </c>
      <c r="B88" s="973" t="s">
        <v>434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2887</v>
      </c>
      <c r="AG88" s="995"/>
      <c r="AH88" s="995"/>
      <c r="AI88" s="995"/>
      <c r="AJ88" s="995"/>
      <c r="AK88" s="999"/>
      <c r="AL88" s="999"/>
      <c r="AM88" s="999"/>
      <c r="AN88" s="999"/>
      <c r="AO88" s="999"/>
      <c r="AP88" s="995">
        <v>1501</v>
      </c>
      <c r="AQ88" s="995"/>
      <c r="AR88" s="995"/>
      <c r="AS88" s="995"/>
      <c r="AT88" s="995"/>
      <c r="AU88" s="995">
        <v>49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96</v>
      </c>
      <c r="CS102" s="989"/>
      <c r="CT102" s="989"/>
      <c r="CU102" s="989"/>
      <c r="CV102" s="990"/>
      <c r="CW102" s="988">
        <v>11</v>
      </c>
      <c r="CX102" s="989"/>
      <c r="CY102" s="989"/>
      <c r="CZ102" s="989"/>
      <c r="DA102" s="990"/>
      <c r="DB102" s="988" t="s">
        <v>596</v>
      </c>
      <c r="DC102" s="989"/>
      <c r="DD102" s="989"/>
      <c r="DE102" s="989"/>
      <c r="DF102" s="990"/>
      <c r="DG102" s="988" t="s">
        <v>596</v>
      </c>
      <c r="DH102" s="989"/>
      <c r="DI102" s="989"/>
      <c r="DJ102" s="989"/>
      <c r="DK102" s="990"/>
      <c r="DL102" s="988" t="s">
        <v>596</v>
      </c>
      <c r="DM102" s="989"/>
      <c r="DN102" s="989"/>
      <c r="DO102" s="989"/>
      <c r="DP102" s="990"/>
      <c r="DQ102" s="988" t="s">
        <v>596</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440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443</v>
      </c>
      <c r="AB109" s="932"/>
      <c r="AC109" s="932"/>
      <c r="AD109" s="932"/>
      <c r="AE109" s="933"/>
      <c r="AF109" s="934" t="s">
        <v>444</v>
      </c>
      <c r="AG109" s="932"/>
      <c r="AH109" s="932"/>
      <c r="AI109" s="932"/>
      <c r="AJ109" s="933"/>
      <c r="AK109" s="934" t="s">
        <v>314</v>
      </c>
      <c r="AL109" s="932"/>
      <c r="AM109" s="932"/>
      <c r="AN109" s="932"/>
      <c r="AO109" s="933"/>
      <c r="AP109" s="934" t="s">
        <v>445</v>
      </c>
      <c r="AQ109" s="932"/>
      <c r="AR109" s="932"/>
      <c r="AS109" s="932"/>
      <c r="AT109" s="965"/>
      <c r="AU109" s="931" t="s">
        <v>442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443</v>
      </c>
      <c r="BR109" s="932"/>
      <c r="BS109" s="932"/>
      <c r="BT109" s="932"/>
      <c r="BU109" s="933"/>
      <c r="BV109" s="934" t="s">
        <v>444</v>
      </c>
      <c r="BW109" s="932"/>
      <c r="BX109" s="932"/>
      <c r="BY109" s="932"/>
      <c r="BZ109" s="933"/>
      <c r="CA109" s="934" t="s">
        <v>314</v>
      </c>
      <c r="CB109" s="932"/>
      <c r="CC109" s="932"/>
      <c r="CD109" s="932"/>
      <c r="CE109" s="933"/>
      <c r="CF109" s="972" t="s">
        <v>445</v>
      </c>
      <c r="CG109" s="972"/>
      <c r="CH109" s="972"/>
      <c r="CI109" s="972"/>
      <c r="CJ109" s="972"/>
      <c r="CK109" s="934" t="s">
        <v>446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443</v>
      </c>
      <c r="DH109" s="932"/>
      <c r="DI109" s="932"/>
      <c r="DJ109" s="932"/>
      <c r="DK109" s="933"/>
      <c r="DL109" s="934" t="s">
        <v>444</v>
      </c>
      <c r="DM109" s="932"/>
      <c r="DN109" s="932"/>
      <c r="DO109" s="932"/>
      <c r="DP109" s="933"/>
      <c r="DQ109" s="934" t="s">
        <v>314</v>
      </c>
      <c r="DR109" s="932"/>
      <c r="DS109" s="932"/>
      <c r="DT109" s="932"/>
      <c r="DU109" s="933"/>
      <c r="DV109" s="934" t="s">
        <v>445</v>
      </c>
      <c r="DW109" s="932"/>
      <c r="DX109" s="932"/>
      <c r="DY109" s="932"/>
      <c r="DZ109" s="965"/>
    </row>
    <row r="110" spans="1:131" s="230" customFormat="1" ht="26.25" customHeight="1" x14ac:dyDescent="0.2">
      <c r="A110" s="843" t="s">
        <v>447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767503</v>
      </c>
      <c r="AB110" s="925"/>
      <c r="AC110" s="925"/>
      <c r="AD110" s="925"/>
      <c r="AE110" s="926"/>
      <c r="AF110" s="927">
        <v>749982</v>
      </c>
      <c r="AG110" s="925"/>
      <c r="AH110" s="925"/>
      <c r="AI110" s="925"/>
      <c r="AJ110" s="926"/>
      <c r="AK110" s="927">
        <v>764759</v>
      </c>
      <c r="AL110" s="925"/>
      <c r="AM110" s="925"/>
      <c r="AN110" s="925"/>
      <c r="AO110" s="926"/>
      <c r="AP110" s="928">
        <v>26.7</v>
      </c>
      <c r="AQ110" s="929"/>
      <c r="AR110" s="929"/>
      <c r="AS110" s="929"/>
      <c r="AT110" s="930"/>
      <c r="AU110" s="966" t="s">
        <v>75</v>
      </c>
      <c r="AV110" s="967"/>
      <c r="AW110" s="967"/>
      <c r="AX110" s="967"/>
      <c r="AY110" s="967"/>
      <c r="AZ110" s="896" t="s">
        <v>448</v>
      </c>
      <c r="BA110" s="844"/>
      <c r="BB110" s="844"/>
      <c r="BC110" s="844"/>
      <c r="BD110" s="844"/>
      <c r="BE110" s="844"/>
      <c r="BF110" s="844"/>
      <c r="BG110" s="844"/>
      <c r="BH110" s="844"/>
      <c r="BI110" s="844"/>
      <c r="BJ110" s="844"/>
      <c r="BK110" s="844"/>
      <c r="BL110" s="844"/>
      <c r="BM110" s="844"/>
      <c r="BN110" s="844"/>
      <c r="BO110" s="844"/>
      <c r="BP110" s="845"/>
      <c r="BQ110" s="897">
        <v>5945435</v>
      </c>
      <c r="BR110" s="878"/>
      <c r="BS110" s="878"/>
      <c r="BT110" s="878"/>
      <c r="BU110" s="878"/>
      <c r="BV110" s="878">
        <v>5600539</v>
      </c>
      <c r="BW110" s="878"/>
      <c r="BX110" s="878"/>
      <c r="BY110" s="878"/>
      <c r="BZ110" s="878"/>
      <c r="CA110" s="878">
        <v>5332101</v>
      </c>
      <c r="CB110" s="878"/>
      <c r="CC110" s="878"/>
      <c r="CD110" s="878"/>
      <c r="CE110" s="878"/>
      <c r="CF110" s="902">
        <v>185.9</v>
      </c>
      <c r="CG110" s="903"/>
      <c r="CH110" s="903"/>
      <c r="CI110" s="903"/>
      <c r="CJ110" s="903"/>
      <c r="CK110" s="962" t="s">
        <v>449</v>
      </c>
      <c r="CL110" s="855"/>
      <c r="CM110" s="896" t="s">
        <v>450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131</v>
      </c>
      <c r="DM110" s="878"/>
      <c r="DN110" s="878"/>
      <c r="DO110" s="878"/>
      <c r="DP110" s="878"/>
      <c r="DQ110" s="878" t="s">
        <v>451</v>
      </c>
      <c r="DR110" s="878"/>
      <c r="DS110" s="878"/>
      <c r="DT110" s="878"/>
      <c r="DU110" s="878"/>
      <c r="DV110" s="879" t="s">
        <v>451</v>
      </c>
      <c r="DW110" s="879"/>
      <c r="DX110" s="879"/>
      <c r="DY110" s="879"/>
      <c r="DZ110" s="880"/>
    </row>
    <row r="111" spans="1:131" s="230" customFormat="1" ht="26.25" customHeight="1" x14ac:dyDescent="0.2">
      <c r="A111" s="810" t="s">
        <v>452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131</v>
      </c>
      <c r="AL111" s="955"/>
      <c r="AM111" s="955"/>
      <c r="AN111" s="955"/>
      <c r="AO111" s="956"/>
      <c r="AP111" s="958" t="s">
        <v>451</v>
      </c>
      <c r="AQ111" s="959"/>
      <c r="AR111" s="959"/>
      <c r="AS111" s="959"/>
      <c r="AT111" s="960"/>
      <c r="AU111" s="968"/>
      <c r="AV111" s="969"/>
      <c r="AW111" s="969"/>
      <c r="AX111" s="969"/>
      <c r="AY111" s="969"/>
      <c r="AZ111" s="851" t="s">
        <v>453</v>
      </c>
      <c r="BA111" s="788"/>
      <c r="BB111" s="788"/>
      <c r="BC111" s="788"/>
      <c r="BD111" s="788"/>
      <c r="BE111" s="788"/>
      <c r="BF111" s="788"/>
      <c r="BG111" s="788"/>
      <c r="BH111" s="788"/>
      <c r="BI111" s="788"/>
      <c r="BJ111" s="788"/>
      <c r="BK111" s="788"/>
      <c r="BL111" s="788"/>
      <c r="BM111" s="788"/>
      <c r="BN111" s="788"/>
      <c r="BO111" s="788"/>
      <c r="BP111" s="789"/>
      <c r="BQ111" s="852">
        <v>14884</v>
      </c>
      <c r="BR111" s="853"/>
      <c r="BS111" s="853"/>
      <c r="BT111" s="853"/>
      <c r="BU111" s="853"/>
      <c r="BV111" s="853">
        <v>11003</v>
      </c>
      <c r="BW111" s="853"/>
      <c r="BX111" s="853"/>
      <c r="BY111" s="853"/>
      <c r="BZ111" s="853"/>
      <c r="CA111" s="853">
        <v>7506</v>
      </c>
      <c r="CB111" s="853"/>
      <c r="CC111" s="853"/>
      <c r="CD111" s="853"/>
      <c r="CE111" s="853"/>
      <c r="CF111" s="911">
        <v>0.3</v>
      </c>
      <c r="CG111" s="912"/>
      <c r="CH111" s="912"/>
      <c r="CI111" s="912"/>
      <c r="CJ111" s="912"/>
      <c r="CK111" s="963"/>
      <c r="CL111" s="857"/>
      <c r="CM111" s="851" t="s">
        <v>454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455</v>
      </c>
      <c r="DM111" s="853"/>
      <c r="DN111" s="853"/>
      <c r="DO111" s="853"/>
      <c r="DP111" s="853"/>
      <c r="DQ111" s="853" t="s">
        <v>131</v>
      </c>
      <c r="DR111" s="853"/>
      <c r="DS111" s="853"/>
      <c r="DT111" s="853"/>
      <c r="DU111" s="853"/>
      <c r="DV111" s="830" t="s">
        <v>398</v>
      </c>
      <c r="DW111" s="830"/>
      <c r="DX111" s="830"/>
      <c r="DY111" s="830"/>
      <c r="DZ111" s="831"/>
    </row>
    <row r="112" spans="1:131" s="230" customFormat="1" ht="26.25" customHeight="1" x14ac:dyDescent="0.2">
      <c r="A112" s="948" t="s">
        <v>456</v>
      </c>
      <c r="B112" s="949"/>
      <c r="C112" s="788" t="s">
        <v>457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1191344</v>
      </c>
      <c r="BR112" s="853"/>
      <c r="BS112" s="853"/>
      <c r="BT112" s="853"/>
      <c r="BU112" s="853"/>
      <c r="BV112" s="853">
        <v>1121640</v>
      </c>
      <c r="BW112" s="853"/>
      <c r="BX112" s="853"/>
      <c r="BY112" s="853"/>
      <c r="BZ112" s="853"/>
      <c r="CA112" s="853">
        <v>1040099</v>
      </c>
      <c r="CB112" s="853"/>
      <c r="CC112" s="853"/>
      <c r="CD112" s="853"/>
      <c r="CE112" s="853"/>
      <c r="CF112" s="911">
        <v>36.299999999999997</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131</v>
      </c>
      <c r="DM112" s="853"/>
      <c r="DN112" s="853"/>
      <c r="DO112" s="853"/>
      <c r="DP112" s="853"/>
      <c r="DQ112" s="853" t="s">
        <v>131</v>
      </c>
      <c r="DR112" s="853"/>
      <c r="DS112" s="853"/>
      <c r="DT112" s="853"/>
      <c r="DU112" s="853"/>
      <c r="DV112" s="830" t="s">
        <v>131</v>
      </c>
      <c r="DW112" s="830"/>
      <c r="DX112" s="830"/>
      <c r="DY112" s="830"/>
      <c r="DZ112" s="831"/>
    </row>
    <row r="113" spans="1:130" s="230" customFormat="1" ht="26.25" customHeight="1" x14ac:dyDescent="0.2">
      <c r="A113" s="950"/>
      <c r="B113" s="951"/>
      <c r="C113" s="788" t="s">
        <v>460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145110</v>
      </c>
      <c r="AB113" s="955"/>
      <c r="AC113" s="955"/>
      <c r="AD113" s="955"/>
      <c r="AE113" s="956"/>
      <c r="AF113" s="957">
        <v>141224</v>
      </c>
      <c r="AG113" s="955"/>
      <c r="AH113" s="955"/>
      <c r="AI113" s="955"/>
      <c r="AJ113" s="956"/>
      <c r="AK113" s="957">
        <v>134058</v>
      </c>
      <c r="AL113" s="955"/>
      <c r="AM113" s="955"/>
      <c r="AN113" s="955"/>
      <c r="AO113" s="956"/>
      <c r="AP113" s="958">
        <v>4.7</v>
      </c>
      <c r="AQ113" s="959"/>
      <c r="AR113" s="959"/>
      <c r="AS113" s="959"/>
      <c r="AT113" s="960"/>
      <c r="AU113" s="968"/>
      <c r="AV113" s="969"/>
      <c r="AW113" s="969"/>
      <c r="AX113" s="969"/>
      <c r="AY113" s="969"/>
      <c r="AZ113" s="851" t="s">
        <v>461</v>
      </c>
      <c r="BA113" s="788"/>
      <c r="BB113" s="788"/>
      <c r="BC113" s="788"/>
      <c r="BD113" s="788"/>
      <c r="BE113" s="788"/>
      <c r="BF113" s="788"/>
      <c r="BG113" s="788"/>
      <c r="BH113" s="788"/>
      <c r="BI113" s="788"/>
      <c r="BJ113" s="788"/>
      <c r="BK113" s="788"/>
      <c r="BL113" s="788"/>
      <c r="BM113" s="788"/>
      <c r="BN113" s="788"/>
      <c r="BO113" s="788"/>
      <c r="BP113" s="789"/>
      <c r="BQ113" s="852">
        <v>82258</v>
      </c>
      <c r="BR113" s="853"/>
      <c r="BS113" s="853"/>
      <c r="BT113" s="853"/>
      <c r="BU113" s="853"/>
      <c r="BV113" s="853">
        <v>65662</v>
      </c>
      <c r="BW113" s="853"/>
      <c r="BX113" s="853"/>
      <c r="BY113" s="853"/>
      <c r="BZ113" s="853"/>
      <c r="CA113" s="853">
        <v>49427</v>
      </c>
      <c r="CB113" s="853"/>
      <c r="CC113" s="853"/>
      <c r="CD113" s="853"/>
      <c r="CE113" s="853"/>
      <c r="CF113" s="911">
        <v>1.7</v>
      </c>
      <c r="CG113" s="912"/>
      <c r="CH113" s="912"/>
      <c r="CI113" s="912"/>
      <c r="CJ113" s="912"/>
      <c r="CK113" s="963"/>
      <c r="CL113" s="857"/>
      <c r="CM113" s="851" t="s">
        <v>462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451</v>
      </c>
      <c r="DH113" s="816"/>
      <c r="DI113" s="816"/>
      <c r="DJ113" s="816"/>
      <c r="DK113" s="817"/>
      <c r="DL113" s="818" t="s">
        <v>463</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2">
      <c r="A114" s="950"/>
      <c r="B114" s="951"/>
      <c r="C114" s="788" t="s">
        <v>464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16549</v>
      </c>
      <c r="AB114" s="816"/>
      <c r="AC114" s="816"/>
      <c r="AD114" s="816"/>
      <c r="AE114" s="817"/>
      <c r="AF114" s="818">
        <v>17332</v>
      </c>
      <c r="AG114" s="816"/>
      <c r="AH114" s="816"/>
      <c r="AI114" s="816"/>
      <c r="AJ114" s="817"/>
      <c r="AK114" s="818">
        <v>19214</v>
      </c>
      <c r="AL114" s="816"/>
      <c r="AM114" s="816"/>
      <c r="AN114" s="816"/>
      <c r="AO114" s="817"/>
      <c r="AP114" s="860">
        <v>0.7</v>
      </c>
      <c r="AQ114" s="861"/>
      <c r="AR114" s="861"/>
      <c r="AS114" s="861"/>
      <c r="AT114" s="862"/>
      <c r="AU114" s="968"/>
      <c r="AV114" s="969"/>
      <c r="AW114" s="969"/>
      <c r="AX114" s="969"/>
      <c r="AY114" s="969"/>
      <c r="AZ114" s="851" t="s">
        <v>465</v>
      </c>
      <c r="BA114" s="788"/>
      <c r="BB114" s="788"/>
      <c r="BC114" s="788"/>
      <c r="BD114" s="788"/>
      <c r="BE114" s="788"/>
      <c r="BF114" s="788"/>
      <c r="BG114" s="788"/>
      <c r="BH114" s="788"/>
      <c r="BI114" s="788"/>
      <c r="BJ114" s="788"/>
      <c r="BK114" s="788"/>
      <c r="BL114" s="788"/>
      <c r="BM114" s="788"/>
      <c r="BN114" s="788"/>
      <c r="BO114" s="788"/>
      <c r="BP114" s="789"/>
      <c r="BQ114" s="852">
        <v>798801</v>
      </c>
      <c r="BR114" s="853"/>
      <c r="BS114" s="853"/>
      <c r="BT114" s="853"/>
      <c r="BU114" s="853"/>
      <c r="BV114" s="853">
        <v>809446</v>
      </c>
      <c r="BW114" s="853"/>
      <c r="BX114" s="853"/>
      <c r="BY114" s="853"/>
      <c r="BZ114" s="853"/>
      <c r="CA114" s="853">
        <v>770308</v>
      </c>
      <c r="CB114" s="853"/>
      <c r="CC114" s="853"/>
      <c r="CD114" s="853"/>
      <c r="CE114" s="853"/>
      <c r="CF114" s="911">
        <v>26.9</v>
      </c>
      <c r="CG114" s="912"/>
      <c r="CH114" s="912"/>
      <c r="CI114" s="912"/>
      <c r="CJ114" s="912"/>
      <c r="CK114" s="963"/>
      <c r="CL114" s="857"/>
      <c r="CM114" s="851" t="s">
        <v>466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467</v>
      </c>
      <c r="DR114" s="816"/>
      <c r="DS114" s="816"/>
      <c r="DT114" s="816"/>
      <c r="DU114" s="817"/>
      <c r="DV114" s="860" t="s">
        <v>467</v>
      </c>
      <c r="DW114" s="861"/>
      <c r="DX114" s="861"/>
      <c r="DY114" s="861"/>
      <c r="DZ114" s="862"/>
    </row>
    <row r="115" spans="1:130" s="230" customFormat="1" ht="26.25" customHeight="1" x14ac:dyDescent="0.2">
      <c r="A115" s="950"/>
      <c r="B115" s="951"/>
      <c r="C115" s="788" t="s">
        <v>468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v>
      </c>
      <c r="AB115" s="955"/>
      <c r="AC115" s="955"/>
      <c r="AD115" s="955"/>
      <c r="AE115" s="956"/>
      <c r="AF115" s="957">
        <v>11313</v>
      </c>
      <c r="AG115" s="955"/>
      <c r="AH115" s="955"/>
      <c r="AI115" s="955"/>
      <c r="AJ115" s="956"/>
      <c r="AK115" s="957">
        <v>10882</v>
      </c>
      <c r="AL115" s="955"/>
      <c r="AM115" s="955"/>
      <c r="AN115" s="955"/>
      <c r="AO115" s="956"/>
      <c r="AP115" s="958">
        <v>0.4</v>
      </c>
      <c r="AQ115" s="959"/>
      <c r="AR115" s="959"/>
      <c r="AS115" s="959"/>
      <c r="AT115" s="960"/>
      <c r="AU115" s="968"/>
      <c r="AV115" s="969"/>
      <c r="AW115" s="969"/>
      <c r="AX115" s="969"/>
      <c r="AY115" s="969"/>
      <c r="AZ115" s="851" t="s">
        <v>469</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467</v>
      </c>
      <c r="BW115" s="853"/>
      <c r="BX115" s="853"/>
      <c r="BY115" s="853"/>
      <c r="BZ115" s="853"/>
      <c r="CA115" s="853" t="s">
        <v>131</v>
      </c>
      <c r="CB115" s="853"/>
      <c r="CC115" s="853"/>
      <c r="CD115" s="853"/>
      <c r="CE115" s="853"/>
      <c r="CF115" s="911" t="s">
        <v>463</v>
      </c>
      <c r="CG115" s="912"/>
      <c r="CH115" s="912"/>
      <c r="CI115" s="912"/>
      <c r="CJ115" s="912"/>
      <c r="CK115" s="963"/>
      <c r="CL115" s="857"/>
      <c r="CM115" s="851" t="s">
        <v>470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463</v>
      </c>
      <c r="DM115" s="816"/>
      <c r="DN115" s="816"/>
      <c r="DO115" s="816"/>
      <c r="DP115" s="817"/>
      <c r="DQ115" s="818" t="s">
        <v>131</v>
      </c>
      <c r="DR115" s="816"/>
      <c r="DS115" s="816"/>
      <c r="DT115" s="816"/>
      <c r="DU115" s="817"/>
      <c r="DV115" s="860" t="s">
        <v>131</v>
      </c>
      <c r="DW115" s="861"/>
      <c r="DX115" s="861"/>
      <c r="DY115" s="861"/>
      <c r="DZ115" s="862"/>
    </row>
    <row r="116" spans="1:130" s="230" customFormat="1" ht="26.25" customHeight="1" x14ac:dyDescent="0.2">
      <c r="A116" s="952"/>
      <c r="B116" s="953"/>
      <c r="C116" s="875" t="s">
        <v>471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451</v>
      </c>
      <c r="AB116" s="816"/>
      <c r="AC116" s="816"/>
      <c r="AD116" s="816"/>
      <c r="AE116" s="817"/>
      <c r="AF116" s="818" t="s">
        <v>451</v>
      </c>
      <c r="AG116" s="816"/>
      <c r="AH116" s="816"/>
      <c r="AI116" s="816"/>
      <c r="AJ116" s="817"/>
      <c r="AK116" s="818" t="s">
        <v>131</v>
      </c>
      <c r="AL116" s="816"/>
      <c r="AM116" s="816"/>
      <c r="AN116" s="816"/>
      <c r="AO116" s="817"/>
      <c r="AP116" s="860" t="s">
        <v>131</v>
      </c>
      <c r="AQ116" s="861"/>
      <c r="AR116" s="861"/>
      <c r="AS116" s="861"/>
      <c r="AT116" s="862"/>
      <c r="AU116" s="968"/>
      <c r="AV116" s="969"/>
      <c r="AW116" s="969"/>
      <c r="AX116" s="969"/>
      <c r="AY116" s="969"/>
      <c r="AZ116" s="945" t="s">
        <v>472</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473</v>
      </c>
      <c r="CB116" s="853"/>
      <c r="CC116" s="853"/>
      <c r="CD116" s="853"/>
      <c r="CE116" s="853"/>
      <c r="CF116" s="911" t="s">
        <v>131</v>
      </c>
      <c r="CG116" s="912"/>
      <c r="CH116" s="912"/>
      <c r="CI116" s="912"/>
      <c r="CJ116" s="912"/>
      <c r="CK116" s="963"/>
      <c r="CL116" s="857"/>
      <c r="CM116" s="851" t="s">
        <v>474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463</v>
      </c>
      <c r="DH116" s="816"/>
      <c r="DI116" s="816"/>
      <c r="DJ116" s="816"/>
      <c r="DK116" s="817"/>
      <c r="DL116" s="818" t="s">
        <v>131</v>
      </c>
      <c r="DM116" s="816"/>
      <c r="DN116" s="816"/>
      <c r="DO116" s="816"/>
      <c r="DP116" s="817"/>
      <c r="DQ116" s="818" t="s">
        <v>467</v>
      </c>
      <c r="DR116" s="816"/>
      <c r="DS116" s="816"/>
      <c r="DT116" s="816"/>
      <c r="DU116" s="817"/>
      <c r="DV116" s="860" t="s">
        <v>451</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475</v>
      </c>
      <c r="Z117" s="933"/>
      <c r="AA117" s="938">
        <v>929163</v>
      </c>
      <c r="AB117" s="939"/>
      <c r="AC117" s="939"/>
      <c r="AD117" s="939"/>
      <c r="AE117" s="940"/>
      <c r="AF117" s="941">
        <v>919851</v>
      </c>
      <c r="AG117" s="939"/>
      <c r="AH117" s="939"/>
      <c r="AI117" s="939"/>
      <c r="AJ117" s="940"/>
      <c r="AK117" s="941">
        <v>928913</v>
      </c>
      <c r="AL117" s="939"/>
      <c r="AM117" s="939"/>
      <c r="AN117" s="939"/>
      <c r="AO117" s="940"/>
      <c r="AP117" s="942"/>
      <c r="AQ117" s="943"/>
      <c r="AR117" s="943"/>
      <c r="AS117" s="943"/>
      <c r="AT117" s="944"/>
      <c r="AU117" s="968"/>
      <c r="AV117" s="969"/>
      <c r="AW117" s="969"/>
      <c r="AX117" s="969"/>
      <c r="AY117" s="969"/>
      <c r="AZ117" s="899" t="s">
        <v>476</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451</v>
      </c>
      <c r="BW117" s="853"/>
      <c r="BX117" s="853"/>
      <c r="BY117" s="853"/>
      <c r="BZ117" s="853"/>
      <c r="CA117" s="853" t="s">
        <v>463</v>
      </c>
      <c r="CB117" s="853"/>
      <c r="CC117" s="853"/>
      <c r="CD117" s="853"/>
      <c r="CE117" s="853"/>
      <c r="CF117" s="911" t="s">
        <v>131</v>
      </c>
      <c r="CG117" s="912"/>
      <c r="CH117" s="912"/>
      <c r="CI117" s="912"/>
      <c r="CJ117" s="912"/>
      <c r="CK117" s="963"/>
      <c r="CL117" s="857"/>
      <c r="CM117" s="851" t="s">
        <v>477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v>14884</v>
      </c>
      <c r="DH117" s="816"/>
      <c r="DI117" s="816"/>
      <c r="DJ117" s="816"/>
      <c r="DK117" s="817"/>
      <c r="DL117" s="818">
        <v>11003</v>
      </c>
      <c r="DM117" s="816"/>
      <c r="DN117" s="816"/>
      <c r="DO117" s="816"/>
      <c r="DP117" s="817"/>
      <c r="DQ117" s="818">
        <v>7506</v>
      </c>
      <c r="DR117" s="816"/>
      <c r="DS117" s="816"/>
      <c r="DT117" s="816"/>
      <c r="DU117" s="817"/>
      <c r="DV117" s="860">
        <v>0.3</v>
      </c>
      <c r="DW117" s="861"/>
      <c r="DX117" s="861"/>
      <c r="DY117" s="861"/>
      <c r="DZ117" s="862"/>
    </row>
    <row r="118" spans="1:130" s="230" customFormat="1" ht="26.25" customHeight="1" x14ac:dyDescent="0.2">
      <c r="A118" s="931" t="s">
        <v>446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443</v>
      </c>
      <c r="AB118" s="932"/>
      <c r="AC118" s="932"/>
      <c r="AD118" s="932"/>
      <c r="AE118" s="933"/>
      <c r="AF118" s="934" t="s">
        <v>444</v>
      </c>
      <c r="AG118" s="932"/>
      <c r="AH118" s="932"/>
      <c r="AI118" s="932"/>
      <c r="AJ118" s="933"/>
      <c r="AK118" s="934" t="s">
        <v>314</v>
      </c>
      <c r="AL118" s="932"/>
      <c r="AM118" s="932"/>
      <c r="AN118" s="932"/>
      <c r="AO118" s="933"/>
      <c r="AP118" s="935" t="s">
        <v>445</v>
      </c>
      <c r="AQ118" s="936"/>
      <c r="AR118" s="936"/>
      <c r="AS118" s="936"/>
      <c r="AT118" s="937"/>
      <c r="AU118" s="968"/>
      <c r="AV118" s="969"/>
      <c r="AW118" s="969"/>
      <c r="AX118" s="969"/>
      <c r="AY118" s="969"/>
      <c r="AZ118" s="874" t="s">
        <v>478</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479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398</v>
      </c>
      <c r="DR118" s="816"/>
      <c r="DS118" s="816"/>
      <c r="DT118" s="816"/>
      <c r="DU118" s="817"/>
      <c r="DV118" s="860" t="s">
        <v>451</v>
      </c>
      <c r="DW118" s="861"/>
      <c r="DX118" s="861"/>
      <c r="DY118" s="861"/>
      <c r="DZ118" s="862"/>
    </row>
    <row r="119" spans="1:130" s="230" customFormat="1" ht="26.25" customHeight="1" x14ac:dyDescent="0.2">
      <c r="A119" s="854" t="s">
        <v>449</v>
      </c>
      <c r="B119" s="855"/>
      <c r="C119" s="896" t="s">
        <v>450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467</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480</v>
      </c>
      <c r="BP119" s="914"/>
      <c r="BQ119" s="915">
        <v>8032722</v>
      </c>
      <c r="BR119" s="881"/>
      <c r="BS119" s="881"/>
      <c r="BT119" s="881"/>
      <c r="BU119" s="881"/>
      <c r="BV119" s="881">
        <v>7608290</v>
      </c>
      <c r="BW119" s="881"/>
      <c r="BX119" s="881"/>
      <c r="BY119" s="881"/>
      <c r="BZ119" s="881"/>
      <c r="CA119" s="881">
        <v>7199441</v>
      </c>
      <c r="CB119" s="881"/>
      <c r="CC119" s="881"/>
      <c r="CD119" s="881"/>
      <c r="CE119" s="881"/>
      <c r="CF119" s="784"/>
      <c r="CG119" s="785"/>
      <c r="CH119" s="785"/>
      <c r="CI119" s="785"/>
      <c r="CJ119" s="870"/>
      <c r="CK119" s="964"/>
      <c r="CL119" s="859"/>
      <c r="CM119" s="874" t="s">
        <v>481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451</v>
      </c>
      <c r="DH119" s="800"/>
      <c r="DI119" s="800"/>
      <c r="DJ119" s="800"/>
      <c r="DK119" s="801"/>
      <c r="DL119" s="802" t="s">
        <v>131</v>
      </c>
      <c r="DM119" s="800"/>
      <c r="DN119" s="800"/>
      <c r="DO119" s="800"/>
      <c r="DP119" s="801"/>
      <c r="DQ119" s="802" t="s">
        <v>131</v>
      </c>
      <c r="DR119" s="800"/>
      <c r="DS119" s="800"/>
      <c r="DT119" s="800"/>
      <c r="DU119" s="801"/>
      <c r="DV119" s="884" t="s">
        <v>463</v>
      </c>
      <c r="DW119" s="885"/>
      <c r="DX119" s="885"/>
      <c r="DY119" s="885"/>
      <c r="DZ119" s="886"/>
    </row>
    <row r="120" spans="1:130" s="230" customFormat="1" ht="26.25" customHeight="1" x14ac:dyDescent="0.2">
      <c r="A120" s="856"/>
      <c r="B120" s="857"/>
      <c r="C120" s="851" t="s">
        <v>454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451</v>
      </c>
      <c r="AL120" s="816"/>
      <c r="AM120" s="816"/>
      <c r="AN120" s="816"/>
      <c r="AO120" s="817"/>
      <c r="AP120" s="860" t="s">
        <v>398</v>
      </c>
      <c r="AQ120" s="861"/>
      <c r="AR120" s="861"/>
      <c r="AS120" s="861"/>
      <c r="AT120" s="862"/>
      <c r="AU120" s="916" t="s">
        <v>482</v>
      </c>
      <c r="AV120" s="917"/>
      <c r="AW120" s="917"/>
      <c r="AX120" s="917"/>
      <c r="AY120" s="918"/>
      <c r="AZ120" s="896" t="s">
        <v>483</v>
      </c>
      <c r="BA120" s="844"/>
      <c r="BB120" s="844"/>
      <c r="BC120" s="844"/>
      <c r="BD120" s="844"/>
      <c r="BE120" s="844"/>
      <c r="BF120" s="844"/>
      <c r="BG120" s="844"/>
      <c r="BH120" s="844"/>
      <c r="BI120" s="844"/>
      <c r="BJ120" s="844"/>
      <c r="BK120" s="844"/>
      <c r="BL120" s="844"/>
      <c r="BM120" s="844"/>
      <c r="BN120" s="844"/>
      <c r="BO120" s="844"/>
      <c r="BP120" s="845"/>
      <c r="BQ120" s="897">
        <v>3120661</v>
      </c>
      <c r="BR120" s="878"/>
      <c r="BS120" s="878"/>
      <c r="BT120" s="878"/>
      <c r="BU120" s="878"/>
      <c r="BV120" s="878">
        <v>3490639</v>
      </c>
      <c r="BW120" s="878"/>
      <c r="BX120" s="878"/>
      <c r="BY120" s="878"/>
      <c r="BZ120" s="878"/>
      <c r="CA120" s="878">
        <v>3567030</v>
      </c>
      <c r="CB120" s="878"/>
      <c r="CC120" s="878"/>
      <c r="CD120" s="878"/>
      <c r="CE120" s="878"/>
      <c r="CF120" s="902">
        <v>124.4</v>
      </c>
      <c r="CG120" s="903"/>
      <c r="CH120" s="903"/>
      <c r="CI120" s="903"/>
      <c r="CJ120" s="903"/>
      <c r="CK120" s="904" t="s">
        <v>484</v>
      </c>
      <c r="CL120" s="888"/>
      <c r="CM120" s="888"/>
      <c r="CN120" s="888"/>
      <c r="CO120" s="889"/>
      <c r="CP120" s="908" t="s">
        <v>485</v>
      </c>
      <c r="CQ120" s="909"/>
      <c r="CR120" s="909"/>
      <c r="CS120" s="909"/>
      <c r="CT120" s="909"/>
      <c r="CU120" s="909"/>
      <c r="CV120" s="909"/>
      <c r="CW120" s="909"/>
      <c r="CX120" s="909"/>
      <c r="CY120" s="909"/>
      <c r="CZ120" s="909"/>
      <c r="DA120" s="909"/>
      <c r="DB120" s="909"/>
      <c r="DC120" s="909"/>
      <c r="DD120" s="909"/>
      <c r="DE120" s="909"/>
      <c r="DF120" s="910"/>
      <c r="DG120" s="897">
        <v>754414</v>
      </c>
      <c r="DH120" s="878"/>
      <c r="DI120" s="878"/>
      <c r="DJ120" s="878"/>
      <c r="DK120" s="878"/>
      <c r="DL120" s="878">
        <v>694486</v>
      </c>
      <c r="DM120" s="878"/>
      <c r="DN120" s="878"/>
      <c r="DO120" s="878"/>
      <c r="DP120" s="878"/>
      <c r="DQ120" s="878">
        <v>642365</v>
      </c>
      <c r="DR120" s="878"/>
      <c r="DS120" s="878"/>
      <c r="DT120" s="878"/>
      <c r="DU120" s="878"/>
      <c r="DV120" s="879">
        <v>22.4</v>
      </c>
      <c r="DW120" s="879"/>
      <c r="DX120" s="879"/>
      <c r="DY120" s="879"/>
      <c r="DZ120" s="880"/>
    </row>
    <row r="121" spans="1:130" s="230" customFormat="1" ht="26.25" customHeight="1" x14ac:dyDescent="0.2">
      <c r="A121" s="856"/>
      <c r="B121" s="857"/>
      <c r="C121" s="899" t="s">
        <v>486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451</v>
      </c>
      <c r="AG121" s="816"/>
      <c r="AH121" s="816"/>
      <c r="AI121" s="816"/>
      <c r="AJ121" s="817"/>
      <c r="AK121" s="818" t="s">
        <v>473</v>
      </c>
      <c r="AL121" s="816"/>
      <c r="AM121" s="816"/>
      <c r="AN121" s="816"/>
      <c r="AO121" s="817"/>
      <c r="AP121" s="860" t="s">
        <v>131</v>
      </c>
      <c r="AQ121" s="861"/>
      <c r="AR121" s="861"/>
      <c r="AS121" s="861"/>
      <c r="AT121" s="862"/>
      <c r="AU121" s="919"/>
      <c r="AV121" s="920"/>
      <c r="AW121" s="920"/>
      <c r="AX121" s="920"/>
      <c r="AY121" s="921"/>
      <c r="AZ121" s="851" t="s">
        <v>487</v>
      </c>
      <c r="BA121" s="788"/>
      <c r="BB121" s="788"/>
      <c r="BC121" s="788"/>
      <c r="BD121" s="788"/>
      <c r="BE121" s="788"/>
      <c r="BF121" s="788"/>
      <c r="BG121" s="788"/>
      <c r="BH121" s="788"/>
      <c r="BI121" s="788"/>
      <c r="BJ121" s="788"/>
      <c r="BK121" s="788"/>
      <c r="BL121" s="788"/>
      <c r="BM121" s="788"/>
      <c r="BN121" s="788"/>
      <c r="BO121" s="788"/>
      <c r="BP121" s="789"/>
      <c r="BQ121" s="852">
        <v>9200</v>
      </c>
      <c r="BR121" s="853"/>
      <c r="BS121" s="853"/>
      <c r="BT121" s="853"/>
      <c r="BU121" s="853"/>
      <c r="BV121" s="853">
        <v>7432</v>
      </c>
      <c r="BW121" s="853"/>
      <c r="BX121" s="853"/>
      <c r="BY121" s="853"/>
      <c r="BZ121" s="853"/>
      <c r="CA121" s="853">
        <v>5627</v>
      </c>
      <c r="CB121" s="853"/>
      <c r="CC121" s="853"/>
      <c r="CD121" s="853"/>
      <c r="CE121" s="853"/>
      <c r="CF121" s="911">
        <v>0.2</v>
      </c>
      <c r="CG121" s="912"/>
      <c r="CH121" s="912"/>
      <c r="CI121" s="912"/>
      <c r="CJ121" s="912"/>
      <c r="CK121" s="905"/>
      <c r="CL121" s="891"/>
      <c r="CM121" s="891"/>
      <c r="CN121" s="891"/>
      <c r="CO121" s="892"/>
      <c r="CP121" s="871" t="s">
        <v>488</v>
      </c>
      <c r="CQ121" s="872"/>
      <c r="CR121" s="872"/>
      <c r="CS121" s="872"/>
      <c r="CT121" s="872"/>
      <c r="CU121" s="872"/>
      <c r="CV121" s="872"/>
      <c r="CW121" s="872"/>
      <c r="CX121" s="872"/>
      <c r="CY121" s="872"/>
      <c r="CZ121" s="872"/>
      <c r="DA121" s="872"/>
      <c r="DB121" s="872"/>
      <c r="DC121" s="872"/>
      <c r="DD121" s="872"/>
      <c r="DE121" s="872"/>
      <c r="DF121" s="873"/>
      <c r="DG121" s="852">
        <v>270863</v>
      </c>
      <c r="DH121" s="853"/>
      <c r="DI121" s="853"/>
      <c r="DJ121" s="853"/>
      <c r="DK121" s="853"/>
      <c r="DL121" s="853">
        <v>288576</v>
      </c>
      <c r="DM121" s="853"/>
      <c r="DN121" s="853"/>
      <c r="DO121" s="853"/>
      <c r="DP121" s="853"/>
      <c r="DQ121" s="853">
        <v>286996</v>
      </c>
      <c r="DR121" s="853"/>
      <c r="DS121" s="853"/>
      <c r="DT121" s="853"/>
      <c r="DU121" s="853"/>
      <c r="DV121" s="830">
        <v>10</v>
      </c>
      <c r="DW121" s="830"/>
      <c r="DX121" s="830"/>
      <c r="DY121" s="830"/>
      <c r="DZ121" s="831"/>
    </row>
    <row r="122" spans="1:130" s="230" customFormat="1" ht="26.25" customHeight="1" x14ac:dyDescent="0.2">
      <c r="A122" s="856"/>
      <c r="B122" s="857"/>
      <c r="C122" s="851" t="s">
        <v>466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489</v>
      </c>
      <c r="BA122" s="875"/>
      <c r="BB122" s="875"/>
      <c r="BC122" s="875"/>
      <c r="BD122" s="875"/>
      <c r="BE122" s="875"/>
      <c r="BF122" s="875"/>
      <c r="BG122" s="875"/>
      <c r="BH122" s="875"/>
      <c r="BI122" s="875"/>
      <c r="BJ122" s="875"/>
      <c r="BK122" s="875"/>
      <c r="BL122" s="875"/>
      <c r="BM122" s="875"/>
      <c r="BN122" s="875"/>
      <c r="BO122" s="875"/>
      <c r="BP122" s="876"/>
      <c r="BQ122" s="915">
        <v>4923664</v>
      </c>
      <c r="BR122" s="881"/>
      <c r="BS122" s="881"/>
      <c r="BT122" s="881"/>
      <c r="BU122" s="881"/>
      <c r="BV122" s="881">
        <v>4643130</v>
      </c>
      <c r="BW122" s="881"/>
      <c r="BX122" s="881"/>
      <c r="BY122" s="881"/>
      <c r="BZ122" s="881"/>
      <c r="CA122" s="881">
        <v>4440260</v>
      </c>
      <c r="CB122" s="881"/>
      <c r="CC122" s="881"/>
      <c r="CD122" s="881"/>
      <c r="CE122" s="881"/>
      <c r="CF122" s="882">
        <v>154.80000000000001</v>
      </c>
      <c r="CG122" s="883"/>
      <c r="CH122" s="883"/>
      <c r="CI122" s="883"/>
      <c r="CJ122" s="883"/>
      <c r="CK122" s="905"/>
      <c r="CL122" s="891"/>
      <c r="CM122" s="891"/>
      <c r="CN122" s="891"/>
      <c r="CO122" s="892"/>
      <c r="CP122" s="871" t="s">
        <v>490</v>
      </c>
      <c r="CQ122" s="872"/>
      <c r="CR122" s="872"/>
      <c r="CS122" s="872"/>
      <c r="CT122" s="872"/>
      <c r="CU122" s="872"/>
      <c r="CV122" s="872"/>
      <c r="CW122" s="872"/>
      <c r="CX122" s="872"/>
      <c r="CY122" s="872"/>
      <c r="CZ122" s="872"/>
      <c r="DA122" s="872"/>
      <c r="DB122" s="872"/>
      <c r="DC122" s="872"/>
      <c r="DD122" s="872"/>
      <c r="DE122" s="872"/>
      <c r="DF122" s="873"/>
      <c r="DG122" s="852">
        <v>111144</v>
      </c>
      <c r="DH122" s="853"/>
      <c r="DI122" s="853"/>
      <c r="DJ122" s="853"/>
      <c r="DK122" s="853"/>
      <c r="DL122" s="853">
        <v>96101</v>
      </c>
      <c r="DM122" s="853"/>
      <c r="DN122" s="853"/>
      <c r="DO122" s="853"/>
      <c r="DP122" s="853"/>
      <c r="DQ122" s="853">
        <v>80944</v>
      </c>
      <c r="DR122" s="853"/>
      <c r="DS122" s="853"/>
      <c r="DT122" s="853"/>
      <c r="DU122" s="853"/>
      <c r="DV122" s="830">
        <v>2.8</v>
      </c>
      <c r="DW122" s="830"/>
      <c r="DX122" s="830"/>
      <c r="DY122" s="830"/>
      <c r="DZ122" s="831"/>
    </row>
    <row r="123" spans="1:130" s="230" customFormat="1" ht="26.25" customHeight="1" x14ac:dyDescent="0.2">
      <c r="A123" s="856"/>
      <c r="B123" s="857"/>
      <c r="C123" s="851" t="s">
        <v>474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473</v>
      </c>
      <c r="AL123" s="816"/>
      <c r="AM123" s="816"/>
      <c r="AN123" s="816"/>
      <c r="AO123" s="817"/>
      <c r="AP123" s="860" t="s">
        <v>131</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491</v>
      </c>
      <c r="BP123" s="914"/>
      <c r="BQ123" s="868">
        <v>8053525</v>
      </c>
      <c r="BR123" s="869"/>
      <c r="BS123" s="869"/>
      <c r="BT123" s="869"/>
      <c r="BU123" s="869"/>
      <c r="BV123" s="869">
        <v>8141201</v>
      </c>
      <c r="BW123" s="869"/>
      <c r="BX123" s="869"/>
      <c r="BY123" s="869"/>
      <c r="BZ123" s="869"/>
      <c r="CA123" s="869">
        <v>8012917</v>
      </c>
      <c r="CB123" s="869"/>
      <c r="CC123" s="869"/>
      <c r="CD123" s="869"/>
      <c r="CE123" s="869"/>
      <c r="CF123" s="784"/>
      <c r="CG123" s="785"/>
      <c r="CH123" s="785"/>
      <c r="CI123" s="785"/>
      <c r="CJ123" s="870"/>
      <c r="CK123" s="905"/>
      <c r="CL123" s="891"/>
      <c r="CM123" s="891"/>
      <c r="CN123" s="891"/>
      <c r="CO123" s="892"/>
      <c r="CP123" s="871" t="s">
        <v>492</v>
      </c>
      <c r="CQ123" s="872"/>
      <c r="CR123" s="872"/>
      <c r="CS123" s="872"/>
      <c r="CT123" s="872"/>
      <c r="CU123" s="872"/>
      <c r="CV123" s="872"/>
      <c r="CW123" s="872"/>
      <c r="CX123" s="872"/>
      <c r="CY123" s="872"/>
      <c r="CZ123" s="872"/>
      <c r="DA123" s="872"/>
      <c r="DB123" s="872"/>
      <c r="DC123" s="872"/>
      <c r="DD123" s="872"/>
      <c r="DE123" s="872"/>
      <c r="DF123" s="873"/>
      <c r="DG123" s="815">
        <v>54923</v>
      </c>
      <c r="DH123" s="816"/>
      <c r="DI123" s="816"/>
      <c r="DJ123" s="816"/>
      <c r="DK123" s="817"/>
      <c r="DL123" s="818">
        <v>42477</v>
      </c>
      <c r="DM123" s="816"/>
      <c r="DN123" s="816"/>
      <c r="DO123" s="816"/>
      <c r="DP123" s="817"/>
      <c r="DQ123" s="818">
        <v>29794</v>
      </c>
      <c r="DR123" s="816"/>
      <c r="DS123" s="816"/>
      <c r="DT123" s="816"/>
      <c r="DU123" s="817"/>
      <c r="DV123" s="860">
        <v>1</v>
      </c>
      <c r="DW123" s="861"/>
      <c r="DX123" s="861"/>
      <c r="DY123" s="861"/>
      <c r="DZ123" s="862"/>
    </row>
    <row r="124" spans="1:130" s="230" customFormat="1" ht="26.25" customHeight="1" thickBot="1" x14ac:dyDescent="0.25">
      <c r="A124" s="856"/>
      <c r="B124" s="857"/>
      <c r="C124" s="851" t="s">
        <v>477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451</v>
      </c>
      <c r="AB124" s="816"/>
      <c r="AC124" s="816"/>
      <c r="AD124" s="816"/>
      <c r="AE124" s="817"/>
      <c r="AF124" s="818" t="s">
        <v>131</v>
      </c>
      <c r="AG124" s="816"/>
      <c r="AH124" s="816"/>
      <c r="AI124" s="816"/>
      <c r="AJ124" s="817"/>
      <c r="AK124" s="818" t="s">
        <v>131</v>
      </c>
      <c r="AL124" s="816"/>
      <c r="AM124" s="816"/>
      <c r="AN124" s="816"/>
      <c r="AO124" s="817"/>
      <c r="AP124" s="860" t="s">
        <v>463</v>
      </c>
      <c r="AQ124" s="861"/>
      <c r="AR124" s="861"/>
      <c r="AS124" s="861"/>
      <c r="AT124" s="862"/>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494</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451</v>
      </c>
      <c r="DW124" s="885"/>
      <c r="DX124" s="885"/>
      <c r="DY124" s="885"/>
      <c r="DZ124" s="886"/>
    </row>
    <row r="125" spans="1:130" s="230" customFormat="1" ht="26.25" customHeight="1" x14ac:dyDescent="0.2">
      <c r="A125" s="856"/>
      <c r="B125" s="857"/>
      <c r="C125" s="851" t="s">
        <v>479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495</v>
      </c>
      <c r="CL125" s="888"/>
      <c r="CM125" s="888"/>
      <c r="CN125" s="888"/>
      <c r="CO125" s="889"/>
      <c r="CP125" s="896" t="s">
        <v>496</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398</v>
      </c>
      <c r="DR125" s="878"/>
      <c r="DS125" s="878"/>
      <c r="DT125" s="878"/>
      <c r="DU125" s="878"/>
      <c r="DV125" s="879" t="s">
        <v>131</v>
      </c>
      <c r="DW125" s="879"/>
      <c r="DX125" s="879"/>
      <c r="DY125" s="879"/>
      <c r="DZ125" s="880"/>
    </row>
    <row r="126" spans="1:130" s="230" customFormat="1" ht="26.25" customHeight="1" thickBot="1" x14ac:dyDescent="0.25">
      <c r="A126" s="856"/>
      <c r="B126" s="857"/>
      <c r="C126" s="851" t="s">
        <v>481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455</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451</v>
      </c>
      <c r="DW126" s="830"/>
      <c r="DX126" s="830"/>
      <c r="DY126" s="830"/>
      <c r="DZ126" s="831"/>
    </row>
    <row r="127" spans="1:130" s="230" customFormat="1" ht="26.25" customHeight="1" x14ac:dyDescent="0.2">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v>
      </c>
      <c r="AB127" s="816"/>
      <c r="AC127" s="816"/>
      <c r="AD127" s="816"/>
      <c r="AE127" s="817"/>
      <c r="AF127" s="818">
        <v>11313</v>
      </c>
      <c r="AG127" s="816"/>
      <c r="AH127" s="816"/>
      <c r="AI127" s="816"/>
      <c r="AJ127" s="817"/>
      <c r="AK127" s="818">
        <v>10882</v>
      </c>
      <c r="AL127" s="816"/>
      <c r="AM127" s="816"/>
      <c r="AN127" s="816"/>
      <c r="AO127" s="817"/>
      <c r="AP127" s="860">
        <v>0.4</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5">
      <c r="A128" s="832" t="s">
        <v>504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505</v>
      </c>
      <c r="X128" s="834"/>
      <c r="Y128" s="834"/>
      <c r="Z128" s="835"/>
      <c r="AA128" s="836">
        <v>1982</v>
      </c>
      <c r="AB128" s="837"/>
      <c r="AC128" s="837"/>
      <c r="AD128" s="837"/>
      <c r="AE128" s="838"/>
      <c r="AF128" s="839">
        <v>2012</v>
      </c>
      <c r="AG128" s="837"/>
      <c r="AH128" s="837"/>
      <c r="AI128" s="837"/>
      <c r="AJ128" s="838"/>
      <c r="AK128" s="839">
        <v>2059</v>
      </c>
      <c r="AL128" s="837"/>
      <c r="AM128" s="837"/>
      <c r="AN128" s="837"/>
      <c r="AO128" s="838"/>
      <c r="AP128" s="840"/>
      <c r="AQ128" s="841"/>
      <c r="AR128" s="841"/>
      <c r="AS128" s="841"/>
      <c r="AT128" s="842"/>
      <c r="AU128" s="232"/>
      <c r="AV128" s="232"/>
      <c r="AW128" s="232"/>
      <c r="AX128" s="843" t="s">
        <v>506</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507</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473</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3304460</v>
      </c>
      <c r="AB129" s="816"/>
      <c r="AC129" s="816"/>
      <c r="AD129" s="816"/>
      <c r="AE129" s="817"/>
      <c r="AF129" s="818">
        <v>3456114</v>
      </c>
      <c r="AG129" s="816"/>
      <c r="AH129" s="816"/>
      <c r="AI129" s="816"/>
      <c r="AJ129" s="817"/>
      <c r="AK129" s="818">
        <v>3444491</v>
      </c>
      <c r="AL129" s="816"/>
      <c r="AM129" s="816"/>
      <c r="AN129" s="816"/>
      <c r="AO129" s="817"/>
      <c r="AP129" s="819"/>
      <c r="AQ129" s="820"/>
      <c r="AR129" s="820"/>
      <c r="AS129" s="820"/>
      <c r="AT129" s="821"/>
      <c r="AU129" s="233"/>
      <c r="AV129" s="233"/>
      <c r="AW129" s="233"/>
      <c r="AX129" s="787" t="s">
        <v>509</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596621</v>
      </c>
      <c r="AB130" s="816"/>
      <c r="AC130" s="816"/>
      <c r="AD130" s="816"/>
      <c r="AE130" s="817"/>
      <c r="AF130" s="818">
        <v>577910</v>
      </c>
      <c r="AG130" s="816"/>
      <c r="AH130" s="816"/>
      <c r="AI130" s="816"/>
      <c r="AJ130" s="817"/>
      <c r="AK130" s="818">
        <v>576133</v>
      </c>
      <c r="AL130" s="816"/>
      <c r="AM130" s="816"/>
      <c r="AN130" s="816"/>
      <c r="AO130" s="817"/>
      <c r="AP130" s="819"/>
      <c r="AQ130" s="820"/>
      <c r="AR130" s="820"/>
      <c r="AS130" s="820"/>
      <c r="AT130" s="821"/>
      <c r="AU130" s="233"/>
      <c r="AV130" s="233"/>
      <c r="AW130" s="233"/>
      <c r="AX130" s="787" t="s">
        <v>512</v>
      </c>
      <c r="AY130" s="788"/>
      <c r="AZ130" s="788"/>
      <c r="BA130" s="788"/>
      <c r="BB130" s="788"/>
      <c r="BC130" s="788"/>
      <c r="BD130" s="788"/>
      <c r="BE130" s="789"/>
      <c r="BF130" s="790">
        <v>12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2707839</v>
      </c>
      <c r="AB131" s="800"/>
      <c r="AC131" s="800"/>
      <c r="AD131" s="800"/>
      <c r="AE131" s="801"/>
      <c r="AF131" s="802">
        <v>2878204</v>
      </c>
      <c r="AG131" s="800"/>
      <c r="AH131" s="800"/>
      <c r="AI131" s="800"/>
      <c r="AJ131" s="801"/>
      <c r="AK131" s="802">
        <v>2868358</v>
      </c>
      <c r="AL131" s="800"/>
      <c r="AM131" s="800"/>
      <c r="AN131" s="800"/>
      <c r="AO131" s="801"/>
      <c r="AP131" s="803"/>
      <c r="AQ131" s="804"/>
      <c r="AR131" s="804"/>
      <c r="AS131" s="804"/>
      <c r="AT131" s="805"/>
      <c r="AU131" s="233"/>
      <c r="AV131" s="233"/>
      <c r="AW131" s="233"/>
      <c r="AX131" s="765" t="s">
        <v>514</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12.20752046</v>
      </c>
      <c r="AB132" s="781"/>
      <c r="AC132" s="781"/>
      <c r="AD132" s="781"/>
      <c r="AE132" s="782"/>
      <c r="AF132" s="783">
        <v>11.810455409999999</v>
      </c>
      <c r="AG132" s="781"/>
      <c r="AH132" s="781"/>
      <c r="AI132" s="781"/>
      <c r="AJ132" s="782"/>
      <c r="AK132" s="783">
        <v>12.22723942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10.6</v>
      </c>
      <c r="AB133" s="760"/>
      <c r="AC133" s="760"/>
      <c r="AD133" s="760"/>
      <c r="AE133" s="761"/>
      <c r="AF133" s="759">
        <v>11.5</v>
      </c>
      <c r="AG133" s="760"/>
      <c r="AH133" s="760"/>
      <c r="AI133" s="760"/>
      <c r="AJ133" s="761"/>
      <c r="AK133" s="759">
        <v>12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eQm2GwqW+kehRzfC3NRPOkaSRPg8MvvpIg4IonFTHNW3afwPCJGkGbGVxFLGOLHEisqbnoG3ZP3GiBI5luyQg==" saltValue="D525f5nwpspaNowrWhUo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e8mFAgCDWjGwVbdFnWhogb7kiscmvejLwZ9plA9beDjDiN2l93JiB14oQkiKPfmyiqDbEboLz0689bgRjOvMw==" saltValue="J5a8rViyPMNimEjYcT2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vhN+Nm+xaNFkgnnHLE3P+Bwcd7I6qncggK/yuU+nG/jAvykzmNMG6cU1BNN6J25C+E5IpyEhfwPVyr4vTtlSw==" saltValue="l7mEElP0GjfbncZ49kTl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2"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3"/>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4" t="s">
        <v>526</v>
      </c>
      <c r="AL9" s="1175"/>
      <c r="AM9" s="1175"/>
      <c r="AN9" s="1176"/>
      <c r="AO9" s="281">
        <v>941559</v>
      </c>
      <c r="AP9" s="281">
        <v>197185</v>
      </c>
      <c r="AQ9" s="282">
        <v>202156</v>
      </c>
      <c r="AR9" s="283">
        <v>-2.5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4" t="s">
        <v>527</v>
      </c>
      <c r="AL10" s="1175"/>
      <c r="AM10" s="1175"/>
      <c r="AN10" s="1176"/>
      <c r="AO10" s="284">
        <v>142178</v>
      </c>
      <c r="AP10" s="284">
        <v>29775</v>
      </c>
      <c r="AQ10" s="285">
        <v>28749</v>
      </c>
      <c r="AR10" s="286">
        <v>3.6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4" t="s">
        <v>528</v>
      </c>
      <c r="AL11" s="1175"/>
      <c r="AM11" s="1175"/>
      <c r="AN11" s="1176"/>
      <c r="AO11" s="284" t="s">
        <v>529</v>
      </c>
      <c r="AP11" s="284" t="s">
        <v>529</v>
      </c>
      <c r="AQ11" s="285">
        <v>267</v>
      </c>
      <c r="AR11" s="286" t="s">
        <v>529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4" t="s">
        <v>530</v>
      </c>
      <c r="AL12" s="1175"/>
      <c r="AM12" s="1175"/>
      <c r="AN12" s="1176"/>
      <c r="AO12" s="284" t="s">
        <v>529</v>
      </c>
      <c r="AP12" s="284" t="s">
        <v>529</v>
      </c>
      <c r="AQ12" s="285" t="s">
        <v>529</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4" t="s">
        <v>531</v>
      </c>
      <c r="AL13" s="1175"/>
      <c r="AM13" s="1175"/>
      <c r="AN13" s="1176"/>
      <c r="AO13" s="284">
        <v>29665</v>
      </c>
      <c r="AP13" s="284">
        <v>6213</v>
      </c>
      <c r="AQ13" s="285">
        <v>7660</v>
      </c>
      <c r="AR13" s="286">
        <v>-18.899999999999999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4" t="s">
        <v>532</v>
      </c>
      <c r="AL14" s="1175"/>
      <c r="AM14" s="1175"/>
      <c r="AN14" s="1176"/>
      <c r="AO14" s="284">
        <v>16260</v>
      </c>
      <c r="AP14" s="284">
        <v>3405</v>
      </c>
      <c r="AQ14" s="285">
        <v>3562</v>
      </c>
      <c r="AR14" s="286">
        <v>-4.4000000000000004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7" t="s">
        <v>533</v>
      </c>
      <c r="AL15" s="1178"/>
      <c r="AM15" s="1178"/>
      <c r="AN15" s="1179"/>
      <c r="AO15" s="284">
        <v>-75626</v>
      </c>
      <c r="AP15" s="284">
        <v>-15838</v>
      </c>
      <c r="AQ15" s="285">
        <v>-14691</v>
      </c>
      <c r="AR15" s="286">
        <v>7.8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7" t="s">
        <v>193</v>
      </c>
      <c r="AL16" s="1178"/>
      <c r="AM16" s="1178"/>
      <c r="AN16" s="1179"/>
      <c r="AO16" s="284">
        <v>1054036</v>
      </c>
      <c r="AP16" s="284">
        <v>220741</v>
      </c>
      <c r="AQ16" s="285">
        <v>227703</v>
      </c>
      <c r="AR16" s="286">
        <v>-3.1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0" t="s">
        <v>538</v>
      </c>
      <c r="AL21" s="1181"/>
      <c r="AM21" s="1181"/>
      <c r="AN21" s="1182"/>
      <c r="AO21" s="297">
        <v>18.64</v>
      </c>
      <c r="AP21" s="298">
        <v>19.649999999999999</v>
      </c>
      <c r="AQ21" s="299">
        <v>-1.01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0" t="s">
        <v>539</v>
      </c>
      <c r="AL22" s="1181"/>
      <c r="AM22" s="1181"/>
      <c r="AN22" s="1182"/>
      <c r="AO22" s="302">
        <v>98.4</v>
      </c>
      <c r="AP22" s="303">
        <v>95</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73" t="s">
        <v>540</v>
      </c>
      <c r="B26" s="1173"/>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173"/>
      <c r="AM26" s="1173"/>
      <c r="AN26" s="1173"/>
      <c r="AO26" s="1173"/>
      <c r="AP26" s="1173"/>
      <c r="AQ26" s="1173"/>
      <c r="AR26" s="1173"/>
      <c r="AS26" s="1173"/>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2"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3"/>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4" t="s">
        <v>543</v>
      </c>
      <c r="AL32" s="1165"/>
      <c r="AM32" s="1165"/>
      <c r="AN32" s="1166"/>
      <c r="AO32" s="312">
        <v>764759</v>
      </c>
      <c r="AP32" s="312">
        <v>160159</v>
      </c>
      <c r="AQ32" s="313">
        <v>121678</v>
      </c>
      <c r="AR32" s="314">
        <v>31.6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4" t="s">
        <v>544</v>
      </c>
      <c r="AL33" s="1165"/>
      <c r="AM33" s="1165"/>
      <c r="AN33" s="1166"/>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4" t="s">
        <v>545</v>
      </c>
      <c r="AL34" s="1165"/>
      <c r="AM34" s="1165"/>
      <c r="AN34" s="1166"/>
      <c r="AO34" s="312" t="s">
        <v>529</v>
      </c>
      <c r="AP34" s="312" t="s">
        <v>529</v>
      </c>
      <c r="AQ34" s="313" t="s">
        <v>529</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4" t="s">
        <v>546</v>
      </c>
      <c r="AL35" s="1165"/>
      <c r="AM35" s="1165"/>
      <c r="AN35" s="1166"/>
      <c r="AO35" s="312">
        <v>134058</v>
      </c>
      <c r="AP35" s="312">
        <v>28075</v>
      </c>
      <c r="AQ35" s="313">
        <v>32449</v>
      </c>
      <c r="AR35" s="314">
        <v>-13.5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4" t="s">
        <v>547</v>
      </c>
      <c r="AL36" s="1165"/>
      <c r="AM36" s="1165"/>
      <c r="AN36" s="1166"/>
      <c r="AO36" s="312">
        <v>19214</v>
      </c>
      <c r="AP36" s="312">
        <v>4024</v>
      </c>
      <c r="AQ36" s="313">
        <v>2852</v>
      </c>
      <c r="AR36" s="314">
        <v>41.1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4" t="s">
        <v>548</v>
      </c>
      <c r="AL37" s="1165"/>
      <c r="AM37" s="1165"/>
      <c r="AN37" s="1166"/>
      <c r="AO37" s="312">
        <v>10882</v>
      </c>
      <c r="AP37" s="312">
        <v>2279</v>
      </c>
      <c r="AQ37" s="313">
        <v>591</v>
      </c>
      <c r="AR37" s="314">
        <v>285.60000000000002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7" t="s">
        <v>549</v>
      </c>
      <c r="AL38" s="1168"/>
      <c r="AM38" s="1168"/>
      <c r="AN38" s="1169"/>
      <c r="AO38" s="315" t="s">
        <v>529</v>
      </c>
      <c r="AP38" s="315" t="s">
        <v>529</v>
      </c>
      <c r="AQ38" s="316">
        <v>14</v>
      </c>
      <c r="AR38" s="304" t="s">
        <v>529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7" t="s">
        <v>550</v>
      </c>
      <c r="AL39" s="1168"/>
      <c r="AM39" s="1168"/>
      <c r="AN39" s="1169"/>
      <c r="AO39" s="312">
        <v>-2059</v>
      </c>
      <c r="AP39" s="312">
        <v>-431</v>
      </c>
      <c r="AQ39" s="313">
        <v>-2546</v>
      </c>
      <c r="AR39" s="314">
        <v>-83.1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4" t="s">
        <v>551</v>
      </c>
      <c r="AL40" s="1165"/>
      <c r="AM40" s="1165"/>
      <c r="AN40" s="1166"/>
      <c r="AO40" s="312">
        <v>-576133</v>
      </c>
      <c r="AP40" s="312">
        <v>-120656</v>
      </c>
      <c r="AQ40" s="313">
        <v>-115284</v>
      </c>
      <c r="AR40" s="314">
        <v>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0" t="s">
        <v>307</v>
      </c>
      <c r="AL41" s="1171"/>
      <c r="AM41" s="1171"/>
      <c r="AN41" s="1172"/>
      <c r="AO41" s="312">
        <v>350721</v>
      </c>
      <c r="AP41" s="312">
        <v>73449</v>
      </c>
      <c r="AQ41" s="313">
        <v>39754</v>
      </c>
      <c r="AR41" s="314">
        <v>84.8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7" t="s">
        <v>521</v>
      </c>
      <c r="AN49" s="1159" t="s">
        <v>555</v>
      </c>
      <c r="AO49" s="1160"/>
      <c r="AP49" s="1160"/>
      <c r="AQ49" s="1160"/>
      <c r="AR49" s="116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8"/>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723346</v>
      </c>
      <c r="AN51" s="334">
        <v>134276</v>
      </c>
      <c r="AO51" s="335">
        <v>-33.1</v>
      </c>
      <c r="AP51" s="336">
        <v>114790</v>
      </c>
      <c r="AQ51" s="337">
        <v>-6.6</v>
      </c>
      <c r="AR51" s="338">
        <v>-26.5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496015</v>
      </c>
      <c r="AN52" s="342">
        <v>92076</v>
      </c>
      <c r="AO52" s="343">
        <v>4.9000000000000004</v>
      </c>
      <c r="AP52" s="344">
        <v>55601</v>
      </c>
      <c r="AQ52" s="345">
        <v>-15.5</v>
      </c>
      <c r="AR52" s="346">
        <v>20.399999999999999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894548</v>
      </c>
      <c r="AN53" s="334">
        <v>170423</v>
      </c>
      <c r="AO53" s="335">
        <v>26.9</v>
      </c>
      <c r="AP53" s="336">
        <v>126262</v>
      </c>
      <c r="AQ53" s="337">
        <v>10</v>
      </c>
      <c r="AR53" s="338">
        <v>16.899999999999999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408974</v>
      </c>
      <c r="AN54" s="342">
        <v>77915</v>
      </c>
      <c r="AO54" s="343">
        <v>-15.4</v>
      </c>
      <c r="AP54" s="344">
        <v>56769</v>
      </c>
      <c r="AQ54" s="345">
        <v>2.1</v>
      </c>
      <c r="AR54" s="346">
        <v>-17.5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414445</v>
      </c>
      <c r="AN55" s="334">
        <v>81584</v>
      </c>
      <c r="AO55" s="335">
        <v>-52.1</v>
      </c>
      <c r="AP55" s="336">
        <v>263613</v>
      </c>
      <c r="AQ55" s="337">
        <v>108.8</v>
      </c>
      <c r="AR55" s="338">
        <v>-160.9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216098</v>
      </c>
      <c r="AN56" s="342">
        <v>42539</v>
      </c>
      <c r="AO56" s="343">
        <v>-45.4</v>
      </c>
      <c r="AP56" s="344">
        <v>128823</v>
      </c>
      <c r="AQ56" s="345">
        <v>126.9</v>
      </c>
      <c r="AR56" s="346">
        <v>-172.3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420098</v>
      </c>
      <c r="AN57" s="334">
        <v>85507</v>
      </c>
      <c r="AO57" s="335">
        <v>4.8</v>
      </c>
      <c r="AP57" s="336">
        <v>330026</v>
      </c>
      <c r="AQ57" s="337">
        <v>25.2</v>
      </c>
      <c r="AR57" s="338">
        <v>-20.399999999999999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193273</v>
      </c>
      <c r="AN58" s="342">
        <v>39339</v>
      </c>
      <c r="AO58" s="343">
        <v>-7.5</v>
      </c>
      <c r="AP58" s="344">
        <v>141075</v>
      </c>
      <c r="AQ58" s="345">
        <v>9.5</v>
      </c>
      <c r="AR58" s="346">
        <v>-17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850825</v>
      </c>
      <c r="AN59" s="334">
        <v>178183</v>
      </c>
      <c r="AO59" s="335">
        <v>108.4</v>
      </c>
      <c r="AP59" s="336">
        <v>278179</v>
      </c>
      <c r="AQ59" s="337">
        <v>-15.7</v>
      </c>
      <c r="AR59" s="338">
        <v>124.1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489261</v>
      </c>
      <c r="AN60" s="342">
        <v>102463</v>
      </c>
      <c r="AO60" s="343">
        <v>160.5</v>
      </c>
      <c r="AP60" s="344">
        <v>122182</v>
      </c>
      <c r="AQ60" s="345">
        <v>-13.4</v>
      </c>
      <c r="AR60" s="346">
        <v>173.9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660652</v>
      </c>
      <c r="AN61" s="349">
        <v>129995</v>
      </c>
      <c r="AO61" s="350">
        <v>11</v>
      </c>
      <c r="AP61" s="351">
        <v>222574</v>
      </c>
      <c r="AQ61" s="352">
        <v>24.3</v>
      </c>
      <c r="AR61" s="338">
        <v>-13.3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360724</v>
      </c>
      <c r="AN62" s="342">
        <v>70866</v>
      </c>
      <c r="AO62" s="343">
        <v>19.399999999999999</v>
      </c>
      <c r="AP62" s="344">
        <v>100890</v>
      </c>
      <c r="AQ62" s="345">
        <v>21.9</v>
      </c>
      <c r="AR62" s="346">
        <v>-2.5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zrM3JjJbUaI7tLTEgivzJBxADhDNa1bgob5Th68D7nycSFdbu0IYLTSIwR5kpgdVOg+DSWRPD807tD8XpJBJw==" saltValue="Q6pinoctI2TtrQ9XWS5+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0" spans="125:125" ht="13.5" hidden="1" customHeight="1" x14ac:dyDescent="0.2"/>
    <row r="121" spans="125:125" ht="13.5" hidden="1" customHeight="1" x14ac:dyDescent="0.2">
      <c r="DU121" s="259"/>
    </row>
  </sheetData>
  <sheetProtection algorithmName="SHA-512" hashValue="cLDoMY+Az4F5o00NcPo6TH7O2tSTyoSADMc4qb/DMKZtG4saquXSghX+oL/ERHTYs+pFUIcoJfolGxQYWND3xg==" saltValue="nZVVBkr5w/WbvajryrGq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WqiBa3u0X4EurXbKHJ2+aQn96ktAmxO8b8Z34CUxrvUQuUEdxIJmmlNlPjpwHfKkGHo90F73R9HKf48gLiChJg==" saltValue="bTKIHVjgrFp63zQriMnv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83" t="s">
        <v>3</v>
      </c>
      <c r="D47" s="1183"/>
      <c r="E47" s="1184"/>
      <c r="F47" s="11">
        <v>43.08</v>
      </c>
      <c r="G47" s="12">
        <v>42.86</v>
      </c>
      <c r="H47" s="12">
        <v>38.380000000000003</v>
      </c>
      <c r="I47" s="12">
        <v>36.700000000000003</v>
      </c>
      <c r="J47" s="13">
        <v>37.119999999999997</v>
      </c>
    </row>
    <row r="48" spans="2:10" ht="57.75" customHeight="1" x14ac:dyDescent="0.2">
      <c r="B48" s="14"/>
      <c r="C48" s="1185" t="s">
        <v>4</v>
      </c>
      <c r="D48" s="1185"/>
      <c r="E48" s="1186"/>
      <c r="F48" s="15">
        <v>6.18</v>
      </c>
      <c r="G48" s="16">
        <v>5.44</v>
      </c>
      <c r="H48" s="16">
        <v>10.59</v>
      </c>
      <c r="I48" s="16">
        <v>8.81</v>
      </c>
      <c r="J48" s="17">
        <v>11.53</v>
      </c>
    </row>
    <row r="49" spans="2:10" ht="57.75" customHeight="1" thickBot="1" x14ac:dyDescent="0.25">
      <c r="B49" s="18"/>
      <c r="C49" s="1187" t="s">
        <v>5</v>
      </c>
      <c r="D49" s="1187"/>
      <c r="E49" s="1188"/>
      <c r="F49" s="19" t="s">
        <v>576</v>
      </c>
      <c r="G49" s="20" t="s">
        <v>577</v>
      </c>
      <c r="H49" s="20">
        <v>0.96</v>
      </c>
      <c r="I49" s="20" t="s">
        <v>578</v>
      </c>
      <c r="J49" s="21" t="s">
        <v>579</v>
      </c>
    </row>
    <row r="50" spans="2:10" ht="13.2" x14ac:dyDescent="0.2"/>
  </sheetData>
  <sheetProtection algorithmName="SHA-512" hashValue="ImgwozT051v9JlS9f5VvPXfXvLqBntbXIgh+21MTmAniLBftP8MR4ighHFhkGDzqnVl0TJCd2bACUZlnGHJwvw==" saltValue="eBEO0qxGA5YJFv/KvyLY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95" t="s">
        <v>580</v>
      </c>
      <c r="D34" s="1195"/>
      <c r="E34" s="1196"/>
      <c r="F34" s="32">
        <v>6.17</v>
      </c>
      <c r="G34" s="33">
        <v>5.43</v>
      </c>
      <c r="H34" s="33">
        <v>10.58</v>
      </c>
      <c r="I34" s="33">
        <v>8.81</v>
      </c>
      <c r="J34" s="34">
        <v>11.53</v>
      </c>
      <c r="K34" s="22"/>
      <c r="L34" s="22"/>
      <c r="M34" s="22"/>
      <c r="N34" s="22"/>
      <c r="O34" s="22"/>
      <c r="P34" s="22"/>
    </row>
    <row r="35" spans="1:16" ht="39" customHeight="1" x14ac:dyDescent="0.2">
      <c r="A35" s="22"/>
      <c r="B35" s="35"/>
      <c r="C35" s="1189" t="s">
        <v>581</v>
      </c>
      <c r="D35" s="1190"/>
      <c r="E35" s="1191"/>
      <c r="F35" s="36">
        <v>10.95</v>
      </c>
      <c r="G35" s="37">
        <v>11.23</v>
      </c>
      <c r="H35" s="37">
        <v>9.74</v>
      </c>
      <c r="I35" s="37">
        <v>9.8699999999999992</v>
      </c>
      <c r="J35" s="38">
        <v>10.69</v>
      </c>
      <c r="K35" s="22"/>
      <c r="L35" s="22"/>
      <c r="M35" s="22"/>
      <c r="N35" s="22"/>
      <c r="O35" s="22"/>
      <c r="P35" s="22"/>
    </row>
    <row r="36" spans="1:16" ht="39" customHeight="1" x14ac:dyDescent="0.2">
      <c r="A36" s="22"/>
      <c r="B36" s="35"/>
      <c r="C36" s="1189" t="s">
        <v>582</v>
      </c>
      <c r="D36" s="1190"/>
      <c r="E36" s="1191"/>
      <c r="F36" s="36">
        <v>7.19</v>
      </c>
      <c r="G36" s="37">
        <v>8.1300000000000008</v>
      </c>
      <c r="H36" s="37">
        <v>7.74</v>
      </c>
      <c r="I36" s="37">
        <v>6.9</v>
      </c>
      <c r="J36" s="38">
        <v>7.9</v>
      </c>
      <c r="K36" s="22"/>
      <c r="L36" s="22"/>
      <c r="M36" s="22"/>
      <c r="N36" s="22"/>
      <c r="O36" s="22"/>
      <c r="P36" s="22"/>
    </row>
    <row r="37" spans="1:16" ht="39" customHeight="1" x14ac:dyDescent="0.2">
      <c r="A37" s="22"/>
      <c r="B37" s="35"/>
      <c r="C37" s="1189" t="s">
        <v>583</v>
      </c>
      <c r="D37" s="1190"/>
      <c r="E37" s="1191"/>
      <c r="F37" s="36">
        <v>2.34</v>
      </c>
      <c r="G37" s="37">
        <v>3.14</v>
      </c>
      <c r="H37" s="37">
        <v>2.88</v>
      </c>
      <c r="I37" s="37">
        <v>1.3</v>
      </c>
      <c r="J37" s="38">
        <v>1.23</v>
      </c>
      <c r="K37" s="22"/>
      <c r="L37" s="22"/>
      <c r="M37" s="22"/>
      <c r="N37" s="22"/>
      <c r="O37" s="22"/>
      <c r="P37" s="22"/>
    </row>
    <row r="38" spans="1:16" ht="39" customHeight="1" x14ac:dyDescent="0.2">
      <c r="A38" s="22"/>
      <c r="B38" s="35"/>
      <c r="C38" s="1189" t="s">
        <v>584</v>
      </c>
      <c r="D38" s="1190"/>
      <c r="E38" s="1191"/>
      <c r="F38" s="36">
        <v>0.11</v>
      </c>
      <c r="G38" s="37">
        <v>0.11</v>
      </c>
      <c r="H38" s="37">
        <v>0.06</v>
      </c>
      <c r="I38" s="37">
        <v>0.22</v>
      </c>
      <c r="J38" s="38">
        <v>0.36</v>
      </c>
      <c r="K38" s="22"/>
      <c r="L38" s="22"/>
      <c r="M38" s="22"/>
      <c r="N38" s="22"/>
      <c r="O38" s="22"/>
      <c r="P38" s="22"/>
    </row>
    <row r="39" spans="1:16" ht="39" customHeight="1" x14ac:dyDescent="0.2">
      <c r="A39" s="22"/>
      <c r="B39" s="35"/>
      <c r="C39" s="1189" t="s">
        <v>585</v>
      </c>
      <c r="D39" s="1190"/>
      <c r="E39" s="1191"/>
      <c r="F39" s="36">
        <v>0.31</v>
      </c>
      <c r="G39" s="37">
        <v>0</v>
      </c>
      <c r="H39" s="37">
        <v>0.23</v>
      </c>
      <c r="I39" s="37">
        <v>0.2</v>
      </c>
      <c r="J39" s="38">
        <v>0.18</v>
      </c>
      <c r="K39" s="22"/>
      <c r="L39" s="22"/>
      <c r="M39" s="22"/>
      <c r="N39" s="22"/>
      <c r="O39" s="22"/>
      <c r="P39" s="22"/>
    </row>
    <row r="40" spans="1:16" ht="39" customHeight="1" x14ac:dyDescent="0.2">
      <c r="A40" s="22"/>
      <c r="B40" s="35"/>
      <c r="C40" s="1189" t="s">
        <v>586</v>
      </c>
      <c r="D40" s="1190"/>
      <c r="E40" s="1191"/>
      <c r="F40" s="36">
        <v>0.02</v>
      </c>
      <c r="G40" s="37">
        <v>0.02</v>
      </c>
      <c r="H40" s="37">
        <v>0.34</v>
      </c>
      <c r="I40" s="37">
        <v>0.24</v>
      </c>
      <c r="J40" s="38">
        <v>0.09</v>
      </c>
      <c r="K40" s="22"/>
      <c r="L40" s="22"/>
      <c r="M40" s="22"/>
      <c r="N40" s="22"/>
      <c r="O40" s="22"/>
      <c r="P40" s="22"/>
    </row>
    <row r="41" spans="1:16" ht="39" customHeight="1" x14ac:dyDescent="0.2">
      <c r="A41" s="22"/>
      <c r="B41" s="35"/>
      <c r="C41" s="1189" t="s">
        <v>587</v>
      </c>
      <c r="D41" s="1190"/>
      <c r="E41" s="1191"/>
      <c r="F41" s="36">
        <v>0.01</v>
      </c>
      <c r="G41" s="37">
        <v>0.05</v>
      </c>
      <c r="H41" s="37">
        <v>0</v>
      </c>
      <c r="I41" s="37">
        <v>0</v>
      </c>
      <c r="J41" s="38">
        <v>0.01</v>
      </c>
      <c r="K41" s="22"/>
      <c r="L41" s="22"/>
      <c r="M41" s="22"/>
      <c r="N41" s="22"/>
      <c r="O41" s="22"/>
      <c r="P41" s="22"/>
    </row>
    <row r="42" spans="1:16" ht="39" customHeight="1" x14ac:dyDescent="0.2">
      <c r="A42" s="22"/>
      <c r="B42" s="39"/>
      <c r="C42" s="1189" t="s">
        <v>588</v>
      </c>
      <c r="D42" s="1190"/>
      <c r="E42" s="1191"/>
      <c r="F42" s="36" t="s">
        <v>529</v>
      </c>
      <c r="G42" s="37" t="s">
        <v>529</v>
      </c>
      <c r="H42" s="37" t="s">
        <v>529</v>
      </c>
      <c r="I42" s="37" t="s">
        <v>529</v>
      </c>
      <c r="J42" s="38" t="s">
        <v>529</v>
      </c>
      <c r="K42" s="22"/>
      <c r="L42" s="22"/>
      <c r="M42" s="22"/>
      <c r="N42" s="22"/>
      <c r="O42" s="22"/>
      <c r="P42" s="22"/>
    </row>
    <row r="43" spans="1:16" ht="39" customHeight="1" thickBot="1" x14ac:dyDescent="0.25">
      <c r="A43" s="22"/>
      <c r="B43" s="40"/>
      <c r="C43" s="1192" t="s">
        <v>589</v>
      </c>
      <c r="D43" s="1193"/>
      <c r="E43" s="1194"/>
      <c r="F43" s="41">
        <v>0.01</v>
      </c>
      <c r="G43" s="42">
        <v>0.01</v>
      </c>
      <c r="H43" s="42">
        <v>0.01</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KeFaVfjIApBXzfTXqn+yL3qlGUfFyw2wP0SXAdLcXpYdBH9YY77e8HKSohlnKW8O/hsAZuc9FcnFb8SNGUihg==" saltValue="TOmWKI29Ph4o/eWs8A7W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20" t="s">
        <v>11</v>
      </c>
      <c r="C45" s="1221"/>
      <c r="D45" s="58"/>
      <c r="E45" s="1226" t="s">
        <v>12</v>
      </c>
      <c r="F45" s="1226"/>
      <c r="G45" s="1226"/>
      <c r="H45" s="1226"/>
      <c r="I45" s="1226"/>
      <c r="J45" s="1227"/>
      <c r="K45" s="59">
        <v>608</v>
      </c>
      <c r="L45" s="60">
        <v>635</v>
      </c>
      <c r="M45" s="60">
        <v>768</v>
      </c>
      <c r="N45" s="60">
        <v>750</v>
      </c>
      <c r="O45" s="61">
        <v>765</v>
      </c>
      <c r="P45" s="48"/>
      <c r="Q45" s="48"/>
      <c r="R45" s="48"/>
      <c r="S45" s="48"/>
      <c r="T45" s="48"/>
      <c r="U45" s="48"/>
    </row>
    <row r="46" spans="1:21" ht="30.75" customHeight="1" x14ac:dyDescent="0.2">
      <c r="A46" s="48"/>
      <c r="B46" s="1222"/>
      <c r="C46" s="1223"/>
      <c r="D46" s="62"/>
      <c r="E46" s="1199" t="s">
        <v>13</v>
      </c>
      <c r="F46" s="1199"/>
      <c r="G46" s="1199"/>
      <c r="H46" s="1199"/>
      <c r="I46" s="1199"/>
      <c r="J46" s="1200"/>
      <c r="K46" s="63" t="s">
        <v>529</v>
      </c>
      <c r="L46" s="64" t="s">
        <v>529</v>
      </c>
      <c r="M46" s="64" t="s">
        <v>529</v>
      </c>
      <c r="N46" s="64" t="s">
        <v>529</v>
      </c>
      <c r="O46" s="65" t="s">
        <v>529</v>
      </c>
      <c r="P46" s="48"/>
      <c r="Q46" s="48"/>
      <c r="R46" s="48"/>
      <c r="S46" s="48"/>
      <c r="T46" s="48"/>
      <c r="U46" s="48"/>
    </row>
    <row r="47" spans="1:21" ht="30.75" customHeight="1" x14ac:dyDescent="0.2">
      <c r="A47" s="48"/>
      <c r="B47" s="1222"/>
      <c r="C47" s="1223"/>
      <c r="D47" s="62"/>
      <c r="E47" s="1199" t="s">
        <v>14</v>
      </c>
      <c r="F47" s="1199"/>
      <c r="G47" s="1199"/>
      <c r="H47" s="1199"/>
      <c r="I47" s="1199"/>
      <c r="J47" s="1200"/>
      <c r="K47" s="63" t="s">
        <v>529</v>
      </c>
      <c r="L47" s="64" t="s">
        <v>529</v>
      </c>
      <c r="M47" s="64" t="s">
        <v>529</v>
      </c>
      <c r="N47" s="64" t="s">
        <v>529</v>
      </c>
      <c r="O47" s="65" t="s">
        <v>529</v>
      </c>
      <c r="P47" s="48"/>
      <c r="Q47" s="48"/>
      <c r="R47" s="48"/>
      <c r="S47" s="48"/>
      <c r="T47" s="48"/>
      <c r="U47" s="48"/>
    </row>
    <row r="48" spans="1:21" ht="30.75" customHeight="1" x14ac:dyDescent="0.2">
      <c r="A48" s="48"/>
      <c r="B48" s="1222"/>
      <c r="C48" s="1223"/>
      <c r="D48" s="62"/>
      <c r="E48" s="1199" t="s">
        <v>15</v>
      </c>
      <c r="F48" s="1199"/>
      <c r="G48" s="1199"/>
      <c r="H48" s="1199"/>
      <c r="I48" s="1199"/>
      <c r="J48" s="1200"/>
      <c r="K48" s="63">
        <v>155</v>
      </c>
      <c r="L48" s="64">
        <v>152</v>
      </c>
      <c r="M48" s="64">
        <v>145</v>
      </c>
      <c r="N48" s="64">
        <v>141</v>
      </c>
      <c r="O48" s="65">
        <v>134</v>
      </c>
      <c r="P48" s="48"/>
      <c r="Q48" s="48"/>
      <c r="R48" s="48"/>
      <c r="S48" s="48"/>
      <c r="T48" s="48"/>
      <c r="U48" s="48"/>
    </row>
    <row r="49" spans="1:21" ht="30.75" customHeight="1" x14ac:dyDescent="0.2">
      <c r="A49" s="48"/>
      <c r="B49" s="1222"/>
      <c r="C49" s="1223"/>
      <c r="D49" s="62"/>
      <c r="E49" s="1199" t="s">
        <v>16</v>
      </c>
      <c r="F49" s="1199"/>
      <c r="G49" s="1199"/>
      <c r="H49" s="1199"/>
      <c r="I49" s="1199"/>
      <c r="J49" s="1200"/>
      <c r="K49" s="63">
        <v>5</v>
      </c>
      <c r="L49" s="64">
        <v>16</v>
      </c>
      <c r="M49" s="64">
        <v>17</v>
      </c>
      <c r="N49" s="64">
        <v>17</v>
      </c>
      <c r="O49" s="65">
        <v>19</v>
      </c>
      <c r="P49" s="48"/>
      <c r="Q49" s="48"/>
      <c r="R49" s="48"/>
      <c r="S49" s="48"/>
      <c r="T49" s="48"/>
      <c r="U49" s="48"/>
    </row>
    <row r="50" spans="1:21" ht="30.75" customHeight="1" x14ac:dyDescent="0.2">
      <c r="A50" s="48"/>
      <c r="B50" s="1222"/>
      <c r="C50" s="1223"/>
      <c r="D50" s="62"/>
      <c r="E50" s="1199" t="s">
        <v>17</v>
      </c>
      <c r="F50" s="1199"/>
      <c r="G50" s="1199"/>
      <c r="H50" s="1199"/>
      <c r="I50" s="1199"/>
      <c r="J50" s="1200"/>
      <c r="K50" s="63">
        <v>0</v>
      </c>
      <c r="L50" s="64">
        <v>0</v>
      </c>
      <c r="M50" s="64">
        <v>0</v>
      </c>
      <c r="N50" s="64">
        <v>11</v>
      </c>
      <c r="O50" s="65">
        <v>11</v>
      </c>
      <c r="P50" s="48"/>
      <c r="Q50" s="48"/>
      <c r="R50" s="48"/>
      <c r="S50" s="48"/>
      <c r="T50" s="48"/>
      <c r="U50" s="48"/>
    </row>
    <row r="51" spans="1:21" ht="30.75" customHeight="1" x14ac:dyDescent="0.2">
      <c r="A51" s="48"/>
      <c r="B51" s="1224"/>
      <c r="C51" s="1225"/>
      <c r="D51" s="66"/>
      <c r="E51" s="1199" t="s">
        <v>18</v>
      </c>
      <c r="F51" s="1199"/>
      <c r="G51" s="1199"/>
      <c r="H51" s="1199"/>
      <c r="I51" s="1199"/>
      <c r="J51" s="1200"/>
      <c r="K51" s="63" t="s">
        <v>529</v>
      </c>
      <c r="L51" s="64" t="s">
        <v>529</v>
      </c>
      <c r="M51" s="64" t="s">
        <v>529</v>
      </c>
      <c r="N51" s="64" t="s">
        <v>529</v>
      </c>
      <c r="O51" s="65" t="s">
        <v>529</v>
      </c>
      <c r="P51" s="48"/>
      <c r="Q51" s="48"/>
      <c r="R51" s="48"/>
      <c r="S51" s="48"/>
      <c r="T51" s="48"/>
      <c r="U51" s="48"/>
    </row>
    <row r="52" spans="1:21" ht="30.75" customHeight="1" x14ac:dyDescent="0.2">
      <c r="A52" s="48"/>
      <c r="B52" s="1197" t="s">
        <v>19</v>
      </c>
      <c r="C52" s="1198"/>
      <c r="D52" s="66"/>
      <c r="E52" s="1199" t="s">
        <v>20</v>
      </c>
      <c r="F52" s="1199"/>
      <c r="G52" s="1199"/>
      <c r="H52" s="1199"/>
      <c r="I52" s="1199"/>
      <c r="J52" s="1200"/>
      <c r="K52" s="63">
        <v>531</v>
      </c>
      <c r="L52" s="64">
        <v>532</v>
      </c>
      <c r="M52" s="64">
        <v>598</v>
      </c>
      <c r="N52" s="64">
        <v>580</v>
      </c>
      <c r="O52" s="65">
        <v>578</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237</v>
      </c>
      <c r="L53" s="69">
        <v>271</v>
      </c>
      <c r="M53" s="69">
        <v>332</v>
      </c>
      <c r="N53" s="69">
        <v>339</v>
      </c>
      <c r="O53" s="70">
        <v>351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5">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wyYlZGXKyMIUFxKYRT4PNzhwLCmTdu1BGAkDoMVtp9ITTUvdIC/HEbbq6EtKRd0Z+1NT0Lt7QbKovEZ600C7g==" saltValue="chkPVJPBuhM0vDhpQ5cb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240" t="s">
        <v>32</v>
      </c>
      <c r="C41" s="1241"/>
      <c r="D41" s="105"/>
      <c r="E41" s="1242" t="s">
        <v>33</v>
      </c>
      <c r="F41" s="1242"/>
      <c r="G41" s="1242"/>
      <c r="H41" s="1243"/>
      <c r="I41" s="355">
        <v>6590</v>
      </c>
      <c r="J41" s="356">
        <v>6358</v>
      </c>
      <c r="K41" s="356">
        <v>5945</v>
      </c>
      <c r="L41" s="356">
        <v>5601</v>
      </c>
      <c r="M41" s="357">
        <v>5332</v>
      </c>
    </row>
    <row r="42" spans="2:13" ht="27.75" customHeight="1" x14ac:dyDescent="0.2">
      <c r="B42" s="1230"/>
      <c r="C42" s="1231"/>
      <c r="D42" s="106"/>
      <c r="E42" s="1234" t="s">
        <v>34</v>
      </c>
      <c r="F42" s="1234"/>
      <c r="G42" s="1234"/>
      <c r="H42" s="1235"/>
      <c r="I42" s="358" t="s">
        <v>529</v>
      </c>
      <c r="J42" s="359" t="s">
        <v>529</v>
      </c>
      <c r="K42" s="359">
        <v>15</v>
      </c>
      <c r="L42" s="359">
        <v>11</v>
      </c>
      <c r="M42" s="360">
        <v>8</v>
      </c>
    </row>
    <row r="43" spans="2:13" ht="27.75" customHeight="1" x14ac:dyDescent="0.2">
      <c r="B43" s="1230"/>
      <c r="C43" s="1231"/>
      <c r="D43" s="106"/>
      <c r="E43" s="1234" t="s">
        <v>35</v>
      </c>
      <c r="F43" s="1234"/>
      <c r="G43" s="1234"/>
      <c r="H43" s="1235"/>
      <c r="I43" s="358">
        <v>1335</v>
      </c>
      <c r="J43" s="359">
        <v>1280</v>
      </c>
      <c r="K43" s="359">
        <v>1191</v>
      </c>
      <c r="L43" s="359">
        <v>1122</v>
      </c>
      <c r="M43" s="360">
        <v>1040</v>
      </c>
    </row>
    <row r="44" spans="2:13" ht="27.75" customHeight="1" x14ac:dyDescent="0.2">
      <c r="B44" s="1230"/>
      <c r="C44" s="1231"/>
      <c r="D44" s="106"/>
      <c r="E44" s="1234" t="s">
        <v>36</v>
      </c>
      <c r="F44" s="1234"/>
      <c r="G44" s="1234"/>
      <c r="H44" s="1235"/>
      <c r="I44" s="358">
        <v>102</v>
      </c>
      <c r="J44" s="359">
        <v>97</v>
      </c>
      <c r="K44" s="359">
        <v>82</v>
      </c>
      <c r="L44" s="359">
        <v>66</v>
      </c>
      <c r="M44" s="360">
        <v>49</v>
      </c>
    </row>
    <row r="45" spans="2:13" ht="27.75" customHeight="1" x14ac:dyDescent="0.2">
      <c r="B45" s="1230"/>
      <c r="C45" s="1231"/>
      <c r="D45" s="106"/>
      <c r="E45" s="1234" t="s">
        <v>37</v>
      </c>
      <c r="F45" s="1234"/>
      <c r="G45" s="1234"/>
      <c r="H45" s="1235"/>
      <c r="I45" s="358">
        <v>858</v>
      </c>
      <c r="J45" s="359">
        <v>826</v>
      </c>
      <c r="K45" s="359">
        <v>799</v>
      </c>
      <c r="L45" s="359">
        <v>809</v>
      </c>
      <c r="M45" s="360">
        <v>770</v>
      </c>
    </row>
    <row r="46" spans="2:13" ht="27.75" customHeight="1" x14ac:dyDescent="0.2">
      <c r="B46" s="1230"/>
      <c r="C46" s="1231"/>
      <c r="D46" s="107"/>
      <c r="E46" s="1234" t="s">
        <v>38</v>
      </c>
      <c r="F46" s="1234"/>
      <c r="G46" s="1234"/>
      <c r="H46" s="1235"/>
      <c r="I46" s="358" t="s">
        <v>529</v>
      </c>
      <c r="J46" s="359" t="s">
        <v>529</v>
      </c>
      <c r="K46" s="359" t="s">
        <v>529</v>
      </c>
      <c r="L46" s="359" t="s">
        <v>529</v>
      </c>
      <c r="M46" s="360" t="s">
        <v>529</v>
      </c>
    </row>
    <row r="47" spans="2:13" ht="27.75" customHeight="1" x14ac:dyDescent="0.2">
      <c r="B47" s="1230"/>
      <c r="C47" s="1231"/>
      <c r="D47" s="108"/>
      <c r="E47" s="1244" t="s">
        <v>39</v>
      </c>
      <c r="F47" s="1245"/>
      <c r="G47" s="1245"/>
      <c r="H47" s="1246"/>
      <c r="I47" s="358" t="s">
        <v>529</v>
      </c>
      <c r="J47" s="359" t="s">
        <v>529</v>
      </c>
      <c r="K47" s="359" t="s">
        <v>529</v>
      </c>
      <c r="L47" s="359" t="s">
        <v>529</v>
      </c>
      <c r="M47" s="360" t="s">
        <v>529</v>
      </c>
    </row>
    <row r="48" spans="2:13" ht="27.75" customHeight="1" x14ac:dyDescent="0.2">
      <c r="B48" s="1230"/>
      <c r="C48" s="1231"/>
      <c r="D48" s="106"/>
      <c r="E48" s="1234" t="s">
        <v>40</v>
      </c>
      <c r="F48" s="1234"/>
      <c r="G48" s="1234"/>
      <c r="H48" s="1235"/>
      <c r="I48" s="358" t="s">
        <v>529</v>
      </c>
      <c r="J48" s="359" t="s">
        <v>529</v>
      </c>
      <c r="K48" s="359" t="s">
        <v>529</v>
      </c>
      <c r="L48" s="359" t="s">
        <v>529</v>
      </c>
      <c r="M48" s="360" t="s">
        <v>529</v>
      </c>
    </row>
    <row r="49" spans="2:13" ht="27.75" customHeight="1" x14ac:dyDescent="0.2">
      <c r="B49" s="1232"/>
      <c r="C49" s="1233"/>
      <c r="D49" s="106"/>
      <c r="E49" s="1234" t="s">
        <v>41</v>
      </c>
      <c r="F49" s="1234"/>
      <c r="G49" s="1234"/>
      <c r="H49" s="1235"/>
      <c r="I49" s="358" t="s">
        <v>529</v>
      </c>
      <c r="J49" s="359" t="s">
        <v>529</v>
      </c>
      <c r="K49" s="359" t="s">
        <v>529</v>
      </c>
      <c r="L49" s="359" t="s">
        <v>529</v>
      </c>
      <c r="M49" s="360" t="s">
        <v>529</v>
      </c>
    </row>
    <row r="50" spans="2:13" ht="27.75" customHeight="1" x14ac:dyDescent="0.2">
      <c r="B50" s="1228" t="s">
        <v>42</v>
      </c>
      <c r="C50" s="1229"/>
      <c r="D50" s="109"/>
      <c r="E50" s="1234" t="s">
        <v>43</v>
      </c>
      <c r="F50" s="1234"/>
      <c r="G50" s="1234"/>
      <c r="H50" s="1235"/>
      <c r="I50" s="358">
        <v>3219</v>
      </c>
      <c r="J50" s="359">
        <v>3154</v>
      </c>
      <c r="K50" s="359">
        <v>3121</v>
      </c>
      <c r="L50" s="359">
        <v>3491</v>
      </c>
      <c r="M50" s="360">
        <v>3567</v>
      </c>
    </row>
    <row r="51" spans="2:13" ht="27.75" customHeight="1" x14ac:dyDescent="0.2">
      <c r="B51" s="1230"/>
      <c r="C51" s="1231"/>
      <c r="D51" s="106"/>
      <c r="E51" s="1234" t="s">
        <v>44</v>
      </c>
      <c r="F51" s="1234"/>
      <c r="G51" s="1234"/>
      <c r="H51" s="1235"/>
      <c r="I51" s="358">
        <v>22</v>
      </c>
      <c r="J51" s="359">
        <v>17</v>
      </c>
      <c r="K51" s="359">
        <v>9</v>
      </c>
      <c r="L51" s="359">
        <v>7</v>
      </c>
      <c r="M51" s="360">
        <v>6</v>
      </c>
    </row>
    <row r="52" spans="2:13" ht="27.75" customHeight="1" x14ac:dyDescent="0.2">
      <c r="B52" s="1232"/>
      <c r="C52" s="1233"/>
      <c r="D52" s="106"/>
      <c r="E52" s="1234" t="s">
        <v>45</v>
      </c>
      <c r="F52" s="1234"/>
      <c r="G52" s="1234"/>
      <c r="H52" s="1235"/>
      <c r="I52" s="358">
        <v>5444</v>
      </c>
      <c r="J52" s="359">
        <v>5232</v>
      </c>
      <c r="K52" s="359">
        <v>4924</v>
      </c>
      <c r="L52" s="359">
        <v>4643</v>
      </c>
      <c r="M52" s="360">
        <v>4440</v>
      </c>
    </row>
    <row r="53" spans="2:13" ht="27.75" customHeight="1" thickBot="1" x14ac:dyDescent="0.25">
      <c r="B53" s="1236" t="s">
        <v>46</v>
      </c>
      <c r="C53" s="1237"/>
      <c r="D53" s="110"/>
      <c r="E53" s="1238" t="s">
        <v>47</v>
      </c>
      <c r="F53" s="1238"/>
      <c r="G53" s="1238"/>
      <c r="H53" s="1239"/>
      <c r="I53" s="361">
        <v>200</v>
      </c>
      <c r="J53" s="362">
        <v>158</v>
      </c>
      <c r="K53" s="362">
        <v>-21</v>
      </c>
      <c r="L53" s="362">
        <v>-533</v>
      </c>
      <c r="M53" s="363">
        <v>-813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66X63RYE2lV/K9RKZX92NOtwt/yLNHhXVJrltaYXF9dGcQJDuwuN3/Sfjd6DHjIBoq7betjY4Ei35Jpijx4gA==" saltValue="sS8JRa1nYHBA9grkU3Ig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55" t="s">
        <v>50</v>
      </c>
      <c r="D55" s="1255"/>
      <c r="E55" s="1256"/>
      <c r="F55" s="122">
        <v>1268</v>
      </c>
      <c r="G55" s="122">
        <v>1269</v>
      </c>
      <c r="H55" s="123">
        <v>1279</v>
      </c>
    </row>
    <row r="56" spans="2:8" ht="52.5" customHeight="1" x14ac:dyDescent="0.2">
      <c r="B56" s="124"/>
      <c r="C56" s="1257" t="s">
        <v>51</v>
      </c>
      <c r="D56" s="1257"/>
      <c r="E56" s="1258"/>
      <c r="F56" s="125">
        <v>876</v>
      </c>
      <c r="G56" s="125">
        <v>913</v>
      </c>
      <c r="H56" s="126">
        <v>921</v>
      </c>
    </row>
    <row r="57" spans="2:8" ht="53.25" customHeight="1" x14ac:dyDescent="0.2">
      <c r="B57" s="124"/>
      <c r="C57" s="1259" t="s">
        <v>52</v>
      </c>
      <c r="D57" s="1259"/>
      <c r="E57" s="1260"/>
      <c r="F57" s="127">
        <v>649</v>
      </c>
      <c r="G57" s="127">
        <v>922</v>
      </c>
      <c r="H57" s="128">
        <v>948</v>
      </c>
    </row>
    <row r="58" spans="2:8" ht="45.75" customHeight="1" x14ac:dyDescent="0.2">
      <c r="B58" s="129"/>
      <c r="C58" s="1247" t="s">
        <v>607</v>
      </c>
      <c r="D58" s="1248"/>
      <c r="E58" s="1249"/>
      <c r="F58" s="130">
        <v>341</v>
      </c>
      <c r="G58" s="130">
        <v>541</v>
      </c>
      <c r="H58" s="131">
        <v>508</v>
      </c>
    </row>
    <row r="59" spans="2:8" ht="45.75" customHeight="1" x14ac:dyDescent="0.2">
      <c r="B59" s="129"/>
      <c r="C59" s="1247" t="s">
        <v>608</v>
      </c>
      <c r="D59" s="1248"/>
      <c r="E59" s="1249"/>
      <c r="F59" s="130">
        <v>150</v>
      </c>
      <c r="G59" s="130">
        <v>258</v>
      </c>
      <c r="H59" s="131">
        <v>302</v>
      </c>
    </row>
    <row r="60" spans="2:8" ht="45.75" customHeight="1" x14ac:dyDescent="0.2">
      <c r="B60" s="129"/>
      <c r="C60" s="1247" t="s">
        <v>609</v>
      </c>
      <c r="D60" s="1248"/>
      <c r="E60" s="1249"/>
      <c r="F60" s="130">
        <v>42</v>
      </c>
      <c r="G60" s="130">
        <v>42</v>
      </c>
      <c r="H60" s="131">
        <v>42</v>
      </c>
    </row>
    <row r="61" spans="2:8" ht="45.75" customHeight="1" x14ac:dyDescent="0.2">
      <c r="B61" s="129"/>
      <c r="C61" s="1247" t="s">
        <v>610</v>
      </c>
      <c r="D61" s="1248"/>
      <c r="E61" s="1249"/>
      <c r="F61" s="130">
        <v>58</v>
      </c>
      <c r="G61" s="130">
        <v>43</v>
      </c>
      <c r="H61" s="131">
        <v>28</v>
      </c>
    </row>
    <row r="62" spans="2:8" ht="45.75" customHeight="1" thickBot="1" x14ac:dyDescent="0.25">
      <c r="B62" s="132"/>
      <c r="C62" s="1250" t="s">
        <v>611</v>
      </c>
      <c r="D62" s="1251"/>
      <c r="E62" s="1252"/>
      <c r="F62" s="133">
        <v>42</v>
      </c>
      <c r="G62" s="133">
        <v>20</v>
      </c>
      <c r="H62" s="134">
        <v>28</v>
      </c>
    </row>
    <row r="63" spans="2:8" ht="52.5" customHeight="1" thickBot="1" x14ac:dyDescent="0.25">
      <c r="B63" s="135"/>
      <c r="C63" s="1253" t="s">
        <v>53</v>
      </c>
      <c r="D63" s="1253"/>
      <c r="E63" s="1254"/>
      <c r="F63" s="136">
        <v>2794</v>
      </c>
      <c r="G63" s="136">
        <v>3103</v>
      </c>
      <c r="H63" s="137">
        <v>3147</v>
      </c>
    </row>
    <row r="64" spans="2:8" ht="13.2" x14ac:dyDescent="0.2"/>
  </sheetData>
  <sheetProtection algorithmName="SHA-512" hashValue="Jt1u5YtdYBmXMIVq48R2YfSepWaIHMjILl2xgPDRSmc20ApZ4lI4zRWeznvyNIiXfnew7gOlPWOj1zhfzimI1w==" saltValue="cchVddb0RVt9rI8Qvl2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3" t="s">
        <v>622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ht="13.2" x14ac:dyDescent="0.2">
      <c r="B44" s="365"/>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ht="13.2" x14ac:dyDescent="0.2">
      <c r="B45" s="365"/>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ht="13.2" x14ac:dyDescent="0.2">
      <c r="B46" s="365"/>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ht="13.2" x14ac:dyDescent="0.2">
      <c r="B47" s="365"/>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616</v>
      </c>
    </row>
    <row r="50" spans="1:109" ht="13.2" x14ac:dyDescent="0.2">
      <c r="B50" s="365"/>
      <c r="G50" s="1267"/>
      <c r="H50" s="1267"/>
      <c r="I50" s="1267"/>
      <c r="J50" s="1267"/>
      <c r="K50" s="373"/>
      <c r="L50" s="373"/>
      <c r="M50" s="372"/>
      <c r="N50" s="372"/>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66" t="s">
        <v>571</v>
      </c>
      <c r="BQ50" s="1266"/>
      <c r="BR50" s="1266"/>
      <c r="BS50" s="1266"/>
      <c r="BT50" s="1266"/>
      <c r="BU50" s="1266"/>
      <c r="BV50" s="1266"/>
      <c r="BW50" s="1266"/>
      <c r="BX50" s="1266" t="s">
        <v>572</v>
      </c>
      <c r="BY50" s="1266"/>
      <c r="BZ50" s="1266"/>
      <c r="CA50" s="1266"/>
      <c r="CB50" s="1266"/>
      <c r="CC50" s="1266"/>
      <c r="CD50" s="1266"/>
      <c r="CE50" s="1266"/>
      <c r="CF50" s="1266" t="s">
        <v>573</v>
      </c>
      <c r="CG50" s="1266"/>
      <c r="CH50" s="1266"/>
      <c r="CI50" s="1266"/>
      <c r="CJ50" s="1266"/>
      <c r="CK50" s="1266"/>
      <c r="CL50" s="1266"/>
      <c r="CM50" s="1266"/>
      <c r="CN50" s="1266" t="s">
        <v>574</v>
      </c>
      <c r="CO50" s="1266"/>
      <c r="CP50" s="1266"/>
      <c r="CQ50" s="1266"/>
      <c r="CR50" s="1266"/>
      <c r="CS50" s="1266"/>
      <c r="CT50" s="1266"/>
      <c r="CU50" s="1266"/>
      <c r="CV50" s="1266" t="s">
        <v>575</v>
      </c>
      <c r="CW50" s="1266"/>
      <c r="CX50" s="1266"/>
      <c r="CY50" s="1266"/>
      <c r="CZ50" s="1266"/>
      <c r="DA50" s="1266"/>
      <c r="DB50" s="1266"/>
      <c r="DC50" s="1266"/>
    </row>
    <row r="51" spans="1:109" ht="13.5" customHeight="1" x14ac:dyDescent="0.2">
      <c r="B51" s="365"/>
      <c r="G51" s="1269"/>
      <c r="H51" s="1269"/>
      <c r="I51" s="1282"/>
      <c r="J51" s="1282"/>
      <c r="K51" s="1268"/>
      <c r="L51" s="1268"/>
      <c r="M51" s="1268"/>
      <c r="N51" s="1268"/>
      <c r="AM51" s="371"/>
      <c r="AN51" s="1264" t="s">
        <v>615</v>
      </c>
      <c r="AO51" s="1264"/>
      <c r="AP51" s="1264"/>
      <c r="AQ51" s="1264"/>
      <c r="AR51" s="1264"/>
      <c r="AS51" s="1264"/>
      <c r="AT51" s="1264"/>
      <c r="AU51" s="1264"/>
      <c r="AV51" s="1264"/>
      <c r="AW51" s="1264"/>
      <c r="AX51" s="1264"/>
      <c r="AY51" s="1264"/>
      <c r="AZ51" s="1264"/>
      <c r="BA51" s="1264"/>
      <c r="BB51" s="1264" t="s">
        <v>613</v>
      </c>
      <c r="BC51" s="1264"/>
      <c r="BD51" s="1264"/>
      <c r="BE51" s="1264"/>
      <c r="BF51" s="1264"/>
      <c r="BG51" s="1264"/>
      <c r="BH51" s="1264"/>
      <c r="BI51" s="1264"/>
      <c r="BJ51" s="1264"/>
      <c r="BK51" s="1264"/>
      <c r="BL51" s="1264"/>
      <c r="BM51" s="1264"/>
      <c r="BN51" s="1264"/>
      <c r="BO51" s="1264"/>
      <c r="BP51" s="1261">
        <v>7.8</v>
      </c>
      <c r="BQ51" s="1261"/>
      <c r="BR51" s="1261"/>
      <c r="BS51" s="1261"/>
      <c r="BT51" s="1261"/>
      <c r="BU51" s="1261"/>
      <c r="BV51" s="1261"/>
      <c r="BW51" s="1261"/>
      <c r="BX51" s="1261">
        <v>6.1</v>
      </c>
      <c r="BY51" s="1261"/>
      <c r="BZ51" s="1261"/>
      <c r="CA51" s="1261"/>
      <c r="CB51" s="1261"/>
      <c r="CC51" s="1261"/>
      <c r="CD51" s="1261"/>
      <c r="CE51" s="1261"/>
      <c r="CF51" s="1261"/>
      <c r="CG51" s="1261"/>
      <c r="CH51" s="1261"/>
      <c r="CI51" s="1261"/>
      <c r="CJ51" s="1261"/>
      <c r="CK51" s="1261"/>
      <c r="CL51" s="1261"/>
      <c r="CM51" s="1261"/>
      <c r="CN51" s="1261"/>
      <c r="CO51" s="1261"/>
      <c r="CP51" s="1261"/>
      <c r="CQ51" s="1261"/>
      <c r="CR51" s="1261"/>
      <c r="CS51" s="1261"/>
      <c r="CT51" s="1261"/>
      <c r="CU51" s="1261"/>
      <c r="CV51" s="1261"/>
      <c r="CW51" s="1261"/>
      <c r="CX51" s="1261"/>
      <c r="CY51" s="1261"/>
      <c r="CZ51" s="1261"/>
      <c r="DA51" s="1261"/>
      <c r="DB51" s="1261"/>
      <c r="DC51" s="1261"/>
    </row>
    <row r="52" spans="1:109" ht="13.2" x14ac:dyDescent="0.2">
      <c r="B52" s="365"/>
      <c r="G52" s="1269"/>
      <c r="H52" s="1269"/>
      <c r="I52" s="1282"/>
      <c r="J52" s="1282"/>
      <c r="K52" s="1268"/>
      <c r="L52" s="1268"/>
      <c r="M52" s="1268"/>
      <c r="N52" s="1268"/>
      <c r="AM52" s="371"/>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2" x14ac:dyDescent="0.2">
      <c r="A53" s="379"/>
      <c r="B53" s="365"/>
      <c r="G53" s="1269"/>
      <c r="H53" s="1269"/>
      <c r="I53" s="1267"/>
      <c r="J53" s="1267"/>
      <c r="K53" s="1268"/>
      <c r="L53" s="1268"/>
      <c r="M53" s="1268"/>
      <c r="N53" s="1268"/>
      <c r="AM53" s="371"/>
      <c r="AN53" s="1264"/>
      <c r="AO53" s="1264"/>
      <c r="AP53" s="1264"/>
      <c r="AQ53" s="1264"/>
      <c r="AR53" s="1264"/>
      <c r="AS53" s="1264"/>
      <c r="AT53" s="1264"/>
      <c r="AU53" s="1264"/>
      <c r="AV53" s="1264"/>
      <c r="AW53" s="1264"/>
      <c r="AX53" s="1264"/>
      <c r="AY53" s="1264"/>
      <c r="AZ53" s="1264"/>
      <c r="BA53" s="1264"/>
      <c r="BB53" s="1264" t="s">
        <v>620</v>
      </c>
      <c r="BC53" s="1264"/>
      <c r="BD53" s="1264"/>
      <c r="BE53" s="1264"/>
      <c r="BF53" s="1264"/>
      <c r="BG53" s="1264"/>
      <c r="BH53" s="1264"/>
      <c r="BI53" s="1264"/>
      <c r="BJ53" s="1264"/>
      <c r="BK53" s="1264"/>
      <c r="BL53" s="1264"/>
      <c r="BM53" s="1264"/>
      <c r="BN53" s="1264"/>
      <c r="BO53" s="1264"/>
      <c r="BP53" s="1261">
        <v>52.3</v>
      </c>
      <c r="BQ53" s="1261"/>
      <c r="BR53" s="1261"/>
      <c r="BS53" s="1261"/>
      <c r="BT53" s="1261"/>
      <c r="BU53" s="1261"/>
      <c r="BV53" s="1261"/>
      <c r="BW53" s="1261"/>
      <c r="BX53" s="1261">
        <v>53.9</v>
      </c>
      <c r="BY53" s="1261"/>
      <c r="BZ53" s="1261"/>
      <c r="CA53" s="1261"/>
      <c r="CB53" s="1261"/>
      <c r="CC53" s="1261"/>
      <c r="CD53" s="1261"/>
      <c r="CE53" s="1261"/>
      <c r="CF53" s="1261">
        <v>55.7</v>
      </c>
      <c r="CG53" s="1261"/>
      <c r="CH53" s="1261"/>
      <c r="CI53" s="1261"/>
      <c r="CJ53" s="1261"/>
      <c r="CK53" s="1261"/>
      <c r="CL53" s="1261"/>
      <c r="CM53" s="1261"/>
      <c r="CN53" s="1261">
        <v>57.6</v>
      </c>
      <c r="CO53" s="1261"/>
      <c r="CP53" s="1261"/>
      <c r="CQ53" s="1261"/>
      <c r="CR53" s="1261"/>
      <c r="CS53" s="1261"/>
      <c r="CT53" s="1261"/>
      <c r="CU53" s="1261"/>
      <c r="CV53" s="1261">
        <v>54.6</v>
      </c>
      <c r="CW53" s="1261"/>
      <c r="CX53" s="1261"/>
      <c r="CY53" s="1261"/>
      <c r="CZ53" s="1261"/>
      <c r="DA53" s="1261"/>
      <c r="DB53" s="1261"/>
      <c r="DC53" s="1261"/>
    </row>
    <row r="54" spans="1:109" ht="13.2" x14ac:dyDescent="0.2">
      <c r="A54" s="379"/>
      <c r="B54" s="365"/>
      <c r="G54" s="1269"/>
      <c r="H54" s="1269"/>
      <c r="I54" s="1267"/>
      <c r="J54" s="1267"/>
      <c r="K54" s="1268"/>
      <c r="L54" s="1268"/>
      <c r="M54" s="1268"/>
      <c r="N54" s="1268"/>
      <c r="AM54" s="371"/>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2" x14ac:dyDescent="0.2">
      <c r="A55" s="379"/>
      <c r="B55" s="365"/>
      <c r="G55" s="1267"/>
      <c r="H55" s="1267"/>
      <c r="I55" s="1267"/>
      <c r="J55" s="1267"/>
      <c r="K55" s="1268"/>
      <c r="L55" s="1268"/>
      <c r="M55" s="1268"/>
      <c r="N55" s="1268"/>
      <c r="AN55" s="1266" t="s">
        <v>614</v>
      </c>
      <c r="AO55" s="1266"/>
      <c r="AP55" s="1266"/>
      <c r="AQ55" s="1266"/>
      <c r="AR55" s="1266"/>
      <c r="AS55" s="1266"/>
      <c r="AT55" s="1266"/>
      <c r="AU55" s="1266"/>
      <c r="AV55" s="1266"/>
      <c r="AW55" s="1266"/>
      <c r="AX55" s="1266"/>
      <c r="AY55" s="1266"/>
      <c r="AZ55" s="1266"/>
      <c r="BA55" s="1266"/>
      <c r="BB55" s="1264" t="s">
        <v>613</v>
      </c>
      <c r="BC55" s="1264"/>
      <c r="BD55" s="1264"/>
      <c r="BE55" s="1264"/>
      <c r="BF55" s="1264"/>
      <c r="BG55" s="1264"/>
      <c r="BH55" s="1264"/>
      <c r="BI55" s="1264"/>
      <c r="BJ55" s="1264"/>
      <c r="BK55" s="1264"/>
      <c r="BL55" s="1264"/>
      <c r="BM55" s="1264"/>
      <c r="BN55" s="1264"/>
      <c r="BO55" s="1264"/>
      <c r="BP55" s="1261">
        <v>0</v>
      </c>
      <c r="BQ55" s="1261"/>
      <c r="BR55" s="1261"/>
      <c r="BS55" s="1261"/>
      <c r="BT55" s="1261"/>
      <c r="BU55" s="1261"/>
      <c r="BV55" s="1261"/>
      <c r="BW55" s="1261"/>
      <c r="BX55" s="1261">
        <v>0</v>
      </c>
      <c r="BY55" s="1261"/>
      <c r="BZ55" s="1261"/>
      <c r="CA55" s="1261"/>
      <c r="CB55" s="1261"/>
      <c r="CC55" s="1261"/>
      <c r="CD55" s="1261"/>
      <c r="CE55" s="1261"/>
      <c r="CF55" s="1261">
        <v>0</v>
      </c>
      <c r="CG55" s="1261"/>
      <c r="CH55" s="1261"/>
      <c r="CI55" s="1261"/>
      <c r="CJ55" s="1261"/>
      <c r="CK55" s="1261"/>
      <c r="CL55" s="1261"/>
      <c r="CM55" s="1261"/>
      <c r="CN55" s="1261">
        <v>0</v>
      </c>
      <c r="CO55" s="1261"/>
      <c r="CP55" s="1261"/>
      <c r="CQ55" s="1261"/>
      <c r="CR55" s="1261"/>
      <c r="CS55" s="1261"/>
      <c r="CT55" s="1261"/>
      <c r="CU55" s="1261"/>
      <c r="CV55" s="1261">
        <v>0</v>
      </c>
      <c r="CW55" s="1261"/>
      <c r="CX55" s="1261"/>
      <c r="CY55" s="1261"/>
      <c r="CZ55" s="1261"/>
      <c r="DA55" s="1261"/>
      <c r="DB55" s="1261"/>
      <c r="DC55" s="1261"/>
    </row>
    <row r="56" spans="1:109" ht="13.2" x14ac:dyDescent="0.2">
      <c r="A56" s="379"/>
      <c r="B56" s="365"/>
      <c r="G56" s="1267"/>
      <c r="H56" s="1267"/>
      <c r="I56" s="1267"/>
      <c r="J56" s="1267"/>
      <c r="K56" s="1268"/>
      <c r="L56" s="1268"/>
      <c r="M56" s="1268"/>
      <c r="N56" s="1268"/>
      <c r="AN56" s="1266"/>
      <c r="AO56" s="1266"/>
      <c r="AP56" s="1266"/>
      <c r="AQ56" s="1266"/>
      <c r="AR56" s="1266"/>
      <c r="AS56" s="1266"/>
      <c r="AT56" s="1266"/>
      <c r="AU56" s="1266"/>
      <c r="AV56" s="1266"/>
      <c r="AW56" s="1266"/>
      <c r="AX56" s="1266"/>
      <c r="AY56" s="1266"/>
      <c r="AZ56" s="1266"/>
      <c r="BA56" s="1266"/>
      <c r="BB56" s="1264"/>
      <c r="BC56" s="1264"/>
      <c r="BD56" s="1264"/>
      <c r="BE56" s="1264"/>
      <c r="BF56" s="1264"/>
      <c r="BG56" s="1264"/>
      <c r="BH56" s="1264"/>
      <c r="BI56" s="1264"/>
      <c r="BJ56" s="1264"/>
      <c r="BK56" s="1264"/>
      <c r="BL56" s="1264"/>
      <c r="BM56" s="1264"/>
      <c r="BN56" s="1264"/>
      <c r="BO56" s="1264"/>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9" customFormat="1" ht="13.2" x14ac:dyDescent="0.2">
      <c r="B57" s="385"/>
      <c r="G57" s="1267"/>
      <c r="H57" s="1267"/>
      <c r="I57" s="1262"/>
      <c r="J57" s="1262"/>
      <c r="K57" s="1268"/>
      <c r="L57" s="1268"/>
      <c r="M57" s="1268"/>
      <c r="N57" s="1268"/>
      <c r="AM57" s="364"/>
      <c r="AN57" s="1266"/>
      <c r="AO57" s="1266"/>
      <c r="AP57" s="1266"/>
      <c r="AQ57" s="1266"/>
      <c r="AR57" s="1266"/>
      <c r="AS57" s="1266"/>
      <c r="AT57" s="1266"/>
      <c r="AU57" s="1266"/>
      <c r="AV57" s="1266"/>
      <c r="AW57" s="1266"/>
      <c r="AX57" s="1266"/>
      <c r="AY57" s="1266"/>
      <c r="AZ57" s="1266"/>
      <c r="BA57" s="1266"/>
      <c r="BB57" s="1264" t="s">
        <v>620</v>
      </c>
      <c r="BC57" s="1264"/>
      <c r="BD57" s="1264"/>
      <c r="BE57" s="1264"/>
      <c r="BF57" s="1264"/>
      <c r="BG57" s="1264"/>
      <c r="BH57" s="1264"/>
      <c r="BI57" s="1264"/>
      <c r="BJ57" s="1264"/>
      <c r="BK57" s="1264"/>
      <c r="BL57" s="1264"/>
      <c r="BM57" s="1264"/>
      <c r="BN57" s="1264"/>
      <c r="BO57" s="1264"/>
      <c r="BP57" s="1261">
        <v>61.2</v>
      </c>
      <c r="BQ57" s="1261"/>
      <c r="BR57" s="1261"/>
      <c r="BS57" s="1261"/>
      <c r="BT57" s="1261"/>
      <c r="BU57" s="1261"/>
      <c r="BV57" s="1261"/>
      <c r="BW57" s="1261"/>
      <c r="BX57" s="1261">
        <v>62.8</v>
      </c>
      <c r="BY57" s="1261"/>
      <c r="BZ57" s="1261"/>
      <c r="CA57" s="1261"/>
      <c r="CB57" s="1261"/>
      <c r="CC57" s="1261"/>
      <c r="CD57" s="1261"/>
      <c r="CE57" s="1261"/>
      <c r="CF57" s="1261">
        <v>62.2</v>
      </c>
      <c r="CG57" s="1261"/>
      <c r="CH57" s="1261"/>
      <c r="CI57" s="1261"/>
      <c r="CJ57" s="1261"/>
      <c r="CK57" s="1261"/>
      <c r="CL57" s="1261"/>
      <c r="CM57" s="1261"/>
      <c r="CN57" s="1261">
        <v>62.9</v>
      </c>
      <c r="CO57" s="1261"/>
      <c r="CP57" s="1261"/>
      <c r="CQ57" s="1261"/>
      <c r="CR57" s="1261"/>
      <c r="CS57" s="1261"/>
      <c r="CT57" s="1261"/>
      <c r="CU57" s="1261"/>
      <c r="CV57" s="1261">
        <v>62.9</v>
      </c>
      <c r="CW57" s="1261"/>
      <c r="CX57" s="1261"/>
      <c r="CY57" s="1261"/>
      <c r="CZ57" s="1261"/>
      <c r="DA57" s="1261"/>
      <c r="DB57" s="1261"/>
      <c r="DC57" s="1261"/>
      <c r="DD57" s="390"/>
      <c r="DE57" s="385"/>
    </row>
    <row r="58" spans="1:109" s="379" customFormat="1" ht="13.2" x14ac:dyDescent="0.2">
      <c r="A58" s="364"/>
      <c r="B58" s="385"/>
      <c r="G58" s="1267"/>
      <c r="H58" s="1267"/>
      <c r="I58" s="1262"/>
      <c r="J58" s="1262"/>
      <c r="K58" s="1268"/>
      <c r="L58" s="1268"/>
      <c r="M58" s="1268"/>
      <c r="N58" s="1268"/>
      <c r="AM58" s="364"/>
      <c r="AN58" s="1266"/>
      <c r="AO58" s="1266"/>
      <c r="AP58" s="1266"/>
      <c r="AQ58" s="1266"/>
      <c r="AR58" s="1266"/>
      <c r="AS58" s="1266"/>
      <c r="AT58" s="1266"/>
      <c r="AU58" s="1266"/>
      <c r="AV58" s="1266"/>
      <c r="AW58" s="1266"/>
      <c r="AX58" s="1266"/>
      <c r="AY58" s="1266"/>
      <c r="AZ58" s="1266"/>
      <c r="BA58" s="1266"/>
      <c r="BB58" s="1264"/>
      <c r="BC58" s="1264"/>
      <c r="BD58" s="1264"/>
      <c r="BE58" s="1264"/>
      <c r="BF58" s="1264"/>
      <c r="BG58" s="1264"/>
      <c r="BH58" s="1264"/>
      <c r="BI58" s="1264"/>
      <c r="BJ58" s="1264"/>
      <c r="BK58" s="1264"/>
      <c r="BL58" s="1264"/>
      <c r="BM58" s="1264"/>
      <c r="BN58" s="1264"/>
      <c r="BO58" s="1264"/>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619</v>
      </c>
    </row>
    <row r="64" spans="1:109" ht="13.2" x14ac:dyDescent="0.2">
      <c r="B64" s="365"/>
      <c r="G64" s="380"/>
      <c r="I64" s="382"/>
      <c r="J64" s="382"/>
      <c r="K64" s="382"/>
      <c r="L64" s="382"/>
      <c r="M64" s="382"/>
      <c r="N64" s="381"/>
      <c r="AM64" s="380"/>
      <c r="AN64" s="380" t="s">
        <v>618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73" t="s">
        <v>617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2" x14ac:dyDescent="0.2">
      <c r="B66" s="365"/>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2" x14ac:dyDescent="0.2">
      <c r="B67" s="365"/>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2" x14ac:dyDescent="0.2">
      <c r="B68" s="365"/>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2" x14ac:dyDescent="0.2">
      <c r="B69" s="365"/>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616</v>
      </c>
    </row>
    <row r="72" spans="2:107" ht="13.2" x14ac:dyDescent="0.2">
      <c r="B72" s="365"/>
      <c r="G72" s="1267"/>
      <c r="H72" s="1267"/>
      <c r="I72" s="1267"/>
      <c r="J72" s="1267"/>
      <c r="K72" s="373"/>
      <c r="L72" s="373"/>
      <c r="M72" s="372"/>
      <c r="N72" s="372"/>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66" t="s">
        <v>571</v>
      </c>
      <c r="BQ72" s="1266"/>
      <c r="BR72" s="1266"/>
      <c r="BS72" s="1266"/>
      <c r="BT72" s="1266"/>
      <c r="BU72" s="1266"/>
      <c r="BV72" s="1266"/>
      <c r="BW72" s="1266"/>
      <c r="BX72" s="1266" t="s">
        <v>572</v>
      </c>
      <c r="BY72" s="1266"/>
      <c r="BZ72" s="1266"/>
      <c r="CA72" s="1266"/>
      <c r="CB72" s="1266"/>
      <c r="CC72" s="1266"/>
      <c r="CD72" s="1266"/>
      <c r="CE72" s="1266"/>
      <c r="CF72" s="1266" t="s">
        <v>573</v>
      </c>
      <c r="CG72" s="1266"/>
      <c r="CH72" s="1266"/>
      <c r="CI72" s="1266"/>
      <c r="CJ72" s="1266"/>
      <c r="CK72" s="1266"/>
      <c r="CL72" s="1266"/>
      <c r="CM72" s="1266"/>
      <c r="CN72" s="1266" t="s">
        <v>574</v>
      </c>
      <c r="CO72" s="1266"/>
      <c r="CP72" s="1266"/>
      <c r="CQ72" s="1266"/>
      <c r="CR72" s="1266"/>
      <c r="CS72" s="1266"/>
      <c r="CT72" s="1266"/>
      <c r="CU72" s="1266"/>
      <c r="CV72" s="1266" t="s">
        <v>575</v>
      </c>
      <c r="CW72" s="1266"/>
      <c r="CX72" s="1266"/>
      <c r="CY72" s="1266"/>
      <c r="CZ72" s="1266"/>
      <c r="DA72" s="1266"/>
      <c r="DB72" s="1266"/>
      <c r="DC72" s="1266"/>
    </row>
    <row r="73" spans="2:107" ht="13.2" x14ac:dyDescent="0.2">
      <c r="B73" s="365"/>
      <c r="G73" s="1269"/>
      <c r="H73" s="1269"/>
      <c r="I73" s="1269"/>
      <c r="J73" s="1269"/>
      <c r="K73" s="1265"/>
      <c r="L73" s="1265"/>
      <c r="M73" s="1265"/>
      <c r="N73" s="1265"/>
      <c r="AM73" s="371"/>
      <c r="AN73" s="1264" t="s">
        <v>615</v>
      </c>
      <c r="AO73" s="1264"/>
      <c r="AP73" s="1264"/>
      <c r="AQ73" s="1264"/>
      <c r="AR73" s="1264"/>
      <c r="AS73" s="1264"/>
      <c r="AT73" s="1264"/>
      <c r="AU73" s="1264"/>
      <c r="AV73" s="1264"/>
      <c r="AW73" s="1264"/>
      <c r="AX73" s="1264"/>
      <c r="AY73" s="1264"/>
      <c r="AZ73" s="1264"/>
      <c r="BA73" s="1264"/>
      <c r="BB73" s="1264" t="s">
        <v>613</v>
      </c>
      <c r="BC73" s="1264"/>
      <c r="BD73" s="1264"/>
      <c r="BE73" s="1264"/>
      <c r="BF73" s="1264"/>
      <c r="BG73" s="1264"/>
      <c r="BH73" s="1264"/>
      <c r="BI73" s="1264"/>
      <c r="BJ73" s="1264"/>
      <c r="BK73" s="1264"/>
      <c r="BL73" s="1264"/>
      <c r="BM73" s="1264"/>
      <c r="BN73" s="1264"/>
      <c r="BO73" s="1264"/>
      <c r="BP73" s="1261">
        <v>7.8</v>
      </c>
      <c r="BQ73" s="1261"/>
      <c r="BR73" s="1261"/>
      <c r="BS73" s="1261"/>
      <c r="BT73" s="1261"/>
      <c r="BU73" s="1261"/>
      <c r="BV73" s="1261"/>
      <c r="BW73" s="1261"/>
      <c r="BX73" s="1261">
        <v>6.1</v>
      </c>
      <c r="BY73" s="1261"/>
      <c r="BZ73" s="1261"/>
      <c r="CA73" s="1261"/>
      <c r="CB73" s="1261"/>
      <c r="CC73" s="1261"/>
      <c r="CD73" s="1261"/>
      <c r="CE73" s="1261"/>
      <c r="CF73" s="1261"/>
      <c r="CG73" s="1261"/>
      <c r="CH73" s="1261"/>
      <c r="CI73" s="1261"/>
      <c r="CJ73" s="1261"/>
      <c r="CK73" s="1261"/>
      <c r="CL73" s="1261"/>
      <c r="CM73" s="1261"/>
      <c r="CN73" s="1261"/>
      <c r="CO73" s="1261"/>
      <c r="CP73" s="1261"/>
      <c r="CQ73" s="1261"/>
      <c r="CR73" s="1261"/>
      <c r="CS73" s="1261"/>
      <c r="CT73" s="1261"/>
      <c r="CU73" s="1261"/>
      <c r="CV73" s="1261"/>
      <c r="CW73" s="1261"/>
      <c r="CX73" s="1261"/>
      <c r="CY73" s="1261"/>
      <c r="CZ73" s="1261"/>
      <c r="DA73" s="1261"/>
      <c r="DB73" s="1261"/>
      <c r="DC73" s="1261"/>
    </row>
    <row r="74" spans="2:107" ht="13.2" x14ac:dyDescent="0.2">
      <c r="B74" s="365"/>
      <c r="G74" s="1269"/>
      <c r="H74" s="1269"/>
      <c r="I74" s="1269"/>
      <c r="J74" s="1269"/>
      <c r="K74" s="1265"/>
      <c r="L74" s="1265"/>
      <c r="M74" s="1265"/>
      <c r="N74" s="1265"/>
      <c r="AM74" s="371"/>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2" x14ac:dyDescent="0.2">
      <c r="B75" s="365"/>
      <c r="G75" s="1269"/>
      <c r="H75" s="1269"/>
      <c r="I75" s="1267"/>
      <c r="J75" s="1267"/>
      <c r="K75" s="1268"/>
      <c r="L75" s="1268"/>
      <c r="M75" s="1268"/>
      <c r="N75" s="1268"/>
      <c r="AM75" s="371"/>
      <c r="AN75" s="1264"/>
      <c r="AO75" s="1264"/>
      <c r="AP75" s="1264"/>
      <c r="AQ75" s="1264"/>
      <c r="AR75" s="1264"/>
      <c r="AS75" s="1264"/>
      <c r="AT75" s="1264"/>
      <c r="AU75" s="1264"/>
      <c r="AV75" s="1264"/>
      <c r="AW75" s="1264"/>
      <c r="AX75" s="1264"/>
      <c r="AY75" s="1264"/>
      <c r="AZ75" s="1264"/>
      <c r="BA75" s="1264"/>
      <c r="BB75" s="1264" t="s">
        <v>612</v>
      </c>
      <c r="BC75" s="1264"/>
      <c r="BD75" s="1264"/>
      <c r="BE75" s="1264"/>
      <c r="BF75" s="1264"/>
      <c r="BG75" s="1264"/>
      <c r="BH75" s="1264"/>
      <c r="BI75" s="1264"/>
      <c r="BJ75" s="1264"/>
      <c r="BK75" s="1264"/>
      <c r="BL75" s="1264"/>
      <c r="BM75" s="1264"/>
      <c r="BN75" s="1264"/>
      <c r="BO75" s="1264"/>
      <c r="BP75" s="1261">
        <v>9.1</v>
      </c>
      <c r="BQ75" s="1261"/>
      <c r="BR75" s="1261"/>
      <c r="BS75" s="1261"/>
      <c r="BT75" s="1261"/>
      <c r="BU75" s="1261"/>
      <c r="BV75" s="1261"/>
      <c r="BW75" s="1261"/>
      <c r="BX75" s="1261">
        <v>9.6</v>
      </c>
      <c r="BY75" s="1261"/>
      <c r="BZ75" s="1261"/>
      <c r="CA75" s="1261"/>
      <c r="CB75" s="1261"/>
      <c r="CC75" s="1261"/>
      <c r="CD75" s="1261"/>
      <c r="CE75" s="1261"/>
      <c r="CF75" s="1261">
        <v>10.6</v>
      </c>
      <c r="CG75" s="1261"/>
      <c r="CH75" s="1261"/>
      <c r="CI75" s="1261"/>
      <c r="CJ75" s="1261"/>
      <c r="CK75" s="1261"/>
      <c r="CL75" s="1261"/>
      <c r="CM75" s="1261"/>
      <c r="CN75" s="1261">
        <v>11.5</v>
      </c>
      <c r="CO75" s="1261"/>
      <c r="CP75" s="1261"/>
      <c r="CQ75" s="1261"/>
      <c r="CR75" s="1261"/>
      <c r="CS75" s="1261"/>
      <c r="CT75" s="1261"/>
      <c r="CU75" s="1261"/>
      <c r="CV75" s="1261">
        <v>12</v>
      </c>
      <c r="CW75" s="1261"/>
      <c r="CX75" s="1261"/>
      <c r="CY75" s="1261"/>
      <c r="CZ75" s="1261"/>
      <c r="DA75" s="1261"/>
      <c r="DB75" s="1261"/>
      <c r="DC75" s="1261"/>
    </row>
    <row r="76" spans="2:107" ht="13.2" x14ac:dyDescent="0.2">
      <c r="B76" s="365"/>
      <c r="G76" s="1269"/>
      <c r="H76" s="1269"/>
      <c r="I76" s="1267"/>
      <c r="J76" s="1267"/>
      <c r="K76" s="1268"/>
      <c r="L76" s="1268"/>
      <c r="M76" s="1268"/>
      <c r="N76" s="1268"/>
      <c r="AM76" s="371"/>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2" x14ac:dyDescent="0.2">
      <c r="B77" s="365"/>
      <c r="G77" s="1267"/>
      <c r="H77" s="1267"/>
      <c r="I77" s="1267"/>
      <c r="J77" s="1267"/>
      <c r="K77" s="1265"/>
      <c r="L77" s="1265"/>
      <c r="M77" s="1265"/>
      <c r="N77" s="1265"/>
      <c r="AN77" s="1266" t="s">
        <v>614</v>
      </c>
      <c r="AO77" s="1266"/>
      <c r="AP77" s="1266"/>
      <c r="AQ77" s="1266"/>
      <c r="AR77" s="1266"/>
      <c r="AS77" s="1266"/>
      <c r="AT77" s="1266"/>
      <c r="AU77" s="1266"/>
      <c r="AV77" s="1266"/>
      <c r="AW77" s="1266"/>
      <c r="AX77" s="1266"/>
      <c r="AY77" s="1266"/>
      <c r="AZ77" s="1266"/>
      <c r="BA77" s="1266"/>
      <c r="BB77" s="1264" t="s">
        <v>613</v>
      </c>
      <c r="BC77" s="1264"/>
      <c r="BD77" s="1264"/>
      <c r="BE77" s="1264"/>
      <c r="BF77" s="1264"/>
      <c r="BG77" s="1264"/>
      <c r="BH77" s="1264"/>
      <c r="BI77" s="1264"/>
      <c r="BJ77" s="1264"/>
      <c r="BK77" s="1264"/>
      <c r="BL77" s="1264"/>
      <c r="BM77" s="1264"/>
      <c r="BN77" s="1264"/>
      <c r="BO77" s="1264"/>
      <c r="BP77" s="1261">
        <v>0</v>
      </c>
      <c r="BQ77" s="1261"/>
      <c r="BR77" s="1261"/>
      <c r="BS77" s="1261"/>
      <c r="BT77" s="1261"/>
      <c r="BU77" s="1261"/>
      <c r="BV77" s="1261"/>
      <c r="BW77" s="1261"/>
      <c r="BX77" s="1261">
        <v>0</v>
      </c>
      <c r="BY77" s="1261"/>
      <c r="BZ77" s="1261"/>
      <c r="CA77" s="1261"/>
      <c r="CB77" s="1261"/>
      <c r="CC77" s="1261"/>
      <c r="CD77" s="1261"/>
      <c r="CE77" s="1261"/>
      <c r="CF77" s="1261">
        <v>0</v>
      </c>
      <c r="CG77" s="1261"/>
      <c r="CH77" s="1261"/>
      <c r="CI77" s="1261"/>
      <c r="CJ77" s="1261"/>
      <c r="CK77" s="1261"/>
      <c r="CL77" s="1261"/>
      <c r="CM77" s="1261"/>
      <c r="CN77" s="1261">
        <v>0</v>
      </c>
      <c r="CO77" s="1261"/>
      <c r="CP77" s="1261"/>
      <c r="CQ77" s="1261"/>
      <c r="CR77" s="1261"/>
      <c r="CS77" s="1261"/>
      <c r="CT77" s="1261"/>
      <c r="CU77" s="1261"/>
      <c r="CV77" s="1261">
        <v>0</v>
      </c>
      <c r="CW77" s="1261"/>
      <c r="CX77" s="1261"/>
      <c r="CY77" s="1261"/>
      <c r="CZ77" s="1261"/>
      <c r="DA77" s="1261"/>
      <c r="DB77" s="1261"/>
      <c r="DC77" s="1261"/>
    </row>
    <row r="78" spans="2:107" ht="13.2" x14ac:dyDescent="0.2">
      <c r="B78" s="365"/>
      <c r="G78" s="1267"/>
      <c r="H78" s="1267"/>
      <c r="I78" s="1267"/>
      <c r="J78" s="1267"/>
      <c r="K78" s="1265"/>
      <c r="L78" s="1265"/>
      <c r="M78" s="1265"/>
      <c r="N78" s="1265"/>
      <c r="AN78" s="1266"/>
      <c r="AO78" s="1266"/>
      <c r="AP78" s="1266"/>
      <c r="AQ78" s="1266"/>
      <c r="AR78" s="1266"/>
      <c r="AS78" s="1266"/>
      <c r="AT78" s="1266"/>
      <c r="AU78" s="1266"/>
      <c r="AV78" s="1266"/>
      <c r="AW78" s="1266"/>
      <c r="AX78" s="1266"/>
      <c r="AY78" s="1266"/>
      <c r="AZ78" s="1266"/>
      <c r="BA78" s="1266"/>
      <c r="BB78" s="1264"/>
      <c r="BC78" s="1264"/>
      <c r="BD78" s="1264"/>
      <c r="BE78" s="1264"/>
      <c r="BF78" s="1264"/>
      <c r="BG78" s="1264"/>
      <c r="BH78" s="1264"/>
      <c r="BI78" s="1264"/>
      <c r="BJ78" s="1264"/>
      <c r="BK78" s="1264"/>
      <c r="BL78" s="1264"/>
      <c r="BM78" s="1264"/>
      <c r="BN78" s="1264"/>
      <c r="BO78" s="1264"/>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2" x14ac:dyDescent="0.2">
      <c r="B79" s="365"/>
      <c r="G79" s="1267"/>
      <c r="H79" s="1267"/>
      <c r="I79" s="1262"/>
      <c r="J79" s="1262"/>
      <c r="K79" s="1263"/>
      <c r="L79" s="1263"/>
      <c r="M79" s="1263"/>
      <c r="N79" s="1263"/>
      <c r="AN79" s="1266"/>
      <c r="AO79" s="1266"/>
      <c r="AP79" s="1266"/>
      <c r="AQ79" s="1266"/>
      <c r="AR79" s="1266"/>
      <c r="AS79" s="1266"/>
      <c r="AT79" s="1266"/>
      <c r="AU79" s="1266"/>
      <c r="AV79" s="1266"/>
      <c r="AW79" s="1266"/>
      <c r="AX79" s="1266"/>
      <c r="AY79" s="1266"/>
      <c r="AZ79" s="1266"/>
      <c r="BA79" s="1266"/>
      <c r="BB79" s="1264" t="s">
        <v>612</v>
      </c>
      <c r="BC79" s="1264"/>
      <c r="BD79" s="1264"/>
      <c r="BE79" s="1264"/>
      <c r="BF79" s="1264"/>
      <c r="BG79" s="1264"/>
      <c r="BH79" s="1264"/>
      <c r="BI79" s="1264"/>
      <c r="BJ79" s="1264"/>
      <c r="BK79" s="1264"/>
      <c r="BL79" s="1264"/>
      <c r="BM79" s="1264"/>
      <c r="BN79" s="1264"/>
      <c r="BO79" s="1264"/>
      <c r="BP79" s="1261">
        <v>7.2</v>
      </c>
      <c r="BQ79" s="1261"/>
      <c r="BR79" s="1261"/>
      <c r="BS79" s="1261"/>
      <c r="BT79" s="1261"/>
      <c r="BU79" s="1261"/>
      <c r="BV79" s="1261"/>
      <c r="BW79" s="1261"/>
      <c r="BX79" s="1261">
        <v>7.7</v>
      </c>
      <c r="BY79" s="1261"/>
      <c r="BZ79" s="1261"/>
      <c r="CA79" s="1261"/>
      <c r="CB79" s="1261"/>
      <c r="CC79" s="1261"/>
      <c r="CD79" s="1261"/>
      <c r="CE79" s="1261"/>
      <c r="CF79" s="1261">
        <v>5.8</v>
      </c>
      <c r="CG79" s="1261"/>
      <c r="CH79" s="1261"/>
      <c r="CI79" s="1261"/>
      <c r="CJ79" s="1261"/>
      <c r="CK79" s="1261"/>
      <c r="CL79" s="1261"/>
      <c r="CM79" s="1261"/>
      <c r="CN79" s="1261">
        <v>6.1</v>
      </c>
      <c r="CO79" s="1261"/>
      <c r="CP79" s="1261"/>
      <c r="CQ79" s="1261"/>
      <c r="CR79" s="1261"/>
      <c r="CS79" s="1261"/>
      <c r="CT79" s="1261"/>
      <c r="CU79" s="1261"/>
      <c r="CV79" s="1261">
        <v>6.4</v>
      </c>
      <c r="CW79" s="1261"/>
      <c r="CX79" s="1261"/>
      <c r="CY79" s="1261"/>
      <c r="CZ79" s="1261"/>
      <c r="DA79" s="1261"/>
      <c r="DB79" s="1261"/>
      <c r="DC79" s="1261"/>
    </row>
    <row r="80" spans="2:107" ht="13.2" x14ac:dyDescent="0.2">
      <c r="B80" s="365"/>
      <c r="G80" s="1267"/>
      <c r="H80" s="1267"/>
      <c r="I80" s="1262"/>
      <c r="J80" s="1262"/>
      <c r="K80" s="1263"/>
      <c r="L80" s="1263"/>
      <c r="M80" s="1263"/>
      <c r="N80" s="1263"/>
      <c r="AN80" s="1266"/>
      <c r="AO80" s="1266"/>
      <c r="AP80" s="1266"/>
      <c r="AQ80" s="1266"/>
      <c r="AR80" s="1266"/>
      <c r="AS80" s="1266"/>
      <c r="AT80" s="1266"/>
      <c r="AU80" s="1266"/>
      <c r="AV80" s="1266"/>
      <c r="AW80" s="1266"/>
      <c r="AX80" s="1266"/>
      <c r="AY80" s="1266"/>
      <c r="AZ80" s="1266"/>
      <c r="BA80" s="1266"/>
      <c r="BB80" s="1264"/>
      <c r="BC80" s="1264"/>
      <c r="BD80" s="1264"/>
      <c r="BE80" s="1264"/>
      <c r="BF80" s="1264"/>
      <c r="BG80" s="1264"/>
      <c r="BH80" s="1264"/>
      <c r="BI80" s="1264"/>
      <c r="BJ80" s="1264"/>
      <c r="BK80" s="1264"/>
      <c r="BL80" s="1264"/>
      <c r="BM80" s="1264"/>
      <c r="BN80" s="1264"/>
      <c r="BO80" s="1264"/>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Q6TeWQlsAx1g6/3iE8tX5cGAZyugFSGhqb1pNQvieunb6Qys3P+lzaxJxr3xZuuXmXqcn/ubMHodUGykBpDXKQ==" saltValue="bFVnUw/yrQuCgY5PqylD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Sii/SXAXGd/u0wSM3ew9GibV+GmJ2DofyJF/nyCN2rT+j/lNaOvy9vhlkNP+GnrY02WtKJecBZrdpU2yVnsbAw==" saltValue="yUsOpyqvIW+66Y1HYCYF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XnhSQa7I73JgZVpnjL6nS3Uap1hRqCzbDiLRSgFEmGzJjs3req9fzS4tDXWPb4Wdr5H+9SFySWoIRQPilOIUmw==" saltValue="y2Q7MYZvgqU2D0ei7ytL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134276</v>
      </c>
      <c r="E3" s="156"/>
      <c r="F3" s="157">
        <v>114790</v>
      </c>
      <c r="G3" s="158"/>
      <c r="H3" s="159"/>
    </row>
    <row r="4" spans="1:8" x14ac:dyDescent="0.2">
      <c r="A4" s="160"/>
      <c r="B4" s="161"/>
      <c r="C4" s="162"/>
      <c r="D4" s="163">
        <v>92076</v>
      </c>
      <c r="E4" s="164"/>
      <c r="F4" s="165">
        <v>55601</v>
      </c>
      <c r="G4" s="166"/>
      <c r="H4" s="167"/>
    </row>
    <row r="5" spans="1:8" x14ac:dyDescent="0.2">
      <c r="A5" s="148" t="s">
        <v>563</v>
      </c>
      <c r="B5" s="153"/>
      <c r="C5" s="154"/>
      <c r="D5" s="155">
        <v>170423</v>
      </c>
      <c r="E5" s="156"/>
      <c r="F5" s="157">
        <v>126262</v>
      </c>
      <c r="G5" s="158"/>
      <c r="H5" s="159"/>
    </row>
    <row r="6" spans="1:8" x14ac:dyDescent="0.2">
      <c r="A6" s="160"/>
      <c r="B6" s="161"/>
      <c r="C6" s="162"/>
      <c r="D6" s="163">
        <v>77915</v>
      </c>
      <c r="E6" s="164"/>
      <c r="F6" s="165">
        <v>56769</v>
      </c>
      <c r="G6" s="166"/>
      <c r="H6" s="167"/>
    </row>
    <row r="7" spans="1:8" x14ac:dyDescent="0.2">
      <c r="A7" s="148" t="s">
        <v>564</v>
      </c>
      <c r="B7" s="153"/>
      <c r="C7" s="154"/>
      <c r="D7" s="155">
        <v>81584</v>
      </c>
      <c r="E7" s="156"/>
      <c r="F7" s="157">
        <v>263613</v>
      </c>
      <c r="G7" s="158"/>
      <c r="H7" s="159"/>
    </row>
    <row r="8" spans="1:8" x14ac:dyDescent="0.2">
      <c r="A8" s="160"/>
      <c r="B8" s="161"/>
      <c r="C8" s="162"/>
      <c r="D8" s="163">
        <v>42539</v>
      </c>
      <c r="E8" s="164"/>
      <c r="F8" s="165">
        <v>128823</v>
      </c>
      <c r="G8" s="166"/>
      <c r="H8" s="167"/>
    </row>
    <row r="9" spans="1:8" x14ac:dyDescent="0.2">
      <c r="A9" s="148" t="s">
        <v>565</v>
      </c>
      <c r="B9" s="153"/>
      <c r="C9" s="154"/>
      <c r="D9" s="155">
        <v>85507</v>
      </c>
      <c r="E9" s="156"/>
      <c r="F9" s="157">
        <v>330026</v>
      </c>
      <c r="G9" s="158"/>
      <c r="H9" s="159"/>
    </row>
    <row r="10" spans="1:8" x14ac:dyDescent="0.2">
      <c r="A10" s="160"/>
      <c r="B10" s="161"/>
      <c r="C10" s="162"/>
      <c r="D10" s="163">
        <v>39339</v>
      </c>
      <c r="E10" s="164"/>
      <c r="F10" s="165">
        <v>141075</v>
      </c>
      <c r="G10" s="166"/>
      <c r="H10" s="167"/>
    </row>
    <row r="11" spans="1:8" x14ac:dyDescent="0.2">
      <c r="A11" s="148" t="s">
        <v>566</v>
      </c>
      <c r="B11" s="153"/>
      <c r="C11" s="154"/>
      <c r="D11" s="155">
        <v>178183</v>
      </c>
      <c r="E11" s="156"/>
      <c r="F11" s="157">
        <v>278179</v>
      </c>
      <c r="G11" s="158"/>
      <c r="H11" s="159"/>
    </row>
    <row r="12" spans="1:8" x14ac:dyDescent="0.2">
      <c r="A12" s="160"/>
      <c r="B12" s="161"/>
      <c r="C12" s="168"/>
      <c r="D12" s="163">
        <v>102463</v>
      </c>
      <c r="E12" s="164"/>
      <c r="F12" s="165">
        <v>122182</v>
      </c>
      <c r="G12" s="166"/>
      <c r="H12" s="167"/>
    </row>
    <row r="13" spans="1:8" x14ac:dyDescent="0.2">
      <c r="A13" s="148"/>
      <c r="B13" s="153"/>
      <c r="C13" s="169"/>
      <c r="D13" s="170">
        <v>129995</v>
      </c>
      <c r="E13" s="171"/>
      <c r="F13" s="172">
        <v>222574</v>
      </c>
      <c r="G13" s="173"/>
      <c r="H13" s="159"/>
    </row>
    <row r="14" spans="1:8" x14ac:dyDescent="0.2">
      <c r="A14" s="160"/>
      <c r="B14" s="161"/>
      <c r="C14" s="162"/>
      <c r="D14" s="163">
        <v>70866</v>
      </c>
      <c r="E14" s="164"/>
      <c r="F14" s="165">
        <v>100890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6.18</v>
      </c>
      <c r="C19" s="174">
        <f>ROUND(VALUE(SUBSTITUTE(実質収支比率等に係る経年分析!G$48,"▲","-")),2)</f>
        <v>5.44</v>
      </c>
      <c r="D19" s="174">
        <f>ROUND(VALUE(SUBSTITUTE(実質収支比率等に係る経年分析!H$48,"▲","-")),2)</f>
        <v>10.59</v>
      </c>
      <c r="E19" s="174">
        <f>ROUND(VALUE(SUBSTITUTE(実質収支比率等に係る経年分析!I$48,"▲","-")),2)</f>
        <v>8.81</v>
      </c>
      <c r="F19" s="174">
        <f>ROUND(VALUE(SUBSTITUTE(実質収支比率等に係る経年分析!J$48,"▲","-")),2)</f>
        <v>11.53</v>
      </c>
    </row>
    <row r="20" spans="1:11" x14ac:dyDescent="0.2">
      <c r="A20" s="174" t="s">
        <v>57</v>
      </c>
      <c r="B20" s="174">
        <f>ROUND(VALUE(SUBSTITUTE(実質収支比率等に係る経年分析!F$47,"▲","-")),2)</f>
        <v>43.08</v>
      </c>
      <c r="C20" s="174">
        <f>ROUND(VALUE(SUBSTITUTE(実質収支比率等に係る経年分析!G$47,"▲","-")),2)</f>
        <v>42.86</v>
      </c>
      <c r="D20" s="174">
        <f>ROUND(VALUE(SUBSTITUTE(実質収支比率等に係る経年分析!H$47,"▲","-")),2)</f>
        <v>38.380000000000003</v>
      </c>
      <c r="E20" s="174">
        <f>ROUND(VALUE(SUBSTITUTE(実質収支比率等に係る経年分析!I$47,"▲","-")),2)</f>
        <v>36.700000000000003</v>
      </c>
      <c r="F20" s="174">
        <f>ROUND(VALUE(SUBSTITUTE(実質収支比率等に係る経年分析!J$47,"▲","-")),2)</f>
        <v>37.119999999999997</v>
      </c>
    </row>
    <row r="21" spans="1:11" x14ac:dyDescent="0.2">
      <c r="A21" s="174" t="s">
        <v>58</v>
      </c>
      <c r="B21" s="174">
        <f>IF(ISNUMBER(VALUE(SUBSTITUTE(実質収支比率等に係る経年分析!F$49,"▲","-"))),ROUND(VALUE(SUBSTITUTE(実質収支比率等に係る経年分析!F$49,"▲","-")),2),NA())</f>
        <v>-5.34</v>
      </c>
      <c r="C21" s="174">
        <f>IF(ISNUMBER(VALUE(SUBSTITUTE(実質収支比率等に係る経年分析!G$49,"▲","-"))),ROUND(VALUE(SUBSTITUTE(実質収支比率等に係る経年分析!G$49,"▲","-")),2),NA())</f>
        <v>-3.92</v>
      </c>
      <c r="D21" s="174">
        <f>IF(ISNUMBER(VALUE(SUBSTITUTE(実質収支比率等に係る経年分析!H$49,"▲","-"))),ROUND(VALUE(SUBSTITUTE(実質収支比率等に係る経年分析!H$49,"▲","-")),2),NA())</f>
        <v>0.96</v>
      </c>
      <c r="E21" s="174">
        <f>IF(ISNUMBER(VALUE(SUBSTITUTE(実質収支比率等に係る経年分析!I$49,"▲","-"))),ROUND(VALUE(SUBSTITUTE(実質収支比率等に係る経年分析!I$49,"▲","-")),2),NA())</f>
        <v>-6.95</v>
      </c>
      <c r="F21" s="174">
        <f>IF(ISNUMBER(VALUE(SUBSTITUTE(実質収支比率等に係る経年分析!J$49,"▲","-"))),ROUND(VALUE(SUBSTITUTE(実質収支比率等に係る経年分析!J$49,"▲","-")),2),NA())</f>
        <v>-1.66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8.1300000000000008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531</v>
      </c>
      <c r="E42" s="176"/>
      <c r="F42" s="176"/>
      <c r="G42" s="176">
        <f>'実質公債費比率（分子）の構造'!L$52</f>
        <v>532</v>
      </c>
      <c r="H42" s="176"/>
      <c r="I42" s="176"/>
      <c r="J42" s="176">
        <f>'実質公債費比率（分子）の構造'!M$52</f>
        <v>598</v>
      </c>
      <c r="K42" s="176"/>
      <c r="L42" s="176"/>
      <c r="M42" s="176">
        <f>'実質公債費比率（分子）の構造'!N$52</f>
        <v>580</v>
      </c>
      <c r="N42" s="176"/>
      <c r="O42" s="176"/>
      <c r="P42" s="176">
        <f>'実質公債費比率（分子）の構造'!O$52</f>
        <v>578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11</v>
      </c>
      <c r="L44" s="176"/>
      <c r="M44" s="176"/>
      <c r="N44" s="176">
        <f>'実質公債費比率（分子）の構造'!O$50</f>
        <v>11</v>
      </c>
      <c r="O44" s="176"/>
      <c r="P44" s="176"/>
    </row>
    <row r="45" spans="1:16" x14ac:dyDescent="0.2">
      <c r="A45" s="176" t="s">
        <v>68</v>
      </c>
      <c r="B45" s="176">
        <f>'実質公債費比率（分子）の構造'!K$49</f>
        <v>5</v>
      </c>
      <c r="C45" s="176"/>
      <c r="D45" s="176"/>
      <c r="E45" s="176">
        <f>'実質公債費比率（分子）の構造'!L$49</f>
        <v>16</v>
      </c>
      <c r="F45" s="176"/>
      <c r="G45" s="176"/>
      <c r="H45" s="176">
        <f>'実質公債費比率（分子）の構造'!M$49</f>
        <v>17</v>
      </c>
      <c r="I45" s="176"/>
      <c r="J45" s="176"/>
      <c r="K45" s="176">
        <f>'実質公債費比率（分子）の構造'!N$49</f>
        <v>17</v>
      </c>
      <c r="L45" s="176"/>
      <c r="M45" s="176"/>
      <c r="N45" s="176">
        <f>'実質公債費比率（分子）の構造'!O$49</f>
        <v>19</v>
      </c>
      <c r="O45" s="176"/>
      <c r="P45" s="176"/>
    </row>
    <row r="46" spans="1:16" x14ac:dyDescent="0.2">
      <c r="A46" s="176" t="s">
        <v>69</v>
      </c>
      <c r="B46" s="176">
        <f>'実質公債費比率（分子）の構造'!K$48</f>
        <v>155</v>
      </c>
      <c r="C46" s="176"/>
      <c r="D46" s="176"/>
      <c r="E46" s="176">
        <f>'実質公債費比率（分子）の構造'!L$48</f>
        <v>152</v>
      </c>
      <c r="F46" s="176"/>
      <c r="G46" s="176"/>
      <c r="H46" s="176">
        <f>'実質公債費比率（分子）の構造'!M$48</f>
        <v>145</v>
      </c>
      <c r="I46" s="176"/>
      <c r="J46" s="176"/>
      <c r="K46" s="176">
        <f>'実質公債費比率（分子）の構造'!N$48</f>
        <v>141</v>
      </c>
      <c r="L46" s="176"/>
      <c r="M46" s="176"/>
      <c r="N46" s="176">
        <f>'実質公債費比率（分子）の構造'!O$48</f>
        <v>134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608</v>
      </c>
      <c r="C49" s="176"/>
      <c r="D49" s="176"/>
      <c r="E49" s="176">
        <f>'実質公債費比率（分子）の構造'!L$45</f>
        <v>635</v>
      </c>
      <c r="F49" s="176"/>
      <c r="G49" s="176"/>
      <c r="H49" s="176">
        <f>'実質公債費比率（分子）の構造'!M$45</f>
        <v>768</v>
      </c>
      <c r="I49" s="176"/>
      <c r="J49" s="176"/>
      <c r="K49" s="176">
        <f>'実質公債費比率（分子）の構造'!N$45</f>
        <v>750</v>
      </c>
      <c r="L49" s="176"/>
      <c r="M49" s="176"/>
      <c r="N49" s="176">
        <f>'実質公債費比率（分子）の構造'!O$45</f>
        <v>765</v>
      </c>
      <c r="O49" s="176"/>
      <c r="P49" s="176"/>
    </row>
    <row r="50" spans="1:16" x14ac:dyDescent="0.2">
      <c r="A50" s="176" t="s">
        <v>73</v>
      </c>
      <c r="B50" s="176" t="e">
        <f>NA()</f>
        <v>#N/A</v>
      </c>
      <c r="C50" s="176">
        <f>IF(ISNUMBER('実質公債費比率（分子）の構造'!K$53),'実質公債費比率（分子）の構造'!K$53,NA())</f>
        <v>237</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332</v>
      </c>
      <c r="J50" s="176" t="e">
        <f>NA()</f>
        <v>#N/A</v>
      </c>
      <c r="K50" s="176" t="e">
        <f>NA()</f>
        <v>#N/A</v>
      </c>
      <c r="L50" s="176">
        <f>IF(ISNUMBER('実質公債費比率（分子）の構造'!N$53),'実質公債費比率（分子）の構造'!N$53,NA())</f>
        <v>339</v>
      </c>
      <c r="M50" s="176" t="e">
        <f>NA()</f>
        <v>#N/A</v>
      </c>
      <c r="N50" s="176" t="e">
        <f>NA()</f>
        <v>#N/A</v>
      </c>
      <c r="O50" s="176">
        <f>IF(ISNUMBER('実質公債費比率（分子）の構造'!O$53),'実質公債費比率（分子）の構造'!O$53,NA())</f>
        <v>351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5444</v>
      </c>
      <c r="E56" s="175"/>
      <c r="F56" s="175"/>
      <c r="G56" s="175">
        <f>'将来負担比率（分子）の構造'!J$52</f>
        <v>5232</v>
      </c>
      <c r="H56" s="175"/>
      <c r="I56" s="175"/>
      <c r="J56" s="175">
        <f>'将来負担比率（分子）の構造'!K$52</f>
        <v>4924</v>
      </c>
      <c r="K56" s="175"/>
      <c r="L56" s="175"/>
      <c r="M56" s="175">
        <f>'将来負担比率（分子）の構造'!L$52</f>
        <v>4643</v>
      </c>
      <c r="N56" s="175"/>
      <c r="O56" s="175"/>
      <c r="P56" s="175">
        <f>'将来負担比率（分子）の構造'!M$52</f>
        <v>4440</v>
      </c>
    </row>
    <row r="57" spans="1:16" x14ac:dyDescent="0.2">
      <c r="A57" s="175" t="s">
        <v>44</v>
      </c>
      <c r="B57" s="175"/>
      <c r="C57" s="175"/>
      <c r="D57" s="175">
        <f>'将来負担比率（分子）の構造'!I$51</f>
        <v>22</v>
      </c>
      <c r="E57" s="175"/>
      <c r="F57" s="175"/>
      <c r="G57" s="175">
        <f>'将来負担比率（分子）の構造'!J$51</f>
        <v>17</v>
      </c>
      <c r="H57" s="175"/>
      <c r="I57" s="175"/>
      <c r="J57" s="175">
        <f>'将来負担比率（分子）の構造'!K$51</f>
        <v>9</v>
      </c>
      <c r="K57" s="175"/>
      <c r="L57" s="175"/>
      <c r="M57" s="175">
        <f>'将来負担比率（分子）の構造'!L$51</f>
        <v>7</v>
      </c>
      <c r="N57" s="175"/>
      <c r="O57" s="175"/>
      <c r="P57" s="175">
        <f>'将来負担比率（分子）の構造'!M$51</f>
        <v>6</v>
      </c>
    </row>
    <row r="58" spans="1:16" x14ac:dyDescent="0.2">
      <c r="A58" s="175" t="s">
        <v>43</v>
      </c>
      <c r="B58" s="175"/>
      <c r="C58" s="175"/>
      <c r="D58" s="175">
        <f>'将来負担比率（分子）の構造'!I$50</f>
        <v>3219</v>
      </c>
      <c r="E58" s="175"/>
      <c r="F58" s="175"/>
      <c r="G58" s="175">
        <f>'将来負担比率（分子）の構造'!J$50</f>
        <v>3154</v>
      </c>
      <c r="H58" s="175"/>
      <c r="I58" s="175"/>
      <c r="J58" s="175">
        <f>'将来負担比率（分子）の構造'!K$50</f>
        <v>3121</v>
      </c>
      <c r="K58" s="175"/>
      <c r="L58" s="175"/>
      <c r="M58" s="175">
        <f>'将来負担比率（分子）の構造'!L$50</f>
        <v>3491</v>
      </c>
      <c r="N58" s="175"/>
      <c r="O58" s="175"/>
      <c r="P58" s="175">
        <f>'将来負担比率（分子）の構造'!M$50</f>
        <v>3567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858</v>
      </c>
      <c r="C62" s="175"/>
      <c r="D62" s="175"/>
      <c r="E62" s="175">
        <f>'将来負担比率（分子）の構造'!J$45</f>
        <v>826</v>
      </c>
      <c r="F62" s="175"/>
      <c r="G62" s="175"/>
      <c r="H62" s="175">
        <f>'将来負担比率（分子）の構造'!K$45</f>
        <v>799</v>
      </c>
      <c r="I62" s="175"/>
      <c r="J62" s="175"/>
      <c r="K62" s="175">
        <f>'将来負担比率（分子）の構造'!L$45</f>
        <v>809</v>
      </c>
      <c r="L62" s="175"/>
      <c r="M62" s="175"/>
      <c r="N62" s="175">
        <f>'将来負担比率（分子）の構造'!M$45</f>
        <v>770</v>
      </c>
      <c r="O62" s="175"/>
      <c r="P62" s="175"/>
    </row>
    <row r="63" spans="1:16" x14ac:dyDescent="0.2">
      <c r="A63" s="175" t="s">
        <v>36</v>
      </c>
      <c r="B63" s="175">
        <f>'将来負担比率（分子）の構造'!I$44</f>
        <v>102</v>
      </c>
      <c r="C63" s="175"/>
      <c r="D63" s="175"/>
      <c r="E63" s="175">
        <f>'将来負担比率（分子）の構造'!J$44</f>
        <v>97</v>
      </c>
      <c r="F63" s="175"/>
      <c r="G63" s="175"/>
      <c r="H63" s="175">
        <f>'将来負担比率（分子）の構造'!K$44</f>
        <v>82</v>
      </c>
      <c r="I63" s="175"/>
      <c r="J63" s="175"/>
      <c r="K63" s="175">
        <f>'将来負担比率（分子）の構造'!L$44</f>
        <v>66</v>
      </c>
      <c r="L63" s="175"/>
      <c r="M63" s="175"/>
      <c r="N63" s="175">
        <f>'将来負担比率（分子）の構造'!M$44</f>
        <v>49</v>
      </c>
      <c r="O63" s="175"/>
      <c r="P63" s="175"/>
    </row>
    <row r="64" spans="1:16" x14ac:dyDescent="0.2">
      <c r="A64" s="175" t="s">
        <v>35</v>
      </c>
      <c r="B64" s="175">
        <f>'将来負担比率（分子）の構造'!I$43</f>
        <v>1335</v>
      </c>
      <c r="C64" s="175"/>
      <c r="D64" s="175"/>
      <c r="E64" s="175">
        <f>'将来負担比率（分子）の構造'!J$43</f>
        <v>1280</v>
      </c>
      <c r="F64" s="175"/>
      <c r="G64" s="175"/>
      <c r="H64" s="175">
        <f>'将来負担比率（分子）の構造'!K$43</f>
        <v>1191</v>
      </c>
      <c r="I64" s="175"/>
      <c r="J64" s="175"/>
      <c r="K64" s="175">
        <f>'将来負担比率（分子）の構造'!L$43</f>
        <v>1122</v>
      </c>
      <c r="L64" s="175"/>
      <c r="M64" s="175"/>
      <c r="N64" s="175">
        <f>'将来負担比率（分子）の構造'!M$43</f>
        <v>1040</v>
      </c>
      <c r="O64" s="175"/>
      <c r="P64" s="175"/>
    </row>
    <row r="65" spans="1:16" x14ac:dyDescent="0.2">
      <c r="A65" s="175" t="s">
        <v>34</v>
      </c>
      <c r="B65" s="175" t="str">
        <f>'将来負担比率（分子）の構造'!I$42</f>
        <v>-</v>
      </c>
      <c r="C65" s="175"/>
      <c r="D65" s="175"/>
      <c r="E65" s="175" t="str">
        <f>'将来負担比率（分子）の構造'!J$42</f>
        <v>-</v>
      </c>
      <c r="F65" s="175"/>
      <c r="G65" s="175"/>
      <c r="H65" s="175">
        <f>'将来負担比率（分子）の構造'!K$42</f>
        <v>15</v>
      </c>
      <c r="I65" s="175"/>
      <c r="J65" s="175"/>
      <c r="K65" s="175">
        <f>'将来負担比率（分子）の構造'!L$42</f>
        <v>11</v>
      </c>
      <c r="L65" s="175"/>
      <c r="M65" s="175"/>
      <c r="N65" s="175">
        <f>'将来負担比率（分子）の構造'!M$42</f>
        <v>8</v>
      </c>
      <c r="O65" s="175"/>
      <c r="P65" s="175"/>
    </row>
    <row r="66" spans="1:16" x14ac:dyDescent="0.2">
      <c r="A66" s="175" t="s">
        <v>33</v>
      </c>
      <c r="B66" s="175">
        <f>'将来負担比率（分子）の構造'!I$41</f>
        <v>6590</v>
      </c>
      <c r="C66" s="175"/>
      <c r="D66" s="175"/>
      <c r="E66" s="175">
        <f>'将来負担比率（分子）の構造'!J$41</f>
        <v>6358</v>
      </c>
      <c r="F66" s="175"/>
      <c r="G66" s="175"/>
      <c r="H66" s="175">
        <f>'将来負担比率（分子）の構造'!K$41</f>
        <v>5945</v>
      </c>
      <c r="I66" s="175"/>
      <c r="J66" s="175"/>
      <c r="K66" s="175">
        <f>'将来負担比率（分子）の構造'!L$41</f>
        <v>5601</v>
      </c>
      <c r="L66" s="175"/>
      <c r="M66" s="175"/>
      <c r="N66" s="175">
        <f>'将来負担比率（分子）の構造'!M$41</f>
        <v>5332</v>
      </c>
      <c r="O66" s="175"/>
      <c r="P66" s="175"/>
    </row>
    <row r="67" spans="1:16" x14ac:dyDescent="0.2">
      <c r="A67" s="175" t="s">
        <v>77</v>
      </c>
      <c r="B67" s="175" t="e">
        <f>NA()</f>
        <v>#N/A</v>
      </c>
      <c r="C67" s="175">
        <f>IF(ISNUMBER('将来負担比率（分子）の構造'!I$53), IF('将来負担比率（分子）の構造'!I$53 &lt; 0, 0, '将来負担比率（分子）の構造'!I$53), NA())</f>
        <v>200</v>
      </c>
      <c r="D67" s="175" t="e">
        <f>NA()</f>
        <v>#N/A</v>
      </c>
      <c r="E67" s="175" t="e">
        <f>NA()</f>
        <v>#N/A</v>
      </c>
      <c r="F67" s="175">
        <f>IF(ISNUMBER('将来負担比率（分子）の構造'!J$53), IF('将来負担比率（分子）の構造'!J$53 &lt; 0, 0, '将来負担比率（分子）の構造'!J$53), NA())</f>
        <v>158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1268</v>
      </c>
      <c r="C72" s="179">
        <f>基金残高に係る経年分析!G55</f>
        <v>1269</v>
      </c>
      <c r="D72" s="179">
        <f>基金残高に係る経年分析!H55</f>
        <v>1279</v>
      </c>
    </row>
    <row r="73" spans="1:16" x14ac:dyDescent="0.2">
      <c r="A73" s="178" t="s">
        <v>80</v>
      </c>
      <c r="B73" s="179">
        <f>基金残高に係る経年分析!F56</f>
        <v>876</v>
      </c>
      <c r="C73" s="179">
        <f>基金残高に係る経年分析!G56</f>
        <v>913</v>
      </c>
      <c r="D73" s="179">
        <f>基金残高に係る経年分析!H56</f>
        <v>921</v>
      </c>
    </row>
    <row r="74" spans="1:16" x14ac:dyDescent="0.2">
      <c r="A74" s="178" t="s">
        <v>81</v>
      </c>
      <c r="B74" s="179">
        <f>基金残高に係る経年分析!F57</f>
        <v>649</v>
      </c>
      <c r="C74" s="179">
        <f>基金残高に係る経年分析!G57</f>
        <v>922</v>
      </c>
      <c r="D74" s="179">
        <f>基金残高に係る経年分析!H57</f>
        <v>948</v>
      </c>
    </row>
  </sheetData>
  <sheetProtection algorithmName="SHA-512" hashValue="IoDUv94qyat089yfRvb48bqIJ1gpxGVru24HRTBfWrnMXVgulV34jvmKYdTabxVZ58r1CVaJPG+xH0IRhSalpw==" saltValue="WtwpOzi34/b82M4jIui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2024-09-19T04:16:54Z</cp:lastPrinted>
  <dcterms:created xsi:type="dcterms:W3CDTF">2024-02-05T00:07:28Z</dcterms:created>
  <dcterms:modified xsi:type="dcterms:W3CDTF">2024-09-19T04:17:05Z</dcterms:modified>
  <cp:category/>
</cp:coreProperties>
</file>