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wnta01\doroseibi\02整備\交安\03HP毎年更新（通学路合同点検）\R6\240826_更新分\"/>
    </mc:Choice>
  </mc:AlternateContent>
  <bookViews>
    <workbookView xWindow="0" yWindow="0" windowWidth="23040" windowHeight="9420" tabRatio="518"/>
  </bookViews>
  <sheets>
    <sheet name="（R6.3）" sheetId="36" r:id="rId1"/>
  </sheets>
  <definedNames>
    <definedName name="_xlnm.Print_Area" localSheetId="0">'（R6.3）'!$B$1:$P$14</definedName>
  </definedNames>
  <calcPr calcId="162913"/>
</workbook>
</file>

<file path=xl/calcChain.xml><?xml version="1.0" encoding="utf-8"?>
<calcChain xmlns="http://schemas.openxmlformats.org/spreadsheetml/2006/main">
  <c r="I12" i="36" l="1"/>
  <c r="H12" i="36"/>
  <c r="I11" i="36"/>
  <c r="H11" i="36"/>
  <c r="I10" i="36"/>
  <c r="H10" i="36"/>
  <c r="K9" i="36"/>
  <c r="I9" i="36"/>
  <c r="H9" i="36"/>
  <c r="I8" i="36"/>
  <c r="H8" i="36"/>
  <c r="I7" i="36"/>
  <c r="H7" i="36"/>
  <c r="I6" i="36"/>
  <c r="H6" i="36"/>
</calcChain>
</file>

<file path=xl/comments1.xml><?xml version="1.0" encoding="utf-8"?>
<comments xmlns="http://schemas.openxmlformats.org/spreadsheetml/2006/main">
  <authors>
    <author>tatsumi</author>
  </authors>
  <commentList>
    <comment ref="G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本当は</t>
        </r>
        <r>
          <rPr>
            <b/>
            <sz val="9"/>
            <color indexed="81"/>
            <rFont val="MS P ゴシック"/>
            <family val="2"/>
          </rPr>
          <t>149</t>
        </r>
        <r>
          <rPr>
            <b/>
            <sz val="9"/>
            <color indexed="81"/>
            <rFont val="ＭＳ Ｐゴシック"/>
            <family val="3"/>
            <charset val="128"/>
          </rPr>
          <t>（県分の</t>
        </r>
        <r>
          <rPr>
            <b/>
            <sz val="9"/>
            <color indexed="81"/>
            <rFont val="MS P ゴシック"/>
            <family val="2"/>
          </rPr>
          <t>6</t>
        </r>
        <r>
          <rPr>
            <b/>
            <sz val="9"/>
            <color indexed="81"/>
            <rFont val="ＭＳ Ｐゴシック"/>
            <family val="3"/>
            <charset val="128"/>
          </rPr>
          <t>箇所が所管替えとなり</t>
        </r>
        <r>
          <rPr>
            <b/>
            <sz val="9"/>
            <color indexed="81"/>
            <rFont val="MS P ゴシック"/>
            <family val="2"/>
          </rPr>
          <t>-6</t>
        </r>
        <r>
          <rPr>
            <b/>
            <sz val="9"/>
            <color indexed="81"/>
            <rFont val="ＭＳ Ｐゴシック"/>
            <family val="3"/>
            <charset val="128"/>
          </rPr>
          <t>、R5.3からR5.9までに完了した箇所が＋2）</t>
        </r>
      </text>
    </comment>
  </commentList>
</comments>
</file>

<file path=xl/sharedStrings.xml><?xml version="1.0" encoding="utf-8"?>
<sst xmlns="http://schemas.openxmlformats.org/spreadsheetml/2006/main" count="25" uniqueCount="25">
  <si>
    <t>　対策必要箇所（全体数）</t>
    <rPh sb="1" eb="3">
      <t>タイサク</t>
    </rPh>
    <rPh sb="3" eb="5">
      <t>ヒツヨウ</t>
    </rPh>
    <rPh sb="5" eb="7">
      <t>カショ</t>
    </rPh>
    <rPh sb="8" eb="10">
      <t>ゼンタイ</t>
    </rPh>
    <rPh sb="10" eb="11">
      <t>スウ</t>
    </rPh>
    <phoneticPr fontId="3"/>
  </si>
  <si>
    <t>　うち道路管理者</t>
    <rPh sb="3" eb="5">
      <t>ドウロ</t>
    </rPh>
    <rPh sb="5" eb="8">
      <t>カンリシャ</t>
    </rPh>
    <phoneticPr fontId="3"/>
  </si>
  <si>
    <t>　うち国土交通省</t>
    <rPh sb="3" eb="5">
      <t>コクド</t>
    </rPh>
    <rPh sb="5" eb="8">
      <t>コウツウショウ</t>
    </rPh>
    <phoneticPr fontId="3"/>
  </si>
  <si>
    <t>　うち山形県</t>
    <rPh sb="3" eb="5">
      <t>ヤマガタ</t>
    </rPh>
    <rPh sb="5" eb="6">
      <t>ケン</t>
    </rPh>
    <phoneticPr fontId="3"/>
  </si>
  <si>
    <t>　うち市町村</t>
    <rPh sb="3" eb="6">
      <t>シチョウソン</t>
    </rPh>
    <phoneticPr fontId="3"/>
  </si>
  <si>
    <t>　うち学校、教育委員会</t>
    <rPh sb="3" eb="5">
      <t>ガッコウ</t>
    </rPh>
    <rPh sb="8" eb="10">
      <t>イイン</t>
    </rPh>
    <phoneticPr fontId="3"/>
  </si>
  <si>
    <t>　うち警察</t>
    <rPh sb="3" eb="5">
      <t>ケイサツ</t>
    </rPh>
    <phoneticPr fontId="3"/>
  </si>
  <si>
    <t>対策未了</t>
    <rPh sb="0" eb="2">
      <t>タイサク</t>
    </rPh>
    <rPh sb="2" eb="4">
      <t>ミリョウ</t>
    </rPh>
    <phoneticPr fontId="3"/>
  </si>
  <si>
    <t>令和3年度点検</t>
    <rPh sb="0" eb="2">
      <t>レイワ</t>
    </rPh>
    <rPh sb="3" eb="5">
      <t>ネンド</t>
    </rPh>
    <rPh sb="5" eb="7">
      <t>テンケン</t>
    </rPh>
    <phoneticPr fontId="3"/>
  </si>
  <si>
    <t>年度・対策実施主体</t>
    <rPh sb="0" eb="2">
      <t>ネンド</t>
    </rPh>
    <rPh sb="3" eb="5">
      <t>タイサク</t>
    </rPh>
    <rPh sb="5" eb="7">
      <t>ジッシ</t>
    </rPh>
    <rPh sb="7" eb="9">
      <t>シュタイ</t>
    </rPh>
    <phoneticPr fontId="3"/>
  </si>
  <si>
    <t>　※　１箇所につき複数の機関が対策を実施する場合があるため、対策数の合計は対策必要箇所（全体数）とは一致しない</t>
    <rPh sb="4" eb="6">
      <t>カショ</t>
    </rPh>
    <rPh sb="9" eb="11">
      <t>フクスウ</t>
    </rPh>
    <rPh sb="12" eb="14">
      <t>キカン</t>
    </rPh>
    <rPh sb="15" eb="17">
      <t>タイサク</t>
    </rPh>
    <rPh sb="18" eb="20">
      <t>ジッシ</t>
    </rPh>
    <rPh sb="22" eb="24">
      <t>バアイ</t>
    </rPh>
    <rPh sb="30" eb="32">
      <t>タイサク</t>
    </rPh>
    <rPh sb="32" eb="33">
      <t>スウ</t>
    </rPh>
    <rPh sb="34" eb="36">
      <t>ゴウケイ</t>
    </rPh>
    <rPh sb="37" eb="39">
      <t>タイサク</t>
    </rPh>
    <rPh sb="39" eb="41">
      <t>ヒツヨウ</t>
    </rPh>
    <rPh sb="41" eb="43">
      <t>カショ</t>
    </rPh>
    <rPh sb="44" eb="46">
      <t>ゼンタイ</t>
    </rPh>
    <rPh sb="46" eb="47">
      <t>スウ</t>
    </rPh>
    <rPh sb="50" eb="52">
      <t>イッチ</t>
    </rPh>
    <phoneticPr fontId="3"/>
  </si>
  <si>
    <t>（単位：箇所）</t>
    <rPh sb="1" eb="3">
      <t>タンイ</t>
    </rPh>
    <rPh sb="4" eb="6">
      <t>カショ</t>
    </rPh>
    <phoneticPr fontId="3"/>
  </si>
  <si>
    <t>対策実施率
（C）=（B）÷（A）</t>
    <rPh sb="0" eb="2">
      <t>タイサク</t>
    </rPh>
    <rPh sb="2" eb="4">
      <t>ジッシ</t>
    </rPh>
    <rPh sb="4" eb="5">
      <t>リツ</t>
    </rPh>
    <phoneticPr fontId="3"/>
  </si>
  <si>
    <t>（参考）対策済み箇所数の推移</t>
    <rPh sb="1" eb="3">
      <t>サンコウ</t>
    </rPh>
    <rPh sb="4" eb="6">
      <t>タイサク</t>
    </rPh>
    <rPh sb="6" eb="7">
      <t>ズ</t>
    </rPh>
    <rPh sb="8" eb="10">
      <t>カショ</t>
    </rPh>
    <rPh sb="10" eb="11">
      <t>スウ</t>
    </rPh>
    <rPh sb="12" eb="14">
      <t>スイイ</t>
    </rPh>
    <phoneticPr fontId="3"/>
  </si>
  <si>
    <t>R4.3月末時点</t>
    <rPh sb="4" eb="5">
      <t>ツキ</t>
    </rPh>
    <rPh sb="5" eb="6">
      <t>マツ</t>
    </rPh>
    <rPh sb="6" eb="8">
      <t>ジテン</t>
    </rPh>
    <phoneticPr fontId="3"/>
  </si>
  <si>
    <t>R5.3月末時点</t>
    <rPh sb="4" eb="6">
      <t>ガツマツ</t>
    </rPh>
    <rPh sb="6" eb="8">
      <t>ジテン</t>
    </rPh>
    <phoneticPr fontId="3"/>
  </si>
  <si>
    <t>R6.3月末時点</t>
    <rPh sb="4" eb="6">
      <t>ガツマツ</t>
    </rPh>
    <rPh sb="6" eb="8">
      <t>ジテン</t>
    </rPh>
    <phoneticPr fontId="3"/>
  </si>
  <si>
    <t>R7.3月末時点</t>
    <rPh sb="4" eb="6">
      <t>ガツマツ</t>
    </rPh>
    <rPh sb="6" eb="8">
      <t>ジテン</t>
    </rPh>
    <phoneticPr fontId="3"/>
  </si>
  <si>
    <t>R8.3月末時点</t>
    <rPh sb="4" eb="6">
      <t>ガツマツ</t>
    </rPh>
    <rPh sb="6" eb="8">
      <t>ジテン</t>
    </rPh>
    <phoneticPr fontId="3"/>
  </si>
  <si>
    <t>R9.3月末時点</t>
    <rPh sb="4" eb="6">
      <t>ガツマツ</t>
    </rPh>
    <rPh sb="6" eb="8">
      <t>ジテン</t>
    </rPh>
    <phoneticPr fontId="3"/>
  </si>
  <si>
    <t>対策済（B）</t>
    <rPh sb="0" eb="2">
      <t>タイサク</t>
    </rPh>
    <rPh sb="2" eb="3">
      <t>ズ</t>
    </rPh>
    <phoneticPr fontId="3"/>
  </si>
  <si>
    <t>要対策箇所数
（A）</t>
    <rPh sb="0" eb="1">
      <t>ヨウ</t>
    </rPh>
    <rPh sb="1" eb="3">
      <t>タイサク</t>
    </rPh>
    <rPh sb="3" eb="5">
      <t>カショ</t>
    </rPh>
    <rPh sb="5" eb="6">
      <t>スウ</t>
    </rPh>
    <phoneticPr fontId="3"/>
  </si>
  <si>
    <t>令和３年度　通学路緊急合同点検箇所の対策状況</t>
    <rPh sb="0" eb="2">
      <t>レイワ</t>
    </rPh>
    <rPh sb="3" eb="5">
      <t>ネンド</t>
    </rPh>
    <rPh sb="6" eb="9">
      <t>ツウガクロ</t>
    </rPh>
    <rPh sb="9" eb="11">
      <t>キンキュウ</t>
    </rPh>
    <rPh sb="11" eb="15">
      <t>ゴウドウテンケン</t>
    </rPh>
    <rPh sb="15" eb="17">
      <t>カショ</t>
    </rPh>
    <rPh sb="18" eb="20">
      <t>タイサク</t>
    </rPh>
    <rPh sb="20" eb="22">
      <t>ジョウキョウ</t>
    </rPh>
    <phoneticPr fontId="3"/>
  </si>
  <si>
    <t>　※　道路管理者の合計箇所数は重複する箇所を除いた数字</t>
    <rPh sb="3" eb="8">
      <t>ドウロカンリシャ</t>
    </rPh>
    <rPh sb="9" eb="11">
      <t>ゴウケイ</t>
    </rPh>
    <rPh sb="11" eb="13">
      <t>カショ</t>
    </rPh>
    <rPh sb="13" eb="14">
      <t>スウ</t>
    </rPh>
    <rPh sb="15" eb="17">
      <t>チョウフク</t>
    </rPh>
    <rPh sb="19" eb="21">
      <t>カショ</t>
    </rPh>
    <rPh sb="22" eb="23">
      <t>ノゾ</t>
    </rPh>
    <rPh sb="25" eb="27">
      <t>スウジ</t>
    </rPh>
    <phoneticPr fontId="3"/>
  </si>
  <si>
    <t>対策状況（R6.3月末時点）</t>
    <rPh sb="0" eb="2">
      <t>タイサク</t>
    </rPh>
    <rPh sb="2" eb="4">
      <t>ジョウキョウ</t>
    </rPh>
    <rPh sb="9" eb="10">
      <t>ガツ</t>
    </rPh>
    <rPh sb="10" eb="11">
      <t>マツ</t>
    </rPh>
    <rPh sb="11" eb="13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</si>
</sst>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_ "/>
  </numFmts>
  <fonts count="2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20"/>
      <name val="Meiryo UI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</cellStyleXfs>
  <cellXfs count="92">
    <xf numFmtId="0" fontId="0" fillId="0" borderId="0" xfId="0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 textRotation="90" wrapText="1"/>
    </xf>
    <xf numFmtId="0" fontId="7" fillId="3" borderId="10" xfId="0" applyFont="1" applyFill="1" applyBorder="1" applyAlignment="1">
      <alignment vertical="center" textRotation="90"/>
    </xf>
    <xf numFmtId="0" fontId="10" fillId="2" borderId="10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10" fillId="2" borderId="32" xfId="0" applyFont="1" applyFill="1" applyBorder="1" applyAlignment="1">
      <alignment vertical="center"/>
    </xf>
    <xf numFmtId="0" fontId="14" fillId="2" borderId="25" xfId="0" applyFont="1" applyFill="1" applyBorder="1" applyAlignment="1">
      <alignment horizontal="right" vertical="center"/>
    </xf>
    <xf numFmtId="0" fontId="14" fillId="0" borderId="31" xfId="0" applyFont="1" applyFill="1" applyBorder="1" applyAlignment="1">
      <alignment horizontal="right" vertical="center"/>
    </xf>
    <xf numFmtId="177" fontId="15" fillId="2" borderId="9" xfId="2" applyNumberFormat="1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horizontal="right" vertical="center"/>
    </xf>
    <xf numFmtId="0" fontId="10" fillId="2" borderId="29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4" fillId="2" borderId="18" xfId="0" applyFont="1" applyFill="1" applyBorder="1" applyAlignment="1">
      <alignment horizontal="right" vertical="center"/>
    </xf>
    <xf numFmtId="0" fontId="14" fillId="2" borderId="29" xfId="0" applyFont="1" applyFill="1" applyBorder="1" applyAlignment="1">
      <alignment horizontal="right" vertical="center"/>
    </xf>
    <xf numFmtId="177" fontId="15" fillId="2" borderId="17" xfId="2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0" fontId="16" fillId="2" borderId="22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right" vertical="center"/>
    </xf>
    <xf numFmtId="177" fontId="17" fillId="2" borderId="21" xfId="2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vertical="center" textRotation="90"/>
    </xf>
    <xf numFmtId="0" fontId="10" fillId="2" borderId="11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6" fillId="2" borderId="1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177" fontId="17" fillId="2" borderId="23" xfId="2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8" fillId="2" borderId="18" xfId="0" applyFont="1" applyFill="1" applyBorder="1" applyAlignment="1">
      <alignment horizontal="right" vertical="center"/>
    </xf>
    <xf numFmtId="0" fontId="19" fillId="0" borderId="29" xfId="0" applyFont="1" applyFill="1" applyBorder="1" applyAlignment="1">
      <alignment horizontal="right" vertical="center"/>
    </xf>
    <xf numFmtId="177" fontId="19" fillId="2" borderId="17" xfId="2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/>
    </xf>
    <xf numFmtId="0" fontId="16" fillId="4" borderId="2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177" fontId="17" fillId="4" borderId="19" xfId="2" applyNumberFormat="1" applyFont="1" applyFill="1" applyBorder="1" applyAlignment="1">
      <alignment horizontal="right" vertical="center"/>
    </xf>
    <xf numFmtId="176" fontId="11" fillId="2" borderId="33" xfId="2" applyNumberFormat="1" applyFont="1" applyFill="1" applyBorder="1" applyAlignment="1">
      <alignment horizontal="right" vertical="center"/>
    </xf>
    <xf numFmtId="176" fontId="11" fillId="2" borderId="30" xfId="2" applyNumberFormat="1" applyFont="1" applyFill="1" applyBorder="1" applyAlignment="1">
      <alignment horizontal="right" vertical="center"/>
    </xf>
    <xf numFmtId="176" fontId="11" fillId="2" borderId="3" xfId="2" applyNumberFormat="1" applyFont="1" applyFill="1" applyBorder="1" applyAlignment="1">
      <alignment horizontal="right" vertical="center"/>
    </xf>
    <xf numFmtId="176" fontId="11" fillId="4" borderId="7" xfId="2" applyNumberFormat="1" applyFont="1" applyFill="1" applyBorder="1" applyAlignment="1">
      <alignment horizontal="right" vertical="center"/>
    </xf>
    <xf numFmtId="176" fontId="11" fillId="2" borderId="28" xfId="2" applyNumberFormat="1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right" vertical="center"/>
    </xf>
    <xf numFmtId="0" fontId="16" fillId="4" borderId="34" xfId="0" applyFont="1" applyFill="1" applyBorder="1" applyAlignment="1">
      <alignment horizontal="right" vertical="center"/>
    </xf>
    <xf numFmtId="0" fontId="16" fillId="2" borderId="35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177" fontId="14" fillId="2" borderId="9" xfId="2" applyNumberFormat="1" applyFont="1" applyFill="1" applyBorder="1" applyAlignment="1">
      <alignment horizontal="right" vertical="center"/>
    </xf>
    <xf numFmtId="177" fontId="14" fillId="2" borderId="17" xfId="2" applyNumberFormat="1" applyFont="1" applyFill="1" applyBorder="1" applyAlignment="1">
      <alignment horizontal="right" vertical="center"/>
    </xf>
    <xf numFmtId="177" fontId="16" fillId="2" borderId="21" xfId="2" applyNumberFormat="1" applyFont="1" applyFill="1" applyBorder="1" applyAlignment="1">
      <alignment horizontal="right" vertical="center"/>
    </xf>
    <xf numFmtId="177" fontId="16" fillId="4" borderId="19" xfId="2" applyNumberFormat="1" applyFont="1" applyFill="1" applyBorder="1" applyAlignment="1">
      <alignment horizontal="right" vertical="center"/>
    </xf>
    <xf numFmtId="177" fontId="16" fillId="2" borderId="23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16" fillId="0" borderId="25" xfId="0" applyFont="1" applyFill="1" applyBorder="1" applyAlignment="1">
      <alignment horizontal="right" vertical="center"/>
    </xf>
    <xf numFmtId="0" fontId="16" fillId="2" borderId="18" xfId="0" applyFont="1" applyFill="1" applyBorder="1" applyAlignment="1">
      <alignment horizontal="right" vertical="center"/>
    </xf>
    <xf numFmtId="177" fontId="6" fillId="2" borderId="17" xfId="2" applyNumberFormat="1" applyFont="1" applyFill="1" applyBorder="1" applyAlignment="1">
      <alignment horizontal="right" vertical="center"/>
    </xf>
    <xf numFmtId="177" fontId="16" fillId="2" borderId="9" xfId="2" applyNumberFormat="1" applyFont="1" applyFill="1" applyBorder="1" applyAlignment="1">
      <alignment horizontal="right" vertical="center"/>
    </xf>
    <xf numFmtId="177" fontId="16" fillId="2" borderId="17" xfId="2" applyNumberFormat="1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 shrinkToFit="1"/>
    </xf>
    <xf numFmtId="0" fontId="10" fillId="2" borderId="26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9">
    <cellStyle name="Excel Built-in Normal" xfId="1"/>
    <cellStyle name="パーセント" xfId="2" builtinId="5"/>
    <cellStyle name="パーセント 2" xfId="3"/>
    <cellStyle name="桁区切り 2" xfId="4"/>
    <cellStyle name="標準" xfId="0" builtinId="0"/>
    <cellStyle name="標準 2" xfId="5"/>
    <cellStyle name="標準 3" xfId="6"/>
    <cellStyle name="標準 4" xfId="7"/>
    <cellStyle name="標準 5" xfId="8"/>
  </cellStyles>
  <dxfs count="0"/>
  <tableStyles count="0" defaultTableStyle="TableStyleMedium9" defaultPivotStyle="PivotStyleLight16"/>
  <colors>
    <mruColors>
      <color rgb="FF009900"/>
      <color rgb="FFFF5050"/>
      <color rgb="FF0033CC"/>
      <color rgb="FFFF212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 cap="flat" cmpd="sng" algn="ctr">
          <a:solidFill>
            <a:srgbClr val="333333"/>
          </a:solidFill>
          <a:prstDash val="solid"/>
          <a:round/>
          <a:headEnd type="oval" w="med" len="med"/>
          <a:tailEnd type="none" w="sm" len="med"/>
        </a:ln>
        <a:effectLst/>
      </a:spPr>
      <a:bodyPr vertOverflow="clip" wrap="square" lIns="0" tIns="0" rIns="0" bIns="0" rtlCol="0" anchor="ctr" upright="1"/>
      <a:lstStyle>
        <a:defPPr algn="ctr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333333"/>
          </a:solidFill>
          <a:prstDash val="solid"/>
          <a:round/>
          <a:headEnd type="none" w="med" len="med"/>
          <a:tailEnd type="triangle" w="sm" len="med"/>
        </a:ln>
        <a:effectLst/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V17"/>
  <sheetViews>
    <sheetView showGridLines="0" tabSelected="1" view="pageBreakPreview" zoomScale="85" zoomScaleNormal="85" zoomScaleSheetLayoutView="85" workbookViewId="0">
      <selection activeCell="S9" sqref="S9"/>
    </sheetView>
  </sheetViews>
  <sheetFormatPr defaultRowHeight="15.75"/>
  <cols>
    <col min="1" max="1" width="9" style="2"/>
    <col min="2" max="2" width="3.625" style="2" customWidth="1"/>
    <col min="3" max="4" width="3.625" style="35" customWidth="1"/>
    <col min="5" max="5" width="17.25" style="38" customWidth="1"/>
    <col min="6" max="8" width="12.625" style="35" customWidth="1"/>
    <col min="9" max="9" width="24.125" style="35" customWidth="1"/>
    <col min="10" max="10" width="3.125" style="2" customWidth="1"/>
    <col min="11" max="16" width="12.625" style="35" customWidth="1"/>
    <col min="17" max="16384" width="9" style="2"/>
  </cols>
  <sheetData>
    <row r="1" spans="2:16" ht="30.75" customHeight="1">
      <c r="B1" s="1" t="s">
        <v>22</v>
      </c>
      <c r="C1" s="3"/>
      <c r="D1" s="3"/>
      <c r="E1" s="4"/>
      <c r="F1" s="3"/>
      <c r="G1" s="3"/>
      <c r="H1" s="3"/>
      <c r="I1" s="3"/>
      <c r="J1" s="5"/>
      <c r="K1" s="3"/>
      <c r="L1" s="3"/>
      <c r="M1" s="3"/>
      <c r="N1" s="3"/>
      <c r="O1" s="3"/>
      <c r="P1" s="3"/>
    </row>
    <row r="2" spans="2:16" ht="13.5" customHeight="1">
      <c r="B2" s="5"/>
      <c r="C2" s="6"/>
      <c r="D2" s="3"/>
      <c r="E2" s="4"/>
      <c r="F2" s="3"/>
      <c r="G2" s="3"/>
      <c r="H2" s="7"/>
      <c r="I2" s="7" t="s">
        <v>11</v>
      </c>
      <c r="J2" s="5"/>
      <c r="K2" s="3"/>
      <c r="L2" s="7"/>
      <c r="M2" s="7"/>
      <c r="N2" s="7"/>
      <c r="O2" s="7"/>
      <c r="P2" s="7"/>
    </row>
    <row r="3" spans="2:16" ht="22.5" customHeight="1">
      <c r="B3" s="75" t="s">
        <v>9</v>
      </c>
      <c r="C3" s="76"/>
      <c r="D3" s="76"/>
      <c r="E3" s="76"/>
      <c r="F3" s="83" t="s">
        <v>21</v>
      </c>
      <c r="G3" s="87" t="s">
        <v>24</v>
      </c>
      <c r="H3" s="88"/>
      <c r="I3" s="85" t="s">
        <v>12</v>
      </c>
      <c r="J3" s="5"/>
      <c r="K3" s="89" t="s">
        <v>13</v>
      </c>
      <c r="L3" s="90"/>
      <c r="M3" s="90"/>
      <c r="N3" s="90"/>
      <c r="O3" s="90"/>
      <c r="P3" s="91"/>
    </row>
    <row r="4" spans="2:16" ht="22.5" customHeight="1">
      <c r="B4" s="77"/>
      <c r="C4" s="78"/>
      <c r="D4" s="78"/>
      <c r="E4" s="78"/>
      <c r="F4" s="84"/>
      <c r="G4" s="8" t="s">
        <v>20</v>
      </c>
      <c r="H4" s="52" t="s">
        <v>7</v>
      </c>
      <c r="I4" s="86"/>
      <c r="J4" s="5"/>
      <c r="K4" s="53" t="s">
        <v>14</v>
      </c>
      <c r="L4" s="58" t="s">
        <v>15</v>
      </c>
      <c r="M4" s="9" t="s">
        <v>16</v>
      </c>
      <c r="N4" s="9" t="s">
        <v>17</v>
      </c>
      <c r="O4" s="9" t="s">
        <v>18</v>
      </c>
      <c r="P4" s="9" t="s">
        <v>19</v>
      </c>
    </row>
    <row r="5" spans="2:16" ht="24.95" customHeight="1">
      <c r="B5" s="79" t="s">
        <v>8</v>
      </c>
      <c r="C5" s="80"/>
      <c r="D5" s="80"/>
      <c r="E5" s="80"/>
      <c r="F5" s="59"/>
      <c r="G5" s="59"/>
      <c r="H5" s="59"/>
      <c r="I5" s="51"/>
      <c r="J5" s="5"/>
      <c r="K5" s="54"/>
      <c r="L5" s="59"/>
      <c r="M5" s="59"/>
      <c r="N5" s="59"/>
      <c r="O5" s="59"/>
      <c r="P5" s="51"/>
    </row>
    <row r="6" spans="2:16" ht="24.95" customHeight="1">
      <c r="B6" s="10"/>
      <c r="C6" s="81" t="s">
        <v>0</v>
      </c>
      <c r="D6" s="82"/>
      <c r="E6" s="82"/>
      <c r="F6" s="39">
        <v>704</v>
      </c>
      <c r="G6" s="40">
        <v>656</v>
      </c>
      <c r="H6" s="41">
        <f t="shared" ref="H6:H12" si="0">$F6-G6</f>
        <v>48</v>
      </c>
      <c r="I6" s="47">
        <f>G6/$F6</f>
        <v>0.93181818181818177</v>
      </c>
      <c r="J6" s="5"/>
      <c r="K6" s="65">
        <v>523</v>
      </c>
      <c r="L6" s="68">
        <v>617</v>
      </c>
      <c r="M6" s="71">
        <v>656</v>
      </c>
      <c r="N6" s="41"/>
      <c r="O6" s="41"/>
      <c r="P6" s="41"/>
    </row>
    <row r="7" spans="2:16" ht="24.95" customHeight="1">
      <c r="B7" s="11"/>
      <c r="C7" s="12"/>
      <c r="D7" s="13" t="s">
        <v>5</v>
      </c>
      <c r="E7" s="14"/>
      <c r="F7" s="15">
        <v>487</v>
      </c>
      <c r="G7" s="16">
        <v>487</v>
      </c>
      <c r="H7" s="60">
        <f t="shared" si="0"/>
        <v>0</v>
      </c>
      <c r="I7" s="46">
        <f>G7/$F7</f>
        <v>1</v>
      </c>
      <c r="J7" s="5"/>
      <c r="K7" s="66">
        <v>486</v>
      </c>
      <c r="L7" s="69">
        <v>487</v>
      </c>
      <c r="M7" s="72">
        <v>487</v>
      </c>
      <c r="N7" s="17"/>
      <c r="O7" s="17"/>
      <c r="P7" s="17"/>
    </row>
    <row r="8" spans="2:16" ht="24.95" customHeight="1">
      <c r="B8" s="11"/>
      <c r="C8" s="12"/>
      <c r="D8" s="13" t="s">
        <v>6</v>
      </c>
      <c r="E8" s="14"/>
      <c r="F8" s="18">
        <v>204</v>
      </c>
      <c r="G8" s="16">
        <v>204</v>
      </c>
      <c r="H8" s="60">
        <f t="shared" si="0"/>
        <v>0</v>
      </c>
      <c r="I8" s="46">
        <f>G8/$F8</f>
        <v>1</v>
      </c>
      <c r="J8" s="5"/>
      <c r="K8" s="66">
        <v>194</v>
      </c>
      <c r="L8" s="69">
        <v>204</v>
      </c>
      <c r="M8" s="72">
        <v>204</v>
      </c>
      <c r="N8" s="17"/>
      <c r="O8" s="17"/>
      <c r="P8" s="17"/>
    </row>
    <row r="9" spans="2:16" ht="24.95" customHeight="1">
      <c r="B9" s="11"/>
      <c r="C9" s="12"/>
      <c r="D9" s="19" t="s">
        <v>1</v>
      </c>
      <c r="E9" s="20"/>
      <c r="F9" s="21">
        <v>394</v>
      </c>
      <c r="G9" s="22">
        <v>346</v>
      </c>
      <c r="H9" s="61">
        <f t="shared" si="0"/>
        <v>48</v>
      </c>
      <c r="I9" s="47">
        <f t="shared" ref="I9:I12" si="1">G9/$F9</f>
        <v>0.87817258883248728</v>
      </c>
      <c r="J9" s="5"/>
      <c r="K9" s="67">
        <f>SUM(K10:K12)</f>
        <v>230</v>
      </c>
      <c r="L9" s="70">
        <v>313</v>
      </c>
      <c r="M9" s="73">
        <v>346</v>
      </c>
      <c r="N9" s="23"/>
      <c r="O9" s="23"/>
      <c r="P9" s="23"/>
    </row>
    <row r="10" spans="2:16" ht="24.95" customHeight="1">
      <c r="B10" s="11"/>
      <c r="C10" s="12"/>
      <c r="D10" s="12"/>
      <c r="E10" s="24" t="s">
        <v>2</v>
      </c>
      <c r="F10" s="25">
        <v>13</v>
      </c>
      <c r="G10" s="26">
        <v>5</v>
      </c>
      <c r="H10" s="62">
        <f t="shared" si="0"/>
        <v>8</v>
      </c>
      <c r="I10" s="48">
        <f t="shared" si="1"/>
        <v>0.38461538461538464</v>
      </c>
      <c r="J10" s="5"/>
      <c r="K10" s="55">
        <v>1</v>
      </c>
      <c r="L10" s="25">
        <v>4</v>
      </c>
      <c r="M10" s="62">
        <v>5</v>
      </c>
      <c r="N10" s="27"/>
      <c r="O10" s="27"/>
      <c r="P10" s="27"/>
    </row>
    <row r="11" spans="2:16" ht="24.95" customHeight="1">
      <c r="B11" s="11"/>
      <c r="C11" s="12"/>
      <c r="D11" s="12"/>
      <c r="E11" s="42" t="s">
        <v>3</v>
      </c>
      <c r="F11" s="43">
        <v>222</v>
      </c>
      <c r="G11" s="44">
        <v>199</v>
      </c>
      <c r="H11" s="63">
        <f t="shared" si="0"/>
        <v>23</v>
      </c>
      <c r="I11" s="49">
        <f t="shared" si="1"/>
        <v>0.89639639639639634</v>
      </c>
      <c r="J11" s="5"/>
      <c r="K11" s="56">
        <v>121</v>
      </c>
      <c r="L11" s="43">
        <v>153</v>
      </c>
      <c r="M11" s="63">
        <v>199</v>
      </c>
      <c r="N11" s="45"/>
      <c r="O11" s="45"/>
      <c r="P11" s="45"/>
    </row>
    <row r="12" spans="2:16" ht="24.95" customHeight="1">
      <c r="B12" s="28"/>
      <c r="C12" s="29"/>
      <c r="D12" s="29"/>
      <c r="E12" s="30" t="s">
        <v>4</v>
      </c>
      <c r="F12" s="31">
        <v>227</v>
      </c>
      <c r="G12" s="32">
        <v>207</v>
      </c>
      <c r="H12" s="64">
        <f t="shared" si="0"/>
        <v>20</v>
      </c>
      <c r="I12" s="50">
        <f t="shared" si="1"/>
        <v>0.91189427312775329</v>
      </c>
      <c r="J12" s="5"/>
      <c r="K12" s="57">
        <v>108</v>
      </c>
      <c r="L12" s="31">
        <v>156</v>
      </c>
      <c r="M12" s="64">
        <v>207</v>
      </c>
      <c r="N12" s="33"/>
      <c r="O12" s="33"/>
      <c r="P12" s="33"/>
    </row>
    <row r="13" spans="2:16" ht="24.95" customHeight="1">
      <c r="B13" s="34" t="s">
        <v>10</v>
      </c>
      <c r="D13" s="36"/>
      <c r="E13" s="37"/>
      <c r="F13" s="36"/>
      <c r="G13" s="36"/>
      <c r="H13" s="36"/>
      <c r="I13" s="36"/>
      <c r="J13" s="5"/>
      <c r="K13" s="36"/>
      <c r="L13" s="36"/>
      <c r="M13" s="36"/>
      <c r="N13" s="36"/>
      <c r="O13" s="36"/>
      <c r="P13" s="36"/>
    </row>
    <row r="14" spans="2:16" ht="24.95" customHeight="1">
      <c r="B14" s="34" t="s">
        <v>23</v>
      </c>
    </row>
    <row r="15" spans="2:16" ht="24.95" customHeight="1"/>
    <row r="16" spans="2:16" ht="24.95" customHeight="1"/>
    <row r="17" spans="18:22" ht="24.95" customHeight="1">
      <c r="R17" s="74"/>
      <c r="S17" s="74"/>
      <c r="T17" s="74"/>
      <c r="U17" s="74"/>
      <c r="V17" s="74"/>
    </row>
  </sheetData>
  <mergeCells count="8">
    <mergeCell ref="C6:E6"/>
    <mergeCell ref="R17:V17"/>
    <mergeCell ref="B3:E4"/>
    <mergeCell ref="F3:F4"/>
    <mergeCell ref="G3:H3"/>
    <mergeCell ref="I3:I4"/>
    <mergeCell ref="K3:P3"/>
    <mergeCell ref="B5:E5"/>
  </mergeCells>
  <phoneticPr fontId="3"/>
  <conditionalFormatting sqref="I6:I1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{DC7C0CDB-CE37-4371-9894-6000DB72A2BD}</x14:id>
        </ext>
      </extLst>
    </cfRule>
  </conditionalFormatting>
  <pageMargins left="0.59055118110236227" right="0.59055118110236227" top="0.59055118110236227" bottom="0.59055118110236227" header="0.19685039370078741" footer="0.19685039370078741"/>
  <pageSetup paperSize="9" scale="79" orientation="landscape" horizontalDpi="300" verticalDpi="30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7C0CDB-CE37-4371-9894-6000DB72A2B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I6:I12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（R6.3）</vt:lpstr>
      <vt:lpstr>'（R6.3）'!Print_Area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武田惇</cp:lastModifiedBy>
  <cp:lastPrinted>2024-08-09T06:12:15Z</cp:lastPrinted>
  <dcterms:created xsi:type="dcterms:W3CDTF">2014-03-03T02:13:27Z</dcterms:created>
  <dcterms:modified xsi:type="dcterms:W3CDTF">2024-08-26T06:01:00Z</dcterms:modified>
</cp:coreProperties>
</file>