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wnta01.inet.pref.yamagata.jp\redirect\takahashiy2024t\Desktop\r05keiei_036gesui\"/>
    </mc:Choice>
  </mc:AlternateContent>
  <workbookProtection workbookAlgorithmName="SHA-512" workbookHashValue="nd6JcWrm7OroEvZbLI6z+Wo/frs5UtG+LG8KAa21XTo0JxxNpdgslPfyjEgjoT5Yp00Jd7LmSdys2TkHUryO1A==" workbookSaltValue="sT3Wnw9rHtFiZt0nHAKkxw==" workbookSpinCount="100000" lockStructure="1"/>
  <bookViews>
    <workbookView xWindow="0" yWindow="0" windowWidth="28800" windowHeight="1221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10" i="5" l="1"/>
  <c r="E10" i="5"/>
  <c r="D10" i="5"/>
  <c r="C10" i="5"/>
  <c r="B10" i="5"/>
  <c r="EO6" i="5"/>
  <c r="O85"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J85" i="4" s="1"/>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N85" i="4"/>
  <c r="M85" i="4"/>
  <c r="K85" i="4"/>
  <c r="I85" i="4"/>
  <c r="G85" i="4"/>
  <c r="F85" i="4"/>
  <c r="E85" i="4"/>
  <c r="AT10" i="4"/>
  <c r="AL10" i="4"/>
  <c r="I10" i="4"/>
  <c r="AL8" i="4"/>
  <c r="P8" i="4"/>
  <c r="I8" i="4"/>
</calcChain>
</file>

<file path=xl/sharedStrings.xml><?xml version="1.0" encoding="utf-8"?>
<sst xmlns="http://schemas.openxmlformats.org/spreadsheetml/2006/main" count="256" uniqueCount="116">
  <si>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</si>
  <si>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</si>
  <si>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</si>
  <si>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</si>
  <si>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</si>
  <si>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</si>
  <si>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</si>
  <si>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</si>
  <si>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</si>
  <si>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</si>
  <si>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</si>
  <si>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</si>
  <si>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</si>
  <si>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</si>
  <si>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</si>
  <si>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</si>
  <si>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</si>
  <si>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</si>
  <si>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</si>
  <si>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</si>
  <si>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</si>
  <si>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</si>
  <si>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</si>
  <si>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</si>
  <si>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</si>
  <si>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</si>
  <si>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</si>
  <si>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</si>
  <si>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</si>
  <si>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</si>
  <si>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</si>
  <si>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</si>
  <si>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</si>
  <si>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</si>
  <si>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</si>
  <si>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</si>
  <si>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</si>
  <si>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</si>
  <si>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</si>
  <si>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</si>
  <si>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</si>
  <si>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</si>
  <si>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</si>
  <si>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</si>
  <si>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</si>
  <si>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</si>
  <si>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</si>
  <si>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</si>
  <si>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</si>
  <si>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</si>
  <si>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</si>
  <si>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</si>
  <si>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</si>
  <si>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</si>
  <si>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</si>
  <si>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</si>
  <si>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</si>
  <si>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</si>
  <si>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</si>
  <si>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</si>
  <si>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</si>
  <si>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</si>
  <si>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</si>
  <si>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</si>
  <si>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</si>
  <si>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</si>
  <si>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</si>
  <si>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</si>
  <si>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</si>
  <si>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</si>
  <si>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</si>
  <si>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</si>
  <si>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</si>
  <si>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</si>
  <si>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</si>
  <si>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</si>
  <si>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</si>
  <si>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</si>
  <si>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</si>
  <si>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</si>
  <si>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</si>
  <si>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</si>
  <si>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</si>
  <si>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</si>
  <si>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</si>
  <si>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</si>
  <si>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</si>
  <si>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</si>
  <si>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</si>
  <si>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</si>
  <si>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</si>
  <si>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</si>
  <si>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</si>
  <si>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</si>
  <si>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</si>
  <si>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</si>
  <si>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尾花沢市大石田町環境衛生事業組合（事業会計分）</t>
  </si>
  <si>
    <t>法適用</t>
  </si>
  <si>
    <t>下水道事業</t>
  </si>
  <si>
    <t>特定環境保全公共下水道</t>
  </si>
  <si>
    <t>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</si>
  <si>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</si>
  <si>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</si>
  <si>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</si>
  <si>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</si>
  <si>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</si>
  <si>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</si>
  <si>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</si>
  <si>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</si>
  <si>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</si>
  <si>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</si>
  <si>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</si>
  <si>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</si>
  <si>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t>田沢処理区についてはマンホールポンプを除いて老朽化の問題は発生していない。
銀山処理区については硫化水素による老朽化が加速している。ストックマネジメント計画に則り施設の更新に着手した。
田沢、銀山両処理区とも施設整備が完了していることから使用料の伸びは期待できない。加えて人口減少による減収が危惧される。
持続可能な下水道事業に資するために維持管理費の削減を合理的に行い、かかった経費を適正に回収できる使用料の見直しが急務である。</t>
    <rPh sb="0" eb="2">
      <t>タザワ</t>
    </rPh>
    <rPh sb="2" eb="5">
      <t>ショリク</t>
    </rPh>
    <rPh sb="19" eb="20">
      <t>ノゾ</t>
    </rPh>
    <rPh sb="22" eb="25">
      <t>ロウキュウカ</t>
    </rPh>
    <rPh sb="26" eb="28">
      <t>モンダイ</t>
    </rPh>
    <rPh sb="29" eb="31">
      <t>ハッセイ</t>
    </rPh>
    <rPh sb="38" eb="40">
      <t>ギンザン</t>
    </rPh>
    <rPh sb="40" eb="43">
      <t>ショリク</t>
    </rPh>
    <rPh sb="48" eb="52">
      <t>リュウカスイソ</t>
    </rPh>
    <rPh sb="55" eb="58">
      <t>ロウキュウカ</t>
    </rPh>
    <rPh sb="59" eb="61">
      <t>カソク</t>
    </rPh>
    <rPh sb="76" eb="78">
      <t>ケイカク</t>
    </rPh>
    <rPh sb="79" eb="80">
      <t>ノット</t>
    </rPh>
    <rPh sb="81" eb="83">
      <t>シセツ</t>
    </rPh>
    <rPh sb="84" eb="86">
      <t>コウシン</t>
    </rPh>
    <rPh sb="87" eb="89">
      <t>チャクシュ</t>
    </rPh>
    <rPh sb="93" eb="95">
      <t>タザワ</t>
    </rPh>
    <rPh sb="96" eb="98">
      <t>ギンザン</t>
    </rPh>
    <rPh sb="98" eb="102">
      <t>リョウショリク</t>
    </rPh>
    <rPh sb="104" eb="106">
      <t>シセツ</t>
    </rPh>
    <rPh sb="106" eb="108">
      <t>セイビ</t>
    </rPh>
    <rPh sb="109" eb="111">
      <t>カンリョウ</t>
    </rPh>
    <rPh sb="123" eb="124">
      <t>ノ</t>
    </rPh>
    <rPh sb="126" eb="128">
      <t>キタイ</t>
    </rPh>
    <rPh sb="133" eb="134">
      <t>クワ</t>
    </rPh>
    <rPh sb="136" eb="138">
      <t>ジンコウ</t>
    </rPh>
    <rPh sb="138" eb="140">
      <t>ゲンショウ</t>
    </rPh>
    <rPh sb="143" eb="145">
      <t>ゲンシュウ</t>
    </rPh>
    <rPh sb="146" eb="148">
      <t>キグ</t>
    </rPh>
    <rPh sb="153" eb="157">
      <t>ジゾクカノウ</t>
    </rPh>
    <rPh sb="158" eb="161">
      <t>ゲスイドウ</t>
    </rPh>
    <rPh sb="161" eb="163">
      <t>ジギョウ</t>
    </rPh>
    <rPh sb="164" eb="165">
      <t>シ</t>
    </rPh>
    <rPh sb="170" eb="175">
      <t>イジカンリヒ</t>
    </rPh>
    <rPh sb="176" eb="178">
      <t>サクゲン</t>
    </rPh>
    <rPh sb="179" eb="182">
      <t>ゴウリテキ</t>
    </rPh>
    <rPh sb="183" eb="184">
      <t>オコナ</t>
    </rPh>
    <rPh sb="190" eb="192">
      <t>ケイヒ</t>
    </rPh>
    <rPh sb="193" eb="195">
      <t>テキセイ</t>
    </rPh>
    <rPh sb="196" eb="198">
      <t>カイシュウ</t>
    </rPh>
    <rPh sb="201" eb="204">
      <t>シヨウリョウ</t>
    </rPh>
    <rPh sb="205" eb="207">
      <t>ミナオ</t>
    </rPh>
    <rPh sb="209" eb="211">
      <t>キュウム</t>
    </rPh>
    <phoneticPr fontId="4"/>
  </si>
  <si>
    <t>①田沢処理区は供用開始から23年が経過している。管路の更新実績はない。定期的な管路点検及びマンホール周りの舗装修繕を行っている。圧送が必要な地区のマンホールポンプについては業者に維持管理を委託している。
銀山処理区は供用開始から22年が経過している。圧力式下水道を採用しているため硫化水素により老朽化が加速している。令和4年度にストックマネジメント計画を策定し、令和5年度から国の支援を受けながら更新事業による延命化に着手した。
加えて、下水道使用者に対しては除外施設管理の徹底を啓発し、施設への負荷を低減させる。
②数値なし。
③数値なし。</t>
    <rPh sb="1" eb="6">
      <t>タザワショリク</t>
    </rPh>
    <rPh sb="7" eb="11">
      <t>キョウヨウカイシ</t>
    </rPh>
    <rPh sb="15" eb="16">
      <t>ネン</t>
    </rPh>
    <rPh sb="17" eb="19">
      <t>ケイカ</t>
    </rPh>
    <rPh sb="24" eb="26">
      <t>カンロ</t>
    </rPh>
    <rPh sb="27" eb="29">
      <t>コウシン</t>
    </rPh>
    <rPh sb="29" eb="31">
      <t>ジッセキ</t>
    </rPh>
    <rPh sb="35" eb="38">
      <t>テイキテキ</t>
    </rPh>
    <rPh sb="39" eb="43">
      <t>カンロテンケン</t>
    </rPh>
    <rPh sb="43" eb="44">
      <t>オヨ</t>
    </rPh>
    <rPh sb="50" eb="51">
      <t>マワ</t>
    </rPh>
    <rPh sb="53" eb="55">
      <t>ホソウ</t>
    </rPh>
    <rPh sb="55" eb="57">
      <t>シュウゼン</t>
    </rPh>
    <rPh sb="58" eb="59">
      <t>オコナ</t>
    </rPh>
    <rPh sb="64" eb="66">
      <t>アッソウ</t>
    </rPh>
    <rPh sb="67" eb="69">
      <t>ヒツヨウ</t>
    </rPh>
    <rPh sb="70" eb="72">
      <t>チク</t>
    </rPh>
    <rPh sb="86" eb="88">
      <t>ギョウシャ</t>
    </rPh>
    <rPh sb="89" eb="93">
      <t>イジカンリ</t>
    </rPh>
    <rPh sb="94" eb="96">
      <t>イタク</t>
    </rPh>
    <rPh sb="102" eb="104">
      <t>ギンザン</t>
    </rPh>
    <rPh sb="104" eb="107">
      <t>ショリク</t>
    </rPh>
    <rPh sb="108" eb="112">
      <t>キョウヨウカイシ</t>
    </rPh>
    <rPh sb="116" eb="117">
      <t>ネン</t>
    </rPh>
    <rPh sb="118" eb="120">
      <t>ケイカ</t>
    </rPh>
    <rPh sb="125" eb="127">
      <t>アツリョク</t>
    </rPh>
    <rPh sb="127" eb="128">
      <t>シキ</t>
    </rPh>
    <rPh sb="128" eb="131">
      <t>ゲスイドウ</t>
    </rPh>
    <rPh sb="132" eb="134">
      <t>サイヨウ</t>
    </rPh>
    <rPh sb="140" eb="142">
      <t>リュウカ</t>
    </rPh>
    <rPh sb="142" eb="144">
      <t>スイソ</t>
    </rPh>
    <rPh sb="147" eb="150">
      <t>ロウキュウカ</t>
    </rPh>
    <rPh sb="151" eb="153">
      <t>カソク</t>
    </rPh>
    <rPh sb="158" eb="160">
      <t>レイワ</t>
    </rPh>
    <rPh sb="161" eb="163">
      <t>ネンド</t>
    </rPh>
    <rPh sb="174" eb="176">
      <t>ケイカク</t>
    </rPh>
    <rPh sb="177" eb="179">
      <t>サクテイ</t>
    </rPh>
    <rPh sb="181" eb="183">
      <t>レイワ</t>
    </rPh>
    <rPh sb="184" eb="186">
      <t>ネンド</t>
    </rPh>
    <rPh sb="188" eb="189">
      <t>クニ</t>
    </rPh>
    <rPh sb="190" eb="192">
      <t>シエン</t>
    </rPh>
    <rPh sb="193" eb="194">
      <t>ウ</t>
    </rPh>
    <rPh sb="198" eb="200">
      <t>コウシン</t>
    </rPh>
    <rPh sb="200" eb="202">
      <t>ジギョウ</t>
    </rPh>
    <rPh sb="205" eb="207">
      <t>エンメイ</t>
    </rPh>
    <rPh sb="207" eb="208">
      <t>カ</t>
    </rPh>
    <rPh sb="209" eb="211">
      <t>チャクシュ</t>
    </rPh>
    <rPh sb="215" eb="216">
      <t>クワ</t>
    </rPh>
    <rPh sb="219" eb="222">
      <t>ゲスイドウ</t>
    </rPh>
    <rPh sb="222" eb="225">
      <t>シヨウシャ</t>
    </rPh>
    <rPh sb="226" eb="227">
      <t>タイ</t>
    </rPh>
    <rPh sb="230" eb="234">
      <t>ジョガイシセツ</t>
    </rPh>
    <rPh sb="237" eb="239">
      <t>テッテイ</t>
    </rPh>
    <rPh sb="240" eb="242">
      <t>ケイハツ</t>
    </rPh>
    <phoneticPr fontId="4"/>
  </si>
  <si>
    <t>①経常収支比率は100％を超え黒字ではあるが、料金収入だけでは経費を賄いきれず一般会計(尾花沢市・大石田町)からの繰入金に依存している状況にある。
②累積欠損金比率は企業会計移行時の繰越欠損金が残っているため類似団体の平均値を大きく上回っている。今後の経営で発生する純利益で解消される予定である。
③流動比率は類似団体の平均値をかなり下回っている。これは建設改良等に充てた企業債が影響しているためである。この財源で整備された施設によって、近い将来、使用料収入として回収されて流動負債返済の原資となる見込みである。
④企業債残高対事業規模比率は企業債残高合計を一般会計が賄うため数値はない。
⑤経費回収率は約34％で類似団体の平均値より37ポイント以上低い。かなり繰入金に依存している状況にある。汚水処理費が割高なのは銀山処理区が圧力式下水道を採用しているからである。経費に見合った使用料の見直しを検討する必要がある。
⑥汚水処理原価は類似団体の平均値を285円以上も上回っている。⑤と同様の理由によるもので、同様の対応が望まれる。
⑦施設利用率は類似団体の平均値より20ポイント以上低くなている。銀山処理区の未接続による処理場遊休状態の解消が課題である。
⑧水栓化率は横ばいであり、類似団体及び全国平均を上回っている。</t>
    <rPh sb="1" eb="3">
      <t>ケイジョウ</t>
    </rPh>
    <rPh sb="3" eb="5">
      <t>シュウシ</t>
    </rPh>
    <rPh sb="5" eb="7">
      <t>ヒリツ</t>
    </rPh>
    <rPh sb="13" eb="14">
      <t>コ</t>
    </rPh>
    <rPh sb="15" eb="17">
      <t>クロジ</t>
    </rPh>
    <rPh sb="23" eb="25">
      <t>リョウキン</t>
    </rPh>
    <rPh sb="25" eb="27">
      <t>シュウニュウ</t>
    </rPh>
    <rPh sb="31" eb="33">
      <t>ケイヒ</t>
    </rPh>
    <rPh sb="34" eb="35">
      <t>マカナ</t>
    </rPh>
    <rPh sb="39" eb="41">
      <t>イッパン</t>
    </rPh>
    <rPh sb="41" eb="43">
      <t>カイケイ</t>
    </rPh>
    <rPh sb="44" eb="48">
      <t>オ</t>
    </rPh>
    <rPh sb="49" eb="53">
      <t>オオ</t>
    </rPh>
    <rPh sb="57" eb="60">
      <t>クリイレキン</t>
    </rPh>
    <rPh sb="61" eb="63">
      <t>イゾン</t>
    </rPh>
    <rPh sb="67" eb="69">
      <t>ジョウキョウ</t>
    </rPh>
    <rPh sb="75" eb="77">
      <t>ルイセキ</t>
    </rPh>
    <rPh sb="77" eb="79">
      <t>ケッソン</t>
    </rPh>
    <rPh sb="79" eb="80">
      <t>キン</t>
    </rPh>
    <rPh sb="80" eb="82">
      <t>ヒリツ</t>
    </rPh>
    <rPh sb="83" eb="87">
      <t>キギョウカイケイ</t>
    </rPh>
    <rPh sb="87" eb="89">
      <t>イコウ</t>
    </rPh>
    <rPh sb="89" eb="90">
      <t>ジ</t>
    </rPh>
    <rPh sb="91" eb="93">
      <t>クリコシ</t>
    </rPh>
    <rPh sb="93" eb="96">
      <t>ケッソンキン</t>
    </rPh>
    <rPh sb="97" eb="98">
      <t>ノコ</t>
    </rPh>
    <rPh sb="104" eb="106">
      <t>ルイジ</t>
    </rPh>
    <rPh sb="106" eb="108">
      <t>ダンタイ</t>
    </rPh>
    <rPh sb="109" eb="111">
      <t>ヘイキン</t>
    </rPh>
    <rPh sb="111" eb="112">
      <t>チ</t>
    </rPh>
    <rPh sb="113" eb="114">
      <t>オオ</t>
    </rPh>
    <rPh sb="116" eb="118">
      <t>ウワマワ</t>
    </rPh>
    <rPh sb="123" eb="125">
      <t>コンゴ</t>
    </rPh>
    <rPh sb="126" eb="128">
      <t>ケイエイ</t>
    </rPh>
    <rPh sb="129" eb="131">
      <t>ハッセイ</t>
    </rPh>
    <rPh sb="133" eb="136">
      <t>ジュンリエキ</t>
    </rPh>
    <rPh sb="137" eb="139">
      <t>カイショウ</t>
    </rPh>
    <rPh sb="142" eb="144">
      <t>ヨテイ</t>
    </rPh>
    <rPh sb="150" eb="152">
      <t>リュウドウ</t>
    </rPh>
    <rPh sb="152" eb="154">
      <t>ヒリツ</t>
    </rPh>
    <rPh sb="155" eb="157">
      <t>ルイジ</t>
    </rPh>
    <rPh sb="157" eb="159">
      <t>ダンタイ</t>
    </rPh>
    <rPh sb="160" eb="163">
      <t>ヘイキンチ</t>
    </rPh>
    <rPh sb="167" eb="169">
      <t>シタマワ</t>
    </rPh>
    <rPh sb="177" eb="179">
      <t>ケンセツ</t>
    </rPh>
    <rPh sb="179" eb="181">
      <t>カイリョウ</t>
    </rPh>
    <rPh sb="181" eb="182">
      <t>トウ</t>
    </rPh>
    <rPh sb="183" eb="184">
      <t>ア</t>
    </rPh>
    <rPh sb="186" eb="189">
      <t>キギョウサイ</t>
    </rPh>
    <rPh sb="190" eb="192">
      <t>エイキョウ</t>
    </rPh>
    <rPh sb="204" eb="206">
      <t>ザイゲン</t>
    </rPh>
    <rPh sb="207" eb="209">
      <t>セイビ</t>
    </rPh>
    <rPh sb="212" eb="214">
      <t>シセツ</t>
    </rPh>
    <rPh sb="219" eb="220">
      <t>チカ</t>
    </rPh>
    <rPh sb="221" eb="223">
      <t>ショウライ</t>
    </rPh>
    <rPh sb="224" eb="227">
      <t>シヨウリョウ</t>
    </rPh>
    <rPh sb="227" eb="229">
      <t>シュウニュウ</t>
    </rPh>
    <rPh sb="232" eb="234">
      <t>カイシュウ</t>
    </rPh>
    <rPh sb="237" eb="239">
      <t>リュウドウ</t>
    </rPh>
    <rPh sb="239" eb="241">
      <t>フサイ</t>
    </rPh>
    <rPh sb="241" eb="243">
      <t>ヘンサイ</t>
    </rPh>
    <rPh sb="244" eb="246">
      <t>ゲンシ</t>
    </rPh>
    <rPh sb="249" eb="251">
      <t>ミコ</t>
    </rPh>
    <rPh sb="258" eb="261">
      <t>キギョウサイ</t>
    </rPh>
    <rPh sb="261" eb="263">
      <t>ザンダカ</t>
    </rPh>
    <rPh sb="263" eb="264">
      <t>タイ</t>
    </rPh>
    <rPh sb="264" eb="268">
      <t>ジギョウキボ</t>
    </rPh>
    <rPh sb="268" eb="270">
      <t>ヒリツ</t>
    </rPh>
    <rPh sb="271" eb="273">
      <t>キギョウ</t>
    </rPh>
    <rPh sb="273" eb="274">
      <t>サイ</t>
    </rPh>
    <rPh sb="274" eb="276">
      <t>ザンダカ</t>
    </rPh>
    <rPh sb="276" eb="278">
      <t>ゴウケイ</t>
    </rPh>
    <rPh sb="279" eb="281">
      <t>イッパン</t>
    </rPh>
    <rPh sb="281" eb="283">
      <t>カイケイ</t>
    </rPh>
    <rPh sb="284" eb="285">
      <t>マカナ</t>
    </rPh>
    <rPh sb="288" eb="290">
      <t>スウチ</t>
    </rPh>
    <rPh sb="296" eb="298">
      <t>ケイヒ</t>
    </rPh>
    <rPh sb="298" eb="301">
      <t>カイシュウリツ</t>
    </rPh>
    <rPh sb="302" eb="303">
      <t>ヤク</t>
    </rPh>
    <rPh sb="307" eb="311">
      <t>ルイジダンタイ</t>
    </rPh>
    <rPh sb="312" eb="314">
      <t>ヘイキン</t>
    </rPh>
    <rPh sb="314" eb="315">
      <t>チ</t>
    </rPh>
    <rPh sb="325" eb="326">
      <t>ヒク</t>
    </rPh>
    <rPh sb="331" eb="334">
      <t>クリイレキン</t>
    </rPh>
    <rPh sb="335" eb="337">
      <t>イゾン</t>
    </rPh>
    <rPh sb="341" eb="343">
      <t>ジョウキョウ</t>
    </rPh>
    <rPh sb="358" eb="360">
      <t>ギンザン</t>
    </rPh>
    <rPh sb="360" eb="363">
      <t>ショリク</t>
    </rPh>
    <rPh sb="364" eb="367">
      <t>アツリョクシキ</t>
    </rPh>
    <rPh sb="367" eb="370">
      <t>ゲスイドウ</t>
    </rPh>
    <rPh sb="371" eb="373">
      <t>サイヨウ</t>
    </rPh>
    <rPh sb="383" eb="385">
      <t>ケイヒ</t>
    </rPh>
    <rPh sb="386" eb="388">
      <t>ミア</t>
    </rPh>
    <rPh sb="390" eb="393">
      <t>シヨウリョウ</t>
    </rPh>
    <rPh sb="394" eb="396">
      <t>ミナオ</t>
    </rPh>
    <rPh sb="398" eb="400">
      <t>ケントウ</t>
    </rPh>
    <rPh sb="402" eb="404">
      <t>ヒツヨウ</t>
    </rPh>
    <rPh sb="414" eb="416">
      <t>ゲンカ</t>
    </rPh>
    <rPh sb="417" eb="419">
      <t>ルイジ</t>
    </rPh>
    <rPh sb="419" eb="421">
      <t>ダンタイ</t>
    </rPh>
    <rPh sb="422" eb="425">
      <t>ヘイキンチ</t>
    </rPh>
    <rPh sb="429" eb="430">
      <t>エン</t>
    </rPh>
    <rPh sb="430" eb="432">
      <t>イジョウ</t>
    </rPh>
    <rPh sb="528" eb="532">
      <t>スイセンカリツ</t>
    </rPh>
    <rPh sb="552" eb="554">
      <t>ウワマワ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</si>
</sst>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5"/>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justify" vertical="top" wrapText="1"/>
      <protection locked="0"/>
    </xf>
    <xf numFmtId="0" fontId="5" fillId="0" borderId="0" xfId="0" applyFont="1" applyAlignment="1" applyProtection="1">
      <alignment horizontal="justify" vertical="top" wrapText="1"/>
      <protection locked="0"/>
    </xf>
    <xf numFmtId="0" fontId="5" fillId="0" borderId="7" xfId="0" applyFont="1" applyBorder="1" applyAlignment="1" applyProtection="1">
      <alignment horizontal="justify" vertical="top" wrapText="1"/>
      <protection locked="0"/>
    </xf>
    <xf numFmtId="0" fontId="5" fillId="0" borderId="8" xfId="0" applyFont="1" applyBorder="1" applyAlignment="1" applyProtection="1">
      <alignment horizontal="justify" vertical="top" wrapText="1"/>
      <protection locked="0"/>
    </xf>
    <xf numFmtId="0" fontId="5" fillId="0" borderId="1" xfId="0" applyFont="1" applyBorder="1" applyAlignment="1" applyProtection="1">
      <alignment horizontal="justify" vertical="top" wrapText="1"/>
      <protection locked="0"/>
    </xf>
    <xf numFmtId="0" fontId="5" fillId="0" borderId="9" xfId="0" applyFont="1" applyBorder="1" applyAlignment="1" applyProtection="1">
      <alignment horizontal="justify" vertical="top" wrapText="1"/>
      <protection locked="0"/>
    </xf>
    <xf numFmtId="0" fontId="15" fillId="0" borderId="6" xfId="0" applyFont="1" applyBorder="1" applyAlignment="1" applyProtection="1">
      <alignment horizontal="justify" vertical="top" wrapText="1"/>
      <protection locked="0"/>
    </xf>
    <xf numFmtId="0" fontId="15" fillId="0" borderId="0" xfId="0" applyFont="1" applyAlignment="1" applyProtection="1">
      <alignment horizontal="justify" vertical="top" wrapText="1"/>
      <protection locked="0"/>
    </xf>
    <xf numFmtId="0" fontId="15" fillId="0" borderId="7" xfId="0" applyFont="1" applyBorder="1" applyAlignment="1" applyProtection="1">
      <alignment horizontal="justify" vertical="top" wrapText="1"/>
      <protection locked="0"/>
    </xf>
    <xf numFmtId="0" fontId="15" fillId="0" borderId="8" xfId="0" applyFont="1" applyBorder="1" applyAlignment="1" applyProtection="1">
      <alignment horizontal="justify" vertical="top" wrapText="1"/>
      <protection locked="0"/>
    </xf>
    <xf numFmtId="0" fontId="15" fillId="0" borderId="1" xfId="0" applyFont="1" applyBorder="1" applyAlignment="1" applyProtection="1">
      <alignment horizontal="justify" vertical="top" wrapText="1"/>
      <protection locked="0"/>
    </xf>
    <xf numFmtId="0" fontId="15" fillId="0" borderId="9" xfId="0" applyFont="1" applyBorder="1" applyAlignment="1" applyProtection="1">
      <alignment horizontal="justify"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55C3-40D4-9009-97EF54F0703E}"/>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0.39</c:v>
                </c:pt>
                <c:pt idx="2">
                  <c:v>0.1</c:v>
                </c:pt>
                <c:pt idx="3">
                  <c:v>0.08</c:v>
                </c:pt>
                <c:pt idx="4">
                  <c:v>0.06</c:v>
                </c:pt>
              </c:numCache>
            </c:numRef>
          </c:val>
          <c:smooth val="0"/>
          <c:extLst>
            <c:ext xmlns:c16="http://schemas.microsoft.com/office/drawing/2014/chart" uri="{C3380CC4-5D6E-409C-BE32-E72D297353CC}">
              <c16:uniqueId val="{00000001-55C3-40D4-9009-97EF54F0703E}"/>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15.5</c:v>
                </c:pt>
                <c:pt idx="2">
                  <c:v>16.170000000000002</c:v>
                </c:pt>
                <c:pt idx="3">
                  <c:v>20.329999999999998</c:v>
                </c:pt>
                <c:pt idx="4">
                  <c:v>20.170000000000002</c:v>
                </c:pt>
              </c:numCache>
            </c:numRef>
          </c:val>
          <c:extLst>
            <c:ext xmlns:c16="http://schemas.microsoft.com/office/drawing/2014/chart" uri="{C3380CC4-5D6E-409C-BE32-E72D297353CC}">
              <c16:uniqueId val="{00000000-5F6A-4F83-98E9-793E8DC27D1C}"/>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42.4</c:v>
                </c:pt>
                <c:pt idx="2">
                  <c:v>42.28</c:v>
                </c:pt>
                <c:pt idx="3">
                  <c:v>41.06</c:v>
                </c:pt>
                <c:pt idx="4">
                  <c:v>42.09</c:v>
                </c:pt>
              </c:numCache>
            </c:numRef>
          </c:val>
          <c:smooth val="0"/>
          <c:extLst>
            <c:ext xmlns:c16="http://schemas.microsoft.com/office/drawing/2014/chart" uri="{C3380CC4-5D6E-409C-BE32-E72D297353CC}">
              <c16:uniqueId val="{00000001-5F6A-4F83-98E9-793E8DC27D1C}"/>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85.76</c:v>
                </c:pt>
                <c:pt idx="2">
                  <c:v>86.33</c:v>
                </c:pt>
                <c:pt idx="3">
                  <c:v>86.49</c:v>
                </c:pt>
                <c:pt idx="4">
                  <c:v>86.49</c:v>
                </c:pt>
              </c:numCache>
            </c:numRef>
          </c:val>
          <c:extLst>
            <c:ext xmlns:c16="http://schemas.microsoft.com/office/drawing/2014/chart" uri="{C3380CC4-5D6E-409C-BE32-E72D297353CC}">
              <c16:uniqueId val="{00000000-A046-4BB6-B408-C260168AB981}"/>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84.19</c:v>
                </c:pt>
                <c:pt idx="2">
                  <c:v>84.34</c:v>
                </c:pt>
                <c:pt idx="3">
                  <c:v>84.34</c:v>
                </c:pt>
                <c:pt idx="4">
                  <c:v>84.73</c:v>
                </c:pt>
              </c:numCache>
            </c:numRef>
          </c:val>
          <c:smooth val="0"/>
          <c:extLst>
            <c:ext xmlns:c16="http://schemas.microsoft.com/office/drawing/2014/chart" uri="{C3380CC4-5D6E-409C-BE32-E72D297353CC}">
              <c16:uniqueId val="{00000001-A046-4BB6-B408-C260168AB981}"/>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103.12</c:v>
                </c:pt>
                <c:pt idx="2">
                  <c:v>100.64</c:v>
                </c:pt>
                <c:pt idx="3">
                  <c:v>103.92</c:v>
                </c:pt>
                <c:pt idx="4">
                  <c:v>120.81</c:v>
                </c:pt>
              </c:numCache>
            </c:numRef>
          </c:val>
          <c:extLst>
            <c:ext xmlns:c16="http://schemas.microsoft.com/office/drawing/2014/chart" uri="{C3380CC4-5D6E-409C-BE32-E72D297353CC}">
              <c16:uniqueId val="{00000000-00FF-4B36-B938-2AD09558A546}"/>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105.78</c:v>
                </c:pt>
                <c:pt idx="2">
                  <c:v>106.09</c:v>
                </c:pt>
                <c:pt idx="3">
                  <c:v>106.44</c:v>
                </c:pt>
                <c:pt idx="4">
                  <c:v>107.11</c:v>
                </c:pt>
              </c:numCache>
            </c:numRef>
          </c:val>
          <c:smooth val="0"/>
          <c:extLst>
            <c:ext xmlns:c16="http://schemas.microsoft.com/office/drawing/2014/chart" uri="{C3380CC4-5D6E-409C-BE32-E72D297353CC}">
              <c16:uniqueId val="{00000001-00FF-4B36-B938-2AD09558A546}"/>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7.04</c:v>
                </c:pt>
                <c:pt idx="2">
                  <c:v>11.89</c:v>
                </c:pt>
                <c:pt idx="3">
                  <c:v>16.22</c:v>
                </c:pt>
                <c:pt idx="4">
                  <c:v>19.88</c:v>
                </c:pt>
              </c:numCache>
            </c:numRef>
          </c:val>
          <c:extLst>
            <c:ext xmlns:c16="http://schemas.microsoft.com/office/drawing/2014/chart" uri="{C3380CC4-5D6E-409C-BE32-E72D297353CC}">
              <c16:uniqueId val="{00000000-7664-4456-A960-B4FEF3F8866A}"/>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21.36</c:v>
                </c:pt>
                <c:pt idx="2">
                  <c:v>22.79</c:v>
                </c:pt>
                <c:pt idx="3">
                  <c:v>24.8</c:v>
                </c:pt>
                <c:pt idx="4">
                  <c:v>26.77</c:v>
                </c:pt>
              </c:numCache>
            </c:numRef>
          </c:val>
          <c:smooth val="0"/>
          <c:extLst>
            <c:ext xmlns:c16="http://schemas.microsoft.com/office/drawing/2014/chart" uri="{C3380CC4-5D6E-409C-BE32-E72D297353CC}">
              <c16:uniqueId val="{00000001-7664-4456-A960-B4FEF3F8866A}"/>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1B94-475A-81C2-5CCAD7992583}"/>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0.01</c:v>
                </c:pt>
                <c:pt idx="2">
                  <c:v>0.01</c:v>
                </c:pt>
                <c:pt idx="3">
                  <c:v>0.02</c:v>
                </c:pt>
                <c:pt idx="4">
                  <c:v>7.0000000000000007E-2</c:v>
                </c:pt>
              </c:numCache>
            </c:numRef>
          </c:val>
          <c:smooth val="0"/>
          <c:extLst>
            <c:ext xmlns:c16="http://schemas.microsoft.com/office/drawing/2014/chart" uri="{C3380CC4-5D6E-409C-BE32-E72D297353CC}">
              <c16:uniqueId val="{00000001-1B94-475A-81C2-5CCAD7992583}"/>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formatCode="#,##0.00;&quot;△&quot;#,##0.00;&quot;-&quot;">
                  <c:v>0</c:v>
                </c:pt>
                <c:pt idx="1">
                  <c:v>0</c:v>
                </c:pt>
                <c:pt idx="2" formatCode="#,##0.00;&quot;△&quot;#,##0.00;&quot;-&quot;">
                  <c:v>518.76</c:v>
                </c:pt>
                <c:pt idx="3" formatCode="#,##0.00;&quot;△&quot;#,##0.00;&quot;-&quot;">
                  <c:v>513.82000000000005</c:v>
                </c:pt>
                <c:pt idx="4" formatCode="#,##0.00;&quot;△&quot;#,##0.00;&quot;-&quot;">
                  <c:v>388.46</c:v>
                </c:pt>
              </c:numCache>
            </c:numRef>
          </c:val>
          <c:extLst>
            <c:ext xmlns:c16="http://schemas.microsoft.com/office/drawing/2014/chart" uri="{C3380CC4-5D6E-409C-BE32-E72D297353CC}">
              <c16:uniqueId val="{00000000-0144-4EDB-B55F-B50019D8643C}"/>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63.96</c:v>
                </c:pt>
                <c:pt idx="2">
                  <c:v>69.42</c:v>
                </c:pt>
                <c:pt idx="3">
                  <c:v>72.86</c:v>
                </c:pt>
                <c:pt idx="4">
                  <c:v>69.540000000000006</c:v>
                </c:pt>
              </c:numCache>
            </c:numRef>
          </c:val>
          <c:smooth val="0"/>
          <c:extLst>
            <c:ext xmlns:c16="http://schemas.microsoft.com/office/drawing/2014/chart" uri="{C3380CC4-5D6E-409C-BE32-E72D297353CC}">
              <c16:uniqueId val="{00000001-0144-4EDB-B55F-B50019D8643C}"/>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22.52</c:v>
                </c:pt>
                <c:pt idx="2">
                  <c:v>45.21</c:v>
                </c:pt>
                <c:pt idx="3">
                  <c:v>30.62</c:v>
                </c:pt>
                <c:pt idx="4">
                  <c:v>33.33</c:v>
                </c:pt>
              </c:numCache>
            </c:numRef>
          </c:val>
          <c:extLst>
            <c:ext xmlns:c16="http://schemas.microsoft.com/office/drawing/2014/chart" uri="{C3380CC4-5D6E-409C-BE32-E72D297353CC}">
              <c16:uniqueId val="{00000000-A53B-40E4-A8FA-2C961BBAE5B1}"/>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44.24</c:v>
                </c:pt>
                <c:pt idx="2">
                  <c:v>43.07</c:v>
                </c:pt>
                <c:pt idx="3">
                  <c:v>45.42</c:v>
                </c:pt>
                <c:pt idx="4">
                  <c:v>50.63</c:v>
                </c:pt>
              </c:numCache>
            </c:numRef>
          </c:val>
          <c:smooth val="0"/>
          <c:extLst>
            <c:ext xmlns:c16="http://schemas.microsoft.com/office/drawing/2014/chart" uri="{C3380CC4-5D6E-409C-BE32-E72D297353CC}">
              <c16:uniqueId val="{00000001-A53B-40E4-A8FA-2C961BBAE5B1}"/>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C71B-4B9E-A664-C447875AEAFD}"/>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1258.43</c:v>
                </c:pt>
                <c:pt idx="2">
                  <c:v>1163.75</c:v>
                </c:pt>
                <c:pt idx="3">
                  <c:v>1195.47</c:v>
                </c:pt>
                <c:pt idx="4">
                  <c:v>1168.69</c:v>
                </c:pt>
              </c:numCache>
            </c:numRef>
          </c:val>
          <c:smooth val="0"/>
          <c:extLst>
            <c:ext xmlns:c16="http://schemas.microsoft.com/office/drawing/2014/chart" uri="{C3380CC4-5D6E-409C-BE32-E72D297353CC}">
              <c16:uniqueId val="{00000001-C71B-4B9E-A664-C447875AEAFD}"/>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25.01</c:v>
                </c:pt>
                <c:pt idx="2">
                  <c:v>26.4</c:v>
                </c:pt>
                <c:pt idx="3">
                  <c:v>29.69</c:v>
                </c:pt>
                <c:pt idx="4">
                  <c:v>33.549999999999997</c:v>
                </c:pt>
              </c:numCache>
            </c:numRef>
          </c:val>
          <c:extLst>
            <c:ext xmlns:c16="http://schemas.microsoft.com/office/drawing/2014/chart" uri="{C3380CC4-5D6E-409C-BE32-E72D297353CC}">
              <c16:uniqueId val="{00000000-B6AF-44A3-BB5E-2A858863CAC6}"/>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73.36</c:v>
                </c:pt>
                <c:pt idx="2">
                  <c:v>72.599999999999994</c:v>
                </c:pt>
                <c:pt idx="3">
                  <c:v>69.430000000000007</c:v>
                </c:pt>
                <c:pt idx="4">
                  <c:v>70.709999999999994</c:v>
                </c:pt>
              </c:numCache>
            </c:numRef>
          </c:val>
          <c:smooth val="0"/>
          <c:extLst>
            <c:ext xmlns:c16="http://schemas.microsoft.com/office/drawing/2014/chart" uri="{C3380CC4-5D6E-409C-BE32-E72D297353CC}">
              <c16:uniqueId val="{00000001-B6AF-44A3-BB5E-2A858863CAC6}"/>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675.64</c:v>
                </c:pt>
                <c:pt idx="2">
                  <c:v>648.41</c:v>
                </c:pt>
                <c:pt idx="3">
                  <c:v>579.99</c:v>
                </c:pt>
                <c:pt idx="4">
                  <c:v>517.28</c:v>
                </c:pt>
              </c:numCache>
            </c:numRef>
          </c:val>
          <c:extLst>
            <c:ext xmlns:c16="http://schemas.microsoft.com/office/drawing/2014/chart" uri="{C3380CC4-5D6E-409C-BE32-E72D297353CC}">
              <c16:uniqueId val="{00000000-7D3A-4B1B-AB3B-FE0EA73041B2}"/>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224.88</c:v>
                </c:pt>
                <c:pt idx="2">
                  <c:v>228.64</c:v>
                </c:pt>
                <c:pt idx="3">
                  <c:v>239.46</c:v>
                </c:pt>
                <c:pt idx="4">
                  <c:v>233.15</c:v>
                </c:pt>
              </c:numCache>
            </c:numRef>
          </c:val>
          <c:smooth val="0"/>
          <c:extLst>
            <c:ext xmlns:c16="http://schemas.microsoft.com/office/drawing/2014/chart" uri="{C3380CC4-5D6E-409C-BE32-E72D297353CC}">
              <c16:uniqueId val="{00000001-7D3A-4B1B-AB3B-FE0EA73041B2}"/>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【105.09】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【65.73】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【48.91】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【1,156.82】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【86.21】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【43.28】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【215.73】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【75.33】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【29.62】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【0.09】</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【0.11】</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election activeCell="BL14" sqref="BL14:BZ15"/>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15">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15">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9" t="str">
        <f>データ!H6</f>
        <v>山形県　尾花沢市大石田町環境衛生事業組合（事業会計分）</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15">
      <c r="A8" s="2"/>
      <c r="B8" s="39" t="str">
        <f>データ!I6</f>
        <v>法適用</v>
      </c>
      <c r="C8" s="39"/>
      <c r="D8" s="39"/>
      <c r="E8" s="39"/>
      <c r="F8" s="39"/>
      <c r="G8" s="39"/>
      <c r="H8" s="39"/>
      <c r="I8" s="39" t="str">
        <f>データ!J6</f>
        <v>下水道事業</v>
      </c>
      <c r="J8" s="39"/>
      <c r="K8" s="39"/>
      <c r="L8" s="39"/>
      <c r="M8" s="39"/>
      <c r="N8" s="39"/>
      <c r="O8" s="39"/>
      <c r="P8" s="39" t="str">
        <f>データ!K6</f>
        <v>特定環境保全公共下水道</v>
      </c>
      <c r="Q8" s="39"/>
      <c r="R8" s="39"/>
      <c r="S8" s="39"/>
      <c r="T8" s="39"/>
      <c r="U8" s="39"/>
      <c r="V8" s="39"/>
      <c r="W8" s="39" t="str">
        <f>データ!L6</f>
        <v>D2</v>
      </c>
      <c r="X8" s="39"/>
      <c r="Y8" s="39"/>
      <c r="Z8" s="39"/>
      <c r="AA8" s="39"/>
      <c r="AB8" s="39"/>
      <c r="AC8" s="39"/>
      <c r="AD8" s="40" t="str">
        <f>データ!$M$6</f>
        <v>非設置</v>
      </c>
      <c r="AE8" s="40"/>
      <c r="AF8" s="40"/>
      <c r="AG8" s="40"/>
      <c r="AH8" s="40"/>
      <c r="AI8" s="40"/>
      <c r="AJ8" s="40"/>
      <c r="AK8" s="3"/>
      <c r="AL8" s="41" t="str">
        <f>データ!S6</f>
        <v>-</v>
      </c>
      <c r="AM8" s="41"/>
      <c r="AN8" s="41"/>
      <c r="AO8" s="41"/>
      <c r="AP8" s="41"/>
      <c r="AQ8" s="41"/>
      <c r="AR8" s="41"/>
      <c r="AS8" s="41"/>
      <c r="AT8" s="34" t="str">
        <f>データ!T6</f>
        <v>-</v>
      </c>
      <c r="AU8" s="34"/>
      <c r="AV8" s="34"/>
      <c r="AW8" s="34"/>
      <c r="AX8" s="34"/>
      <c r="AY8" s="34"/>
      <c r="AZ8" s="34"/>
      <c r="BA8" s="34"/>
      <c r="BB8" s="34" t="str">
        <f>データ!U6</f>
        <v>-</v>
      </c>
      <c r="BC8" s="34"/>
      <c r="BD8" s="34"/>
      <c r="BE8" s="34"/>
      <c r="BF8" s="34"/>
      <c r="BG8" s="34"/>
      <c r="BH8" s="34"/>
      <c r="BI8" s="34"/>
      <c r="BJ8" s="3"/>
      <c r="BK8" s="3"/>
      <c r="BL8" s="35" t="s">
        <v>10</v>
      </c>
      <c r="BM8" s="36"/>
      <c r="BN8" s="37" t="s">
        <v>11</v>
      </c>
      <c r="BO8" s="37"/>
      <c r="BP8" s="37"/>
      <c r="BQ8" s="37"/>
      <c r="BR8" s="37"/>
      <c r="BS8" s="37"/>
      <c r="BT8" s="37"/>
      <c r="BU8" s="37"/>
      <c r="BV8" s="37"/>
      <c r="BW8" s="37"/>
      <c r="BX8" s="37"/>
      <c r="BY8" s="38"/>
    </row>
    <row r="9" spans="1:78" ht="18.75" customHeight="1" x14ac:dyDescent="0.15">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15">
      <c r="A10" s="2"/>
      <c r="B10" s="34" t="str">
        <f>データ!N6</f>
        <v>-</v>
      </c>
      <c r="C10" s="34"/>
      <c r="D10" s="34"/>
      <c r="E10" s="34"/>
      <c r="F10" s="34"/>
      <c r="G10" s="34"/>
      <c r="H10" s="34"/>
      <c r="I10" s="34">
        <f>データ!O6</f>
        <v>43.38</v>
      </c>
      <c r="J10" s="34"/>
      <c r="K10" s="34"/>
      <c r="L10" s="34"/>
      <c r="M10" s="34"/>
      <c r="N10" s="34"/>
      <c r="O10" s="34"/>
      <c r="P10" s="34">
        <f>データ!P6</f>
        <v>4.6399999999999997</v>
      </c>
      <c r="Q10" s="34"/>
      <c r="R10" s="34"/>
      <c r="S10" s="34"/>
      <c r="T10" s="34"/>
      <c r="U10" s="34"/>
      <c r="V10" s="34"/>
      <c r="W10" s="34">
        <f>データ!Q6</f>
        <v>93.65</v>
      </c>
      <c r="X10" s="34"/>
      <c r="Y10" s="34"/>
      <c r="Z10" s="34"/>
      <c r="AA10" s="34"/>
      <c r="AB10" s="34"/>
      <c r="AC10" s="34"/>
      <c r="AD10" s="41">
        <f>データ!R6</f>
        <v>3300</v>
      </c>
      <c r="AE10" s="41"/>
      <c r="AF10" s="41"/>
      <c r="AG10" s="41"/>
      <c r="AH10" s="41"/>
      <c r="AI10" s="41"/>
      <c r="AJ10" s="41"/>
      <c r="AK10" s="2"/>
      <c r="AL10" s="41">
        <f>データ!V6</f>
        <v>925</v>
      </c>
      <c r="AM10" s="41"/>
      <c r="AN10" s="41"/>
      <c r="AO10" s="41"/>
      <c r="AP10" s="41"/>
      <c r="AQ10" s="41"/>
      <c r="AR10" s="41"/>
      <c r="AS10" s="41"/>
      <c r="AT10" s="34">
        <f>データ!W6</f>
        <v>0.53</v>
      </c>
      <c r="AU10" s="34"/>
      <c r="AV10" s="34"/>
      <c r="AW10" s="34"/>
      <c r="AX10" s="34"/>
      <c r="AY10" s="34"/>
      <c r="AZ10" s="34"/>
      <c r="BA10" s="34"/>
      <c r="BB10" s="34">
        <f>データ!X6</f>
        <v>1745.28</v>
      </c>
      <c r="BC10" s="34"/>
      <c r="BD10" s="34"/>
      <c r="BE10" s="34"/>
      <c r="BF10" s="34"/>
      <c r="BG10" s="34"/>
      <c r="BH10" s="34"/>
      <c r="BI10" s="34"/>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26</v>
      </c>
      <c r="BM14" s="45"/>
      <c r="BN14" s="45"/>
      <c r="BO14" s="45"/>
      <c r="BP14" s="45"/>
      <c r="BQ14" s="45"/>
      <c r="BR14" s="45"/>
      <c r="BS14" s="45"/>
      <c r="BT14" s="45"/>
      <c r="BU14" s="45"/>
      <c r="BV14" s="45"/>
      <c r="BW14" s="45"/>
      <c r="BX14" s="45"/>
      <c r="BY14" s="45"/>
      <c r="BZ14" s="4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4" t="s">
        <v>115</v>
      </c>
      <c r="BM16" s="65"/>
      <c r="BN16" s="65"/>
      <c r="BO16" s="65"/>
      <c r="BP16" s="65"/>
      <c r="BQ16" s="65"/>
      <c r="BR16" s="65"/>
      <c r="BS16" s="65"/>
      <c r="BT16" s="65"/>
      <c r="BU16" s="65"/>
      <c r="BV16" s="65"/>
      <c r="BW16" s="65"/>
      <c r="BX16" s="65"/>
      <c r="BY16" s="65"/>
      <c r="BZ16" s="66"/>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4"/>
      <c r="BM17" s="65"/>
      <c r="BN17" s="65"/>
      <c r="BO17" s="65"/>
      <c r="BP17" s="65"/>
      <c r="BQ17" s="65"/>
      <c r="BR17" s="65"/>
      <c r="BS17" s="65"/>
      <c r="BT17" s="65"/>
      <c r="BU17" s="65"/>
      <c r="BV17" s="65"/>
      <c r="BW17" s="65"/>
      <c r="BX17" s="65"/>
      <c r="BY17" s="65"/>
      <c r="BZ17" s="66"/>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4"/>
      <c r="BM18" s="65"/>
      <c r="BN18" s="65"/>
      <c r="BO18" s="65"/>
      <c r="BP18" s="65"/>
      <c r="BQ18" s="65"/>
      <c r="BR18" s="65"/>
      <c r="BS18" s="65"/>
      <c r="BT18" s="65"/>
      <c r="BU18" s="65"/>
      <c r="BV18" s="65"/>
      <c r="BW18" s="65"/>
      <c r="BX18" s="65"/>
      <c r="BY18" s="65"/>
      <c r="BZ18" s="66"/>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4"/>
      <c r="BM19" s="65"/>
      <c r="BN19" s="65"/>
      <c r="BO19" s="65"/>
      <c r="BP19" s="65"/>
      <c r="BQ19" s="65"/>
      <c r="BR19" s="65"/>
      <c r="BS19" s="65"/>
      <c r="BT19" s="65"/>
      <c r="BU19" s="65"/>
      <c r="BV19" s="65"/>
      <c r="BW19" s="65"/>
      <c r="BX19" s="65"/>
      <c r="BY19" s="65"/>
      <c r="BZ19" s="66"/>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4"/>
      <c r="BM20" s="65"/>
      <c r="BN20" s="65"/>
      <c r="BO20" s="65"/>
      <c r="BP20" s="65"/>
      <c r="BQ20" s="65"/>
      <c r="BR20" s="65"/>
      <c r="BS20" s="65"/>
      <c r="BT20" s="65"/>
      <c r="BU20" s="65"/>
      <c r="BV20" s="65"/>
      <c r="BW20" s="65"/>
      <c r="BX20" s="65"/>
      <c r="BY20" s="65"/>
      <c r="BZ20" s="66"/>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4"/>
      <c r="BM21" s="65"/>
      <c r="BN21" s="65"/>
      <c r="BO21" s="65"/>
      <c r="BP21" s="65"/>
      <c r="BQ21" s="65"/>
      <c r="BR21" s="65"/>
      <c r="BS21" s="65"/>
      <c r="BT21" s="65"/>
      <c r="BU21" s="65"/>
      <c r="BV21" s="65"/>
      <c r="BW21" s="65"/>
      <c r="BX21" s="65"/>
      <c r="BY21" s="65"/>
      <c r="BZ21" s="66"/>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4"/>
      <c r="BM22" s="65"/>
      <c r="BN22" s="65"/>
      <c r="BO22" s="65"/>
      <c r="BP22" s="65"/>
      <c r="BQ22" s="65"/>
      <c r="BR22" s="65"/>
      <c r="BS22" s="65"/>
      <c r="BT22" s="65"/>
      <c r="BU22" s="65"/>
      <c r="BV22" s="65"/>
      <c r="BW22" s="65"/>
      <c r="BX22" s="65"/>
      <c r="BY22" s="65"/>
      <c r="BZ22" s="66"/>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4"/>
      <c r="BM23" s="65"/>
      <c r="BN23" s="65"/>
      <c r="BO23" s="65"/>
      <c r="BP23" s="65"/>
      <c r="BQ23" s="65"/>
      <c r="BR23" s="65"/>
      <c r="BS23" s="65"/>
      <c r="BT23" s="65"/>
      <c r="BU23" s="65"/>
      <c r="BV23" s="65"/>
      <c r="BW23" s="65"/>
      <c r="BX23" s="65"/>
      <c r="BY23" s="65"/>
      <c r="BZ23" s="66"/>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4"/>
      <c r="BM24" s="65"/>
      <c r="BN24" s="65"/>
      <c r="BO24" s="65"/>
      <c r="BP24" s="65"/>
      <c r="BQ24" s="65"/>
      <c r="BR24" s="65"/>
      <c r="BS24" s="65"/>
      <c r="BT24" s="65"/>
      <c r="BU24" s="65"/>
      <c r="BV24" s="65"/>
      <c r="BW24" s="65"/>
      <c r="BX24" s="65"/>
      <c r="BY24" s="65"/>
      <c r="BZ24" s="66"/>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4"/>
      <c r="BM25" s="65"/>
      <c r="BN25" s="65"/>
      <c r="BO25" s="65"/>
      <c r="BP25" s="65"/>
      <c r="BQ25" s="65"/>
      <c r="BR25" s="65"/>
      <c r="BS25" s="65"/>
      <c r="BT25" s="65"/>
      <c r="BU25" s="65"/>
      <c r="BV25" s="65"/>
      <c r="BW25" s="65"/>
      <c r="BX25" s="65"/>
      <c r="BY25" s="65"/>
      <c r="BZ25" s="66"/>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4"/>
      <c r="BM26" s="65"/>
      <c r="BN26" s="65"/>
      <c r="BO26" s="65"/>
      <c r="BP26" s="65"/>
      <c r="BQ26" s="65"/>
      <c r="BR26" s="65"/>
      <c r="BS26" s="65"/>
      <c r="BT26" s="65"/>
      <c r="BU26" s="65"/>
      <c r="BV26" s="65"/>
      <c r="BW26" s="65"/>
      <c r="BX26" s="65"/>
      <c r="BY26" s="65"/>
      <c r="BZ26" s="66"/>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4"/>
      <c r="BM27" s="65"/>
      <c r="BN27" s="65"/>
      <c r="BO27" s="65"/>
      <c r="BP27" s="65"/>
      <c r="BQ27" s="65"/>
      <c r="BR27" s="65"/>
      <c r="BS27" s="65"/>
      <c r="BT27" s="65"/>
      <c r="BU27" s="65"/>
      <c r="BV27" s="65"/>
      <c r="BW27" s="65"/>
      <c r="BX27" s="65"/>
      <c r="BY27" s="65"/>
      <c r="BZ27" s="66"/>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4"/>
      <c r="BM28" s="65"/>
      <c r="BN28" s="65"/>
      <c r="BO28" s="65"/>
      <c r="BP28" s="65"/>
      <c r="BQ28" s="65"/>
      <c r="BR28" s="65"/>
      <c r="BS28" s="65"/>
      <c r="BT28" s="65"/>
      <c r="BU28" s="65"/>
      <c r="BV28" s="65"/>
      <c r="BW28" s="65"/>
      <c r="BX28" s="65"/>
      <c r="BY28" s="65"/>
      <c r="BZ28" s="66"/>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4"/>
      <c r="BM29" s="65"/>
      <c r="BN29" s="65"/>
      <c r="BO29" s="65"/>
      <c r="BP29" s="65"/>
      <c r="BQ29" s="65"/>
      <c r="BR29" s="65"/>
      <c r="BS29" s="65"/>
      <c r="BT29" s="65"/>
      <c r="BU29" s="65"/>
      <c r="BV29" s="65"/>
      <c r="BW29" s="65"/>
      <c r="BX29" s="65"/>
      <c r="BY29" s="65"/>
      <c r="BZ29" s="66"/>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4"/>
      <c r="BM30" s="65"/>
      <c r="BN30" s="65"/>
      <c r="BO30" s="65"/>
      <c r="BP30" s="65"/>
      <c r="BQ30" s="65"/>
      <c r="BR30" s="65"/>
      <c r="BS30" s="65"/>
      <c r="BT30" s="65"/>
      <c r="BU30" s="65"/>
      <c r="BV30" s="65"/>
      <c r="BW30" s="65"/>
      <c r="BX30" s="65"/>
      <c r="BY30" s="65"/>
      <c r="BZ30" s="66"/>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4"/>
      <c r="BM31" s="65"/>
      <c r="BN31" s="65"/>
      <c r="BO31" s="65"/>
      <c r="BP31" s="65"/>
      <c r="BQ31" s="65"/>
      <c r="BR31" s="65"/>
      <c r="BS31" s="65"/>
      <c r="BT31" s="65"/>
      <c r="BU31" s="65"/>
      <c r="BV31" s="65"/>
      <c r="BW31" s="65"/>
      <c r="BX31" s="65"/>
      <c r="BY31" s="65"/>
      <c r="BZ31" s="66"/>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4"/>
      <c r="BM32" s="65"/>
      <c r="BN32" s="65"/>
      <c r="BO32" s="65"/>
      <c r="BP32" s="65"/>
      <c r="BQ32" s="65"/>
      <c r="BR32" s="65"/>
      <c r="BS32" s="65"/>
      <c r="BT32" s="65"/>
      <c r="BU32" s="65"/>
      <c r="BV32" s="65"/>
      <c r="BW32" s="65"/>
      <c r="BX32" s="65"/>
      <c r="BY32" s="65"/>
      <c r="BZ32" s="66"/>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4"/>
      <c r="BM33" s="65"/>
      <c r="BN33" s="65"/>
      <c r="BO33" s="65"/>
      <c r="BP33" s="65"/>
      <c r="BQ33" s="65"/>
      <c r="BR33" s="65"/>
      <c r="BS33" s="65"/>
      <c r="BT33" s="65"/>
      <c r="BU33" s="65"/>
      <c r="BV33" s="65"/>
      <c r="BW33" s="65"/>
      <c r="BX33" s="65"/>
      <c r="BY33" s="65"/>
      <c r="BZ33" s="66"/>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4"/>
      <c r="BM34" s="65"/>
      <c r="BN34" s="65"/>
      <c r="BO34" s="65"/>
      <c r="BP34" s="65"/>
      <c r="BQ34" s="65"/>
      <c r="BR34" s="65"/>
      <c r="BS34" s="65"/>
      <c r="BT34" s="65"/>
      <c r="BU34" s="65"/>
      <c r="BV34" s="65"/>
      <c r="BW34" s="65"/>
      <c r="BX34" s="65"/>
      <c r="BY34" s="65"/>
      <c r="BZ34" s="66"/>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4"/>
      <c r="BM35" s="65"/>
      <c r="BN35" s="65"/>
      <c r="BO35" s="65"/>
      <c r="BP35" s="65"/>
      <c r="BQ35" s="65"/>
      <c r="BR35" s="65"/>
      <c r="BS35" s="65"/>
      <c r="BT35" s="65"/>
      <c r="BU35" s="65"/>
      <c r="BV35" s="65"/>
      <c r="BW35" s="65"/>
      <c r="BX35" s="65"/>
      <c r="BY35" s="65"/>
      <c r="BZ35" s="66"/>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4"/>
      <c r="BM36" s="65"/>
      <c r="BN36" s="65"/>
      <c r="BO36" s="65"/>
      <c r="BP36" s="65"/>
      <c r="BQ36" s="65"/>
      <c r="BR36" s="65"/>
      <c r="BS36" s="65"/>
      <c r="BT36" s="65"/>
      <c r="BU36" s="65"/>
      <c r="BV36" s="65"/>
      <c r="BW36" s="65"/>
      <c r="BX36" s="65"/>
      <c r="BY36" s="65"/>
      <c r="BZ36" s="66"/>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4"/>
      <c r="BM37" s="65"/>
      <c r="BN37" s="65"/>
      <c r="BO37" s="65"/>
      <c r="BP37" s="65"/>
      <c r="BQ37" s="65"/>
      <c r="BR37" s="65"/>
      <c r="BS37" s="65"/>
      <c r="BT37" s="65"/>
      <c r="BU37" s="65"/>
      <c r="BV37" s="65"/>
      <c r="BW37" s="65"/>
      <c r="BX37" s="65"/>
      <c r="BY37" s="65"/>
      <c r="BZ37" s="66"/>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4"/>
      <c r="BM38" s="65"/>
      <c r="BN38" s="65"/>
      <c r="BO38" s="65"/>
      <c r="BP38" s="65"/>
      <c r="BQ38" s="65"/>
      <c r="BR38" s="65"/>
      <c r="BS38" s="65"/>
      <c r="BT38" s="65"/>
      <c r="BU38" s="65"/>
      <c r="BV38" s="65"/>
      <c r="BW38" s="65"/>
      <c r="BX38" s="65"/>
      <c r="BY38" s="65"/>
      <c r="BZ38" s="66"/>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4"/>
      <c r="BM39" s="65"/>
      <c r="BN39" s="65"/>
      <c r="BO39" s="65"/>
      <c r="BP39" s="65"/>
      <c r="BQ39" s="65"/>
      <c r="BR39" s="65"/>
      <c r="BS39" s="65"/>
      <c r="BT39" s="65"/>
      <c r="BU39" s="65"/>
      <c r="BV39" s="65"/>
      <c r="BW39" s="65"/>
      <c r="BX39" s="65"/>
      <c r="BY39" s="65"/>
      <c r="BZ39" s="66"/>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4"/>
      <c r="BM40" s="65"/>
      <c r="BN40" s="65"/>
      <c r="BO40" s="65"/>
      <c r="BP40" s="65"/>
      <c r="BQ40" s="65"/>
      <c r="BR40" s="65"/>
      <c r="BS40" s="65"/>
      <c r="BT40" s="65"/>
      <c r="BU40" s="65"/>
      <c r="BV40" s="65"/>
      <c r="BW40" s="65"/>
      <c r="BX40" s="65"/>
      <c r="BY40" s="65"/>
      <c r="BZ40" s="66"/>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4"/>
      <c r="BM41" s="65"/>
      <c r="BN41" s="65"/>
      <c r="BO41" s="65"/>
      <c r="BP41" s="65"/>
      <c r="BQ41" s="65"/>
      <c r="BR41" s="65"/>
      <c r="BS41" s="65"/>
      <c r="BT41" s="65"/>
      <c r="BU41" s="65"/>
      <c r="BV41" s="65"/>
      <c r="BW41" s="65"/>
      <c r="BX41" s="65"/>
      <c r="BY41" s="65"/>
      <c r="BZ41" s="66"/>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4"/>
      <c r="BM42" s="65"/>
      <c r="BN42" s="65"/>
      <c r="BO42" s="65"/>
      <c r="BP42" s="65"/>
      <c r="BQ42" s="65"/>
      <c r="BR42" s="65"/>
      <c r="BS42" s="65"/>
      <c r="BT42" s="65"/>
      <c r="BU42" s="65"/>
      <c r="BV42" s="65"/>
      <c r="BW42" s="65"/>
      <c r="BX42" s="65"/>
      <c r="BY42" s="65"/>
      <c r="BZ42" s="66"/>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4"/>
      <c r="BM43" s="65"/>
      <c r="BN43" s="65"/>
      <c r="BO43" s="65"/>
      <c r="BP43" s="65"/>
      <c r="BQ43" s="65"/>
      <c r="BR43" s="65"/>
      <c r="BS43" s="65"/>
      <c r="BT43" s="65"/>
      <c r="BU43" s="65"/>
      <c r="BV43" s="65"/>
      <c r="BW43" s="65"/>
      <c r="BX43" s="65"/>
      <c r="BY43" s="65"/>
      <c r="BZ43" s="66"/>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7"/>
      <c r="BM44" s="68"/>
      <c r="BN44" s="68"/>
      <c r="BO44" s="68"/>
      <c r="BP44" s="68"/>
      <c r="BQ44" s="68"/>
      <c r="BR44" s="68"/>
      <c r="BS44" s="68"/>
      <c r="BT44" s="68"/>
      <c r="BU44" s="68"/>
      <c r="BV44" s="68"/>
      <c r="BW44" s="68"/>
      <c r="BX44" s="68"/>
      <c r="BY44" s="68"/>
      <c r="BZ44" s="6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70" t="s">
        <v>114</v>
      </c>
      <c r="BM47" s="71"/>
      <c r="BN47" s="71"/>
      <c r="BO47" s="71"/>
      <c r="BP47" s="71"/>
      <c r="BQ47" s="71"/>
      <c r="BR47" s="71"/>
      <c r="BS47" s="71"/>
      <c r="BT47" s="71"/>
      <c r="BU47" s="71"/>
      <c r="BV47" s="71"/>
      <c r="BW47" s="71"/>
      <c r="BX47" s="71"/>
      <c r="BY47" s="71"/>
      <c r="BZ47" s="72"/>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70"/>
      <c r="BM48" s="71"/>
      <c r="BN48" s="71"/>
      <c r="BO48" s="71"/>
      <c r="BP48" s="71"/>
      <c r="BQ48" s="71"/>
      <c r="BR48" s="71"/>
      <c r="BS48" s="71"/>
      <c r="BT48" s="71"/>
      <c r="BU48" s="71"/>
      <c r="BV48" s="71"/>
      <c r="BW48" s="71"/>
      <c r="BX48" s="71"/>
      <c r="BY48" s="71"/>
      <c r="BZ48" s="72"/>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70"/>
      <c r="BM49" s="71"/>
      <c r="BN49" s="71"/>
      <c r="BO49" s="71"/>
      <c r="BP49" s="71"/>
      <c r="BQ49" s="71"/>
      <c r="BR49" s="71"/>
      <c r="BS49" s="71"/>
      <c r="BT49" s="71"/>
      <c r="BU49" s="71"/>
      <c r="BV49" s="71"/>
      <c r="BW49" s="71"/>
      <c r="BX49" s="71"/>
      <c r="BY49" s="71"/>
      <c r="BZ49" s="72"/>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70"/>
      <c r="BM50" s="71"/>
      <c r="BN50" s="71"/>
      <c r="BO50" s="71"/>
      <c r="BP50" s="71"/>
      <c r="BQ50" s="71"/>
      <c r="BR50" s="71"/>
      <c r="BS50" s="71"/>
      <c r="BT50" s="71"/>
      <c r="BU50" s="71"/>
      <c r="BV50" s="71"/>
      <c r="BW50" s="71"/>
      <c r="BX50" s="71"/>
      <c r="BY50" s="71"/>
      <c r="BZ50" s="72"/>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70"/>
      <c r="BM51" s="71"/>
      <c r="BN51" s="71"/>
      <c r="BO51" s="71"/>
      <c r="BP51" s="71"/>
      <c r="BQ51" s="71"/>
      <c r="BR51" s="71"/>
      <c r="BS51" s="71"/>
      <c r="BT51" s="71"/>
      <c r="BU51" s="71"/>
      <c r="BV51" s="71"/>
      <c r="BW51" s="71"/>
      <c r="BX51" s="71"/>
      <c r="BY51" s="71"/>
      <c r="BZ51" s="72"/>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70"/>
      <c r="BM52" s="71"/>
      <c r="BN52" s="71"/>
      <c r="BO52" s="71"/>
      <c r="BP52" s="71"/>
      <c r="BQ52" s="71"/>
      <c r="BR52" s="71"/>
      <c r="BS52" s="71"/>
      <c r="BT52" s="71"/>
      <c r="BU52" s="71"/>
      <c r="BV52" s="71"/>
      <c r="BW52" s="71"/>
      <c r="BX52" s="71"/>
      <c r="BY52" s="71"/>
      <c r="BZ52" s="72"/>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70"/>
      <c r="BM53" s="71"/>
      <c r="BN53" s="71"/>
      <c r="BO53" s="71"/>
      <c r="BP53" s="71"/>
      <c r="BQ53" s="71"/>
      <c r="BR53" s="71"/>
      <c r="BS53" s="71"/>
      <c r="BT53" s="71"/>
      <c r="BU53" s="71"/>
      <c r="BV53" s="71"/>
      <c r="BW53" s="71"/>
      <c r="BX53" s="71"/>
      <c r="BY53" s="71"/>
      <c r="BZ53" s="72"/>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70"/>
      <c r="BM54" s="71"/>
      <c r="BN54" s="71"/>
      <c r="BO54" s="71"/>
      <c r="BP54" s="71"/>
      <c r="BQ54" s="71"/>
      <c r="BR54" s="71"/>
      <c r="BS54" s="71"/>
      <c r="BT54" s="71"/>
      <c r="BU54" s="71"/>
      <c r="BV54" s="71"/>
      <c r="BW54" s="71"/>
      <c r="BX54" s="71"/>
      <c r="BY54" s="71"/>
      <c r="BZ54" s="72"/>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70"/>
      <c r="BM55" s="71"/>
      <c r="BN55" s="71"/>
      <c r="BO55" s="71"/>
      <c r="BP55" s="71"/>
      <c r="BQ55" s="71"/>
      <c r="BR55" s="71"/>
      <c r="BS55" s="71"/>
      <c r="BT55" s="71"/>
      <c r="BU55" s="71"/>
      <c r="BV55" s="71"/>
      <c r="BW55" s="71"/>
      <c r="BX55" s="71"/>
      <c r="BY55" s="71"/>
      <c r="BZ55" s="72"/>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70"/>
      <c r="BM56" s="71"/>
      <c r="BN56" s="71"/>
      <c r="BO56" s="71"/>
      <c r="BP56" s="71"/>
      <c r="BQ56" s="71"/>
      <c r="BR56" s="71"/>
      <c r="BS56" s="71"/>
      <c r="BT56" s="71"/>
      <c r="BU56" s="71"/>
      <c r="BV56" s="71"/>
      <c r="BW56" s="71"/>
      <c r="BX56" s="71"/>
      <c r="BY56" s="71"/>
      <c r="BZ56" s="72"/>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70"/>
      <c r="BM57" s="71"/>
      <c r="BN57" s="71"/>
      <c r="BO57" s="71"/>
      <c r="BP57" s="71"/>
      <c r="BQ57" s="71"/>
      <c r="BR57" s="71"/>
      <c r="BS57" s="71"/>
      <c r="BT57" s="71"/>
      <c r="BU57" s="71"/>
      <c r="BV57" s="71"/>
      <c r="BW57" s="71"/>
      <c r="BX57" s="71"/>
      <c r="BY57" s="71"/>
      <c r="BZ57" s="72"/>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70"/>
      <c r="BM58" s="71"/>
      <c r="BN58" s="71"/>
      <c r="BO58" s="71"/>
      <c r="BP58" s="71"/>
      <c r="BQ58" s="71"/>
      <c r="BR58" s="71"/>
      <c r="BS58" s="71"/>
      <c r="BT58" s="71"/>
      <c r="BU58" s="71"/>
      <c r="BV58" s="71"/>
      <c r="BW58" s="71"/>
      <c r="BX58" s="71"/>
      <c r="BY58" s="71"/>
      <c r="BZ58" s="72"/>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70"/>
      <c r="BM59" s="71"/>
      <c r="BN59" s="71"/>
      <c r="BO59" s="71"/>
      <c r="BP59" s="71"/>
      <c r="BQ59" s="71"/>
      <c r="BR59" s="71"/>
      <c r="BS59" s="71"/>
      <c r="BT59" s="71"/>
      <c r="BU59" s="71"/>
      <c r="BV59" s="71"/>
      <c r="BW59" s="71"/>
      <c r="BX59" s="71"/>
      <c r="BY59" s="71"/>
      <c r="BZ59" s="72"/>
    </row>
    <row r="60" spans="1:78" ht="13.5" customHeight="1" x14ac:dyDescent="0.15">
      <c r="A60" s="2"/>
      <c r="B60" s="61" t="s">
        <v>28</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70"/>
      <c r="BM60" s="71"/>
      <c r="BN60" s="71"/>
      <c r="BO60" s="71"/>
      <c r="BP60" s="71"/>
      <c r="BQ60" s="71"/>
      <c r="BR60" s="71"/>
      <c r="BS60" s="71"/>
      <c r="BT60" s="71"/>
      <c r="BU60" s="71"/>
      <c r="BV60" s="71"/>
      <c r="BW60" s="71"/>
      <c r="BX60" s="71"/>
      <c r="BY60" s="71"/>
      <c r="BZ60" s="72"/>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70"/>
      <c r="BM61" s="71"/>
      <c r="BN61" s="71"/>
      <c r="BO61" s="71"/>
      <c r="BP61" s="71"/>
      <c r="BQ61" s="71"/>
      <c r="BR61" s="71"/>
      <c r="BS61" s="71"/>
      <c r="BT61" s="71"/>
      <c r="BU61" s="71"/>
      <c r="BV61" s="71"/>
      <c r="BW61" s="71"/>
      <c r="BX61" s="71"/>
      <c r="BY61" s="71"/>
      <c r="BZ61" s="72"/>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70"/>
      <c r="BM62" s="71"/>
      <c r="BN62" s="71"/>
      <c r="BO62" s="71"/>
      <c r="BP62" s="71"/>
      <c r="BQ62" s="71"/>
      <c r="BR62" s="71"/>
      <c r="BS62" s="71"/>
      <c r="BT62" s="71"/>
      <c r="BU62" s="71"/>
      <c r="BV62" s="71"/>
      <c r="BW62" s="71"/>
      <c r="BX62" s="71"/>
      <c r="BY62" s="71"/>
      <c r="BZ62" s="72"/>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73"/>
      <c r="BM63" s="74"/>
      <c r="BN63" s="74"/>
      <c r="BO63" s="74"/>
      <c r="BP63" s="74"/>
      <c r="BQ63" s="74"/>
      <c r="BR63" s="74"/>
      <c r="BS63" s="74"/>
      <c r="BT63" s="74"/>
      <c r="BU63" s="74"/>
      <c r="BV63" s="74"/>
      <c r="BW63" s="74"/>
      <c r="BX63" s="74"/>
      <c r="BY63" s="74"/>
      <c r="BZ63" s="75"/>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70" t="s">
        <v>113</v>
      </c>
      <c r="BM66" s="71"/>
      <c r="BN66" s="71"/>
      <c r="BO66" s="71"/>
      <c r="BP66" s="71"/>
      <c r="BQ66" s="71"/>
      <c r="BR66" s="71"/>
      <c r="BS66" s="71"/>
      <c r="BT66" s="71"/>
      <c r="BU66" s="71"/>
      <c r="BV66" s="71"/>
      <c r="BW66" s="71"/>
      <c r="BX66" s="71"/>
      <c r="BY66" s="71"/>
      <c r="BZ66" s="72"/>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70"/>
      <c r="BM67" s="71"/>
      <c r="BN67" s="71"/>
      <c r="BO67" s="71"/>
      <c r="BP67" s="71"/>
      <c r="BQ67" s="71"/>
      <c r="BR67" s="71"/>
      <c r="BS67" s="71"/>
      <c r="BT67" s="71"/>
      <c r="BU67" s="71"/>
      <c r="BV67" s="71"/>
      <c r="BW67" s="71"/>
      <c r="BX67" s="71"/>
      <c r="BY67" s="71"/>
      <c r="BZ67" s="72"/>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70"/>
      <c r="BM68" s="71"/>
      <c r="BN68" s="71"/>
      <c r="BO68" s="71"/>
      <c r="BP68" s="71"/>
      <c r="BQ68" s="71"/>
      <c r="BR68" s="71"/>
      <c r="BS68" s="71"/>
      <c r="BT68" s="71"/>
      <c r="BU68" s="71"/>
      <c r="BV68" s="71"/>
      <c r="BW68" s="71"/>
      <c r="BX68" s="71"/>
      <c r="BY68" s="71"/>
      <c r="BZ68" s="72"/>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70"/>
      <c r="BM69" s="71"/>
      <c r="BN69" s="71"/>
      <c r="BO69" s="71"/>
      <c r="BP69" s="71"/>
      <c r="BQ69" s="71"/>
      <c r="BR69" s="71"/>
      <c r="BS69" s="71"/>
      <c r="BT69" s="71"/>
      <c r="BU69" s="71"/>
      <c r="BV69" s="71"/>
      <c r="BW69" s="71"/>
      <c r="BX69" s="71"/>
      <c r="BY69" s="71"/>
      <c r="BZ69" s="72"/>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70"/>
      <c r="BM70" s="71"/>
      <c r="BN70" s="71"/>
      <c r="BO70" s="71"/>
      <c r="BP70" s="71"/>
      <c r="BQ70" s="71"/>
      <c r="BR70" s="71"/>
      <c r="BS70" s="71"/>
      <c r="BT70" s="71"/>
      <c r="BU70" s="71"/>
      <c r="BV70" s="71"/>
      <c r="BW70" s="71"/>
      <c r="BX70" s="71"/>
      <c r="BY70" s="71"/>
      <c r="BZ70" s="72"/>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70"/>
      <c r="BM71" s="71"/>
      <c r="BN71" s="71"/>
      <c r="BO71" s="71"/>
      <c r="BP71" s="71"/>
      <c r="BQ71" s="71"/>
      <c r="BR71" s="71"/>
      <c r="BS71" s="71"/>
      <c r="BT71" s="71"/>
      <c r="BU71" s="71"/>
      <c r="BV71" s="71"/>
      <c r="BW71" s="71"/>
      <c r="BX71" s="71"/>
      <c r="BY71" s="71"/>
      <c r="BZ71" s="72"/>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70"/>
      <c r="BM72" s="71"/>
      <c r="BN72" s="71"/>
      <c r="BO72" s="71"/>
      <c r="BP72" s="71"/>
      <c r="BQ72" s="71"/>
      <c r="BR72" s="71"/>
      <c r="BS72" s="71"/>
      <c r="BT72" s="71"/>
      <c r="BU72" s="71"/>
      <c r="BV72" s="71"/>
      <c r="BW72" s="71"/>
      <c r="BX72" s="71"/>
      <c r="BY72" s="71"/>
      <c r="BZ72" s="72"/>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70"/>
      <c r="BM73" s="71"/>
      <c r="BN73" s="71"/>
      <c r="BO73" s="71"/>
      <c r="BP73" s="71"/>
      <c r="BQ73" s="71"/>
      <c r="BR73" s="71"/>
      <c r="BS73" s="71"/>
      <c r="BT73" s="71"/>
      <c r="BU73" s="71"/>
      <c r="BV73" s="71"/>
      <c r="BW73" s="71"/>
      <c r="BX73" s="71"/>
      <c r="BY73" s="71"/>
      <c r="BZ73" s="72"/>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70"/>
      <c r="BM74" s="71"/>
      <c r="BN74" s="71"/>
      <c r="BO74" s="71"/>
      <c r="BP74" s="71"/>
      <c r="BQ74" s="71"/>
      <c r="BR74" s="71"/>
      <c r="BS74" s="71"/>
      <c r="BT74" s="71"/>
      <c r="BU74" s="71"/>
      <c r="BV74" s="71"/>
      <c r="BW74" s="71"/>
      <c r="BX74" s="71"/>
      <c r="BY74" s="71"/>
      <c r="BZ74" s="72"/>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70"/>
      <c r="BM75" s="71"/>
      <c r="BN75" s="71"/>
      <c r="BO75" s="71"/>
      <c r="BP75" s="71"/>
      <c r="BQ75" s="71"/>
      <c r="BR75" s="71"/>
      <c r="BS75" s="71"/>
      <c r="BT75" s="71"/>
      <c r="BU75" s="71"/>
      <c r="BV75" s="71"/>
      <c r="BW75" s="71"/>
      <c r="BX75" s="71"/>
      <c r="BY75" s="71"/>
      <c r="BZ75" s="72"/>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70"/>
      <c r="BM76" s="71"/>
      <c r="BN76" s="71"/>
      <c r="BO76" s="71"/>
      <c r="BP76" s="71"/>
      <c r="BQ76" s="71"/>
      <c r="BR76" s="71"/>
      <c r="BS76" s="71"/>
      <c r="BT76" s="71"/>
      <c r="BU76" s="71"/>
      <c r="BV76" s="71"/>
      <c r="BW76" s="71"/>
      <c r="BX76" s="71"/>
      <c r="BY76" s="71"/>
      <c r="BZ76" s="72"/>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70"/>
      <c r="BM77" s="71"/>
      <c r="BN77" s="71"/>
      <c r="BO77" s="71"/>
      <c r="BP77" s="71"/>
      <c r="BQ77" s="71"/>
      <c r="BR77" s="71"/>
      <c r="BS77" s="71"/>
      <c r="BT77" s="71"/>
      <c r="BU77" s="71"/>
      <c r="BV77" s="71"/>
      <c r="BW77" s="71"/>
      <c r="BX77" s="71"/>
      <c r="BY77" s="71"/>
      <c r="BZ77" s="72"/>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70"/>
      <c r="BM78" s="71"/>
      <c r="BN78" s="71"/>
      <c r="BO78" s="71"/>
      <c r="BP78" s="71"/>
      <c r="BQ78" s="71"/>
      <c r="BR78" s="71"/>
      <c r="BS78" s="71"/>
      <c r="BT78" s="71"/>
      <c r="BU78" s="71"/>
      <c r="BV78" s="71"/>
      <c r="BW78" s="71"/>
      <c r="BX78" s="71"/>
      <c r="BY78" s="71"/>
      <c r="BZ78" s="72"/>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70"/>
      <c r="BM79" s="71"/>
      <c r="BN79" s="71"/>
      <c r="BO79" s="71"/>
      <c r="BP79" s="71"/>
      <c r="BQ79" s="71"/>
      <c r="BR79" s="71"/>
      <c r="BS79" s="71"/>
      <c r="BT79" s="71"/>
      <c r="BU79" s="71"/>
      <c r="BV79" s="71"/>
      <c r="BW79" s="71"/>
      <c r="BX79" s="71"/>
      <c r="BY79" s="71"/>
      <c r="BZ79" s="72"/>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70"/>
      <c r="BM80" s="71"/>
      <c r="BN80" s="71"/>
      <c r="BO80" s="71"/>
      <c r="BP80" s="71"/>
      <c r="BQ80" s="71"/>
      <c r="BR80" s="71"/>
      <c r="BS80" s="71"/>
      <c r="BT80" s="71"/>
      <c r="BU80" s="71"/>
      <c r="BV80" s="71"/>
      <c r="BW80" s="71"/>
      <c r="BX80" s="71"/>
      <c r="BY80" s="71"/>
      <c r="BZ80" s="72"/>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70"/>
      <c r="BM81" s="71"/>
      <c r="BN81" s="71"/>
      <c r="BO81" s="71"/>
      <c r="BP81" s="71"/>
      <c r="BQ81" s="71"/>
      <c r="BR81" s="71"/>
      <c r="BS81" s="71"/>
      <c r="BT81" s="71"/>
      <c r="BU81" s="71"/>
      <c r="BV81" s="71"/>
      <c r="BW81" s="71"/>
      <c r="BX81" s="71"/>
      <c r="BY81" s="71"/>
      <c r="BZ81" s="72"/>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73"/>
      <c r="BM82" s="74"/>
      <c r="BN82" s="74"/>
      <c r="BO82" s="74"/>
      <c r="BP82" s="74"/>
      <c r="BQ82" s="74"/>
      <c r="BR82" s="74"/>
      <c r="BS82" s="74"/>
      <c r="BT82" s="74"/>
      <c r="BU82" s="74"/>
      <c r="BV82" s="74"/>
      <c r="BW82" s="74"/>
      <c r="BX82" s="74"/>
      <c r="BY82" s="74"/>
      <c r="BZ82" s="75"/>
    </row>
    <row r="83" spans="1:78" x14ac:dyDescent="0.15">
      <c r="C83" s="76" t="s">
        <v>30</v>
      </c>
      <c r="D83" s="76"/>
      <c r="E83" s="76"/>
      <c r="F83" s="76"/>
      <c r="G83" s="76"/>
      <c r="H83" s="76"/>
      <c r="I83" s="76"/>
      <c r="J83" s="76"/>
      <c r="K83" s="76"/>
      <c r="L83" s="76"/>
      <c r="M83" s="76"/>
      <c r="N83" s="76"/>
      <c r="O83" s="76"/>
      <c r="P83" s="76"/>
      <c r="Q83" s="76"/>
      <c r="R83" s="76"/>
      <c r="S83" s="76"/>
      <c r="T83" s="76"/>
      <c r="U83" s="76"/>
      <c r="V83" s="76"/>
      <c r="W83" s="76"/>
      <c r="X83" s="76"/>
      <c r="Y83" s="76"/>
      <c r="Z83" s="76"/>
      <c r="AA83" s="76"/>
      <c r="AB83" s="76"/>
      <c r="AC83" s="76"/>
      <c r="AD83" s="76"/>
      <c r="AE83" s="76"/>
      <c r="AF83" s="76"/>
      <c r="AG83" s="76"/>
      <c r="AH83" s="76"/>
      <c r="AI83" s="76"/>
      <c r="AJ83" s="76"/>
      <c r="AK83" s="76"/>
      <c r="AL83" s="76"/>
      <c r="AM83" s="76"/>
      <c r="AN83" s="76"/>
      <c r="AO83" s="76"/>
      <c r="AP83" s="76"/>
      <c r="AQ83" s="76"/>
      <c r="AR83" s="76"/>
      <c r="AS83" s="76"/>
      <c r="AT83" s="76"/>
      <c r="AU83" s="76"/>
      <c r="AV83" s="76"/>
      <c r="AW83" s="76"/>
      <c r="AX83" s="76"/>
      <c r="AY83" s="76"/>
      <c r="AZ83" s="76"/>
      <c r="BA83" s="76"/>
      <c r="BB83" s="76"/>
      <c r="BC83" s="76"/>
      <c r="BD83" s="76"/>
      <c r="BE83" s="76"/>
      <c r="BF83" s="76"/>
      <c r="BG83" s="76"/>
      <c r="BH83" s="76"/>
      <c r="BI83" s="76"/>
      <c r="BJ83" s="76"/>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【105.09】</v>
      </c>
      <c r="F85" s="12" t="str">
        <f>データ!AT6</f>
        <v>【65.73】</v>
      </c>
      <c r="G85" s="12" t="str">
        <f>データ!BE6</f>
        <v>【48.91】</v>
      </c>
      <c r="H85" s="12" t="str">
        <f>データ!BP6</f>
        <v>【1,156.82】</v>
      </c>
      <c r="I85" s="12" t="str">
        <f>データ!CA6</f>
        <v>【75.33】</v>
      </c>
      <c r="J85" s="12" t="str">
        <f>データ!CL6</f>
        <v>【215.73】</v>
      </c>
      <c r="K85" s="12" t="str">
        <f>データ!CW6</f>
        <v>【43.28】</v>
      </c>
      <c r="L85" s="12" t="str">
        <f>データ!DH6</f>
        <v>【86.21】</v>
      </c>
      <c r="M85" s="12" t="str">
        <f>データ!DS6</f>
        <v>【29.62】</v>
      </c>
      <c r="N85" s="12" t="str">
        <f>データ!ED6</f>
        <v>【0.09】</v>
      </c>
      <c r="O85" s="12" t="str">
        <f>データ!EO6</f>
        <v>【0.11】</v>
      </c>
    </row>
  </sheetData>
  <sheetProtection algorithmName="SHA-512" hashValue="L9FJCYHO7nwFA3Hd0mZtdPRuBFQiZ7bKvQs/Tl92KkIRZLPMrVhgsmjpmt6D4XcHBgeqTkLcZ3zCt17AEvaw/w==" saltValue="TOho0nI2rUSEORpQedx58Q=="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8" t="s">
        <v>52</v>
      </c>
      <c r="I3" s="79"/>
      <c r="J3" s="79"/>
      <c r="K3" s="79"/>
      <c r="L3" s="79"/>
      <c r="M3" s="79"/>
      <c r="N3" s="79"/>
      <c r="O3" s="79"/>
      <c r="P3" s="79"/>
      <c r="Q3" s="79"/>
      <c r="R3" s="79"/>
      <c r="S3" s="79"/>
      <c r="T3" s="79"/>
      <c r="U3" s="79"/>
      <c r="V3" s="79"/>
      <c r="W3" s="79"/>
      <c r="X3" s="80"/>
      <c r="Y3" s="84" t="s">
        <v>53</v>
      </c>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c r="CA3" s="77"/>
      <c r="CB3" s="77"/>
      <c r="CC3" s="77"/>
      <c r="CD3" s="77"/>
      <c r="CE3" s="77"/>
      <c r="CF3" s="77"/>
      <c r="CG3" s="77"/>
      <c r="CH3" s="77"/>
      <c r="CI3" s="77"/>
      <c r="CJ3" s="77"/>
      <c r="CK3" s="77"/>
      <c r="CL3" s="77"/>
      <c r="CM3" s="77"/>
      <c r="CN3" s="77"/>
      <c r="CO3" s="77"/>
      <c r="CP3" s="77"/>
      <c r="CQ3" s="77"/>
      <c r="CR3" s="77"/>
      <c r="CS3" s="77"/>
      <c r="CT3" s="77"/>
      <c r="CU3" s="77"/>
      <c r="CV3" s="77"/>
      <c r="CW3" s="77"/>
      <c r="CX3" s="77"/>
      <c r="CY3" s="77"/>
      <c r="CZ3" s="77"/>
      <c r="DA3" s="77"/>
      <c r="DB3" s="77"/>
      <c r="DC3" s="77"/>
      <c r="DD3" s="77"/>
      <c r="DE3" s="77"/>
      <c r="DF3" s="77"/>
      <c r="DG3" s="77"/>
      <c r="DH3" s="77"/>
      <c r="DI3" s="77" t="s">
        <v>54</v>
      </c>
      <c r="DJ3" s="77"/>
      <c r="DK3" s="77"/>
      <c r="DL3" s="77"/>
      <c r="DM3" s="77"/>
      <c r="DN3" s="77"/>
      <c r="DO3" s="77"/>
      <c r="DP3" s="77"/>
      <c r="DQ3" s="77"/>
      <c r="DR3" s="77"/>
      <c r="DS3" s="77"/>
      <c r="DT3" s="77"/>
      <c r="DU3" s="77"/>
      <c r="DV3" s="77"/>
      <c r="DW3" s="77"/>
      <c r="DX3" s="77"/>
      <c r="DY3" s="77"/>
      <c r="DZ3" s="77"/>
      <c r="EA3" s="77"/>
      <c r="EB3" s="77"/>
      <c r="EC3" s="77"/>
      <c r="ED3" s="77"/>
      <c r="EE3" s="77"/>
      <c r="EF3" s="77"/>
      <c r="EG3" s="77"/>
      <c r="EH3" s="77"/>
      <c r="EI3" s="77"/>
      <c r="EJ3" s="77"/>
      <c r="EK3" s="77"/>
      <c r="EL3" s="77"/>
      <c r="EM3" s="77"/>
      <c r="EN3" s="77"/>
      <c r="EO3" s="77"/>
    </row>
    <row r="4" spans="1:148" x14ac:dyDescent="0.15">
      <c r="A4" s="14" t="s">
        <v>55</v>
      </c>
      <c r="B4" s="16"/>
      <c r="C4" s="16"/>
      <c r="D4" s="16"/>
      <c r="E4" s="16"/>
      <c r="F4" s="16"/>
      <c r="G4" s="16"/>
      <c r="H4" s="81"/>
      <c r="I4" s="82"/>
      <c r="J4" s="82"/>
      <c r="K4" s="82"/>
      <c r="L4" s="82"/>
      <c r="M4" s="82"/>
      <c r="N4" s="82"/>
      <c r="O4" s="82"/>
      <c r="P4" s="82"/>
      <c r="Q4" s="82"/>
      <c r="R4" s="82"/>
      <c r="S4" s="82"/>
      <c r="T4" s="82"/>
      <c r="U4" s="82"/>
      <c r="V4" s="82"/>
      <c r="W4" s="82"/>
      <c r="X4" s="83"/>
      <c r="Y4" s="77" t="s">
        <v>56</v>
      </c>
      <c r="Z4" s="77"/>
      <c r="AA4" s="77"/>
      <c r="AB4" s="77"/>
      <c r="AC4" s="77"/>
      <c r="AD4" s="77"/>
      <c r="AE4" s="77"/>
      <c r="AF4" s="77"/>
      <c r="AG4" s="77"/>
      <c r="AH4" s="77"/>
      <c r="AI4" s="77"/>
      <c r="AJ4" s="77" t="s">
        <v>57</v>
      </c>
      <c r="AK4" s="77"/>
      <c r="AL4" s="77"/>
      <c r="AM4" s="77"/>
      <c r="AN4" s="77"/>
      <c r="AO4" s="77"/>
      <c r="AP4" s="77"/>
      <c r="AQ4" s="77"/>
      <c r="AR4" s="77"/>
      <c r="AS4" s="77"/>
      <c r="AT4" s="77"/>
      <c r="AU4" s="77" t="s">
        <v>58</v>
      </c>
      <c r="AV4" s="77"/>
      <c r="AW4" s="77"/>
      <c r="AX4" s="77"/>
      <c r="AY4" s="77"/>
      <c r="AZ4" s="77"/>
      <c r="BA4" s="77"/>
      <c r="BB4" s="77"/>
      <c r="BC4" s="77"/>
      <c r="BD4" s="77"/>
      <c r="BE4" s="77"/>
      <c r="BF4" s="77" t="s">
        <v>59</v>
      </c>
      <c r="BG4" s="77"/>
      <c r="BH4" s="77"/>
      <c r="BI4" s="77"/>
      <c r="BJ4" s="77"/>
      <c r="BK4" s="77"/>
      <c r="BL4" s="77"/>
      <c r="BM4" s="77"/>
      <c r="BN4" s="77"/>
      <c r="BO4" s="77"/>
      <c r="BP4" s="77"/>
      <c r="BQ4" s="77" t="s">
        <v>60</v>
      </c>
      <c r="BR4" s="77"/>
      <c r="BS4" s="77"/>
      <c r="BT4" s="77"/>
      <c r="BU4" s="77"/>
      <c r="BV4" s="77"/>
      <c r="BW4" s="77"/>
      <c r="BX4" s="77"/>
      <c r="BY4" s="77"/>
      <c r="BZ4" s="77"/>
      <c r="CA4" s="77"/>
      <c r="CB4" s="77" t="s">
        <v>61</v>
      </c>
      <c r="CC4" s="77"/>
      <c r="CD4" s="77"/>
      <c r="CE4" s="77"/>
      <c r="CF4" s="77"/>
      <c r="CG4" s="77"/>
      <c r="CH4" s="77"/>
      <c r="CI4" s="77"/>
      <c r="CJ4" s="77"/>
      <c r="CK4" s="77"/>
      <c r="CL4" s="77"/>
      <c r="CM4" s="77" t="s">
        <v>62</v>
      </c>
      <c r="CN4" s="77"/>
      <c r="CO4" s="77"/>
      <c r="CP4" s="77"/>
      <c r="CQ4" s="77"/>
      <c r="CR4" s="77"/>
      <c r="CS4" s="77"/>
      <c r="CT4" s="77"/>
      <c r="CU4" s="77"/>
      <c r="CV4" s="77"/>
      <c r="CW4" s="77"/>
      <c r="CX4" s="77" t="s">
        <v>63</v>
      </c>
      <c r="CY4" s="77"/>
      <c r="CZ4" s="77"/>
      <c r="DA4" s="77"/>
      <c r="DB4" s="77"/>
      <c r="DC4" s="77"/>
      <c r="DD4" s="77"/>
      <c r="DE4" s="77"/>
      <c r="DF4" s="77"/>
      <c r="DG4" s="77"/>
      <c r="DH4" s="77"/>
      <c r="DI4" s="77" t="s">
        <v>64</v>
      </c>
      <c r="DJ4" s="77"/>
      <c r="DK4" s="77"/>
      <c r="DL4" s="77"/>
      <c r="DM4" s="77"/>
      <c r="DN4" s="77"/>
      <c r="DO4" s="77"/>
      <c r="DP4" s="77"/>
      <c r="DQ4" s="77"/>
      <c r="DR4" s="77"/>
      <c r="DS4" s="77"/>
      <c r="DT4" s="77" t="s">
        <v>65</v>
      </c>
      <c r="DU4" s="77"/>
      <c r="DV4" s="77"/>
      <c r="DW4" s="77"/>
      <c r="DX4" s="77"/>
      <c r="DY4" s="77"/>
      <c r="DZ4" s="77"/>
      <c r="EA4" s="77"/>
      <c r="EB4" s="77"/>
      <c r="EC4" s="77"/>
      <c r="ED4" s="77"/>
      <c r="EE4" s="77" t="s">
        <v>66</v>
      </c>
      <c r="EF4" s="77"/>
      <c r="EG4" s="77"/>
      <c r="EH4" s="77"/>
      <c r="EI4" s="77"/>
      <c r="EJ4" s="77"/>
      <c r="EK4" s="77"/>
      <c r="EL4" s="77"/>
      <c r="EM4" s="77"/>
      <c r="EN4" s="77"/>
      <c r="EO4" s="77"/>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69663</v>
      </c>
      <c r="D6" s="19">
        <f t="shared" si="3"/>
        <v>46</v>
      </c>
      <c r="E6" s="19">
        <f t="shared" si="3"/>
        <v>17</v>
      </c>
      <c r="F6" s="19">
        <f t="shared" si="3"/>
        <v>4</v>
      </c>
      <c r="G6" s="19">
        <f t="shared" si="3"/>
        <v>0</v>
      </c>
      <c r="H6" s="19" t="str">
        <f t="shared" si="3"/>
        <v>山形県　尾花沢市大石田町環境衛生事業組合（事業会計分）</v>
      </c>
      <c r="I6" s="19" t="str">
        <f t="shared" si="3"/>
        <v>法適用</v>
      </c>
      <c r="J6" s="19" t="str">
        <f t="shared" si="3"/>
        <v>下水道事業</v>
      </c>
      <c r="K6" s="19" t="str">
        <f t="shared" si="3"/>
        <v>特定環境保全公共下水道</v>
      </c>
      <c r="L6" s="19" t="str">
        <f t="shared" si="3"/>
        <v>D2</v>
      </c>
      <c r="M6" s="19" t="str">
        <f t="shared" si="3"/>
        <v>非設置</v>
      </c>
      <c r="N6" s="20" t="str">
        <f t="shared" si="3"/>
        <v>-</v>
      </c>
      <c r="O6" s="20">
        <f t="shared" si="3"/>
        <v>43.38</v>
      </c>
      <c r="P6" s="20">
        <f t="shared" si="3"/>
        <v>4.6399999999999997</v>
      </c>
      <c r="Q6" s="20">
        <f t="shared" si="3"/>
        <v>93.65</v>
      </c>
      <c r="R6" s="20">
        <f t="shared" si="3"/>
        <v>3300</v>
      </c>
      <c r="S6" s="20" t="str">
        <f t="shared" si="3"/>
        <v>-</v>
      </c>
      <c r="T6" s="20" t="str">
        <f t="shared" si="3"/>
        <v>-</v>
      </c>
      <c r="U6" s="20" t="str">
        <f t="shared" si="3"/>
        <v>-</v>
      </c>
      <c r="V6" s="20">
        <f t="shared" si="3"/>
        <v>925</v>
      </c>
      <c r="W6" s="20">
        <f t="shared" si="3"/>
        <v>0.53</v>
      </c>
      <c r="X6" s="20">
        <f t="shared" si="3"/>
        <v>1745.28</v>
      </c>
      <c r="Y6" s="21" t="str">
        <f>IF(Y7="",NA(),Y7)</f>
        <v>-</v>
      </c>
      <c r="Z6" s="21">
        <f t="shared" ref="Z6:AH6" si="4">IF(Z7="",NA(),Z7)</f>
        <v>103.12</v>
      </c>
      <c r="AA6" s="21">
        <f t="shared" si="4"/>
        <v>100.64</v>
      </c>
      <c r="AB6" s="21">
        <f t="shared" si="4"/>
        <v>103.92</v>
      </c>
      <c r="AC6" s="21">
        <f t="shared" si="4"/>
        <v>120.81</v>
      </c>
      <c r="AD6" s="21" t="str">
        <f t="shared" si="4"/>
        <v>-</v>
      </c>
      <c r="AE6" s="21">
        <f t="shared" si="4"/>
        <v>105.78</v>
      </c>
      <c r="AF6" s="21">
        <f t="shared" si="4"/>
        <v>106.09</v>
      </c>
      <c r="AG6" s="21">
        <f t="shared" si="4"/>
        <v>106.44</v>
      </c>
      <c r="AH6" s="21">
        <f t="shared" si="4"/>
        <v>107.11</v>
      </c>
      <c r="AI6" s="20" t="str">
        <f>IF(AI7="","",IF(AI7="-","【-】","【"&amp;SUBSTITUTE(TEXT(AI7,"#,##0.00"),"-","△")&amp;"】"))</f>
        <v>【105.09】</v>
      </c>
      <c r="AJ6" s="21" t="str">
        <f>IF(AJ7="",NA(),AJ7)</f>
        <v>-</v>
      </c>
      <c r="AK6" s="20">
        <f t="shared" ref="AK6:AS6" si="5">IF(AK7="",NA(),AK7)</f>
        <v>0</v>
      </c>
      <c r="AL6" s="21">
        <f t="shared" si="5"/>
        <v>518.76</v>
      </c>
      <c r="AM6" s="21">
        <f t="shared" si="5"/>
        <v>513.82000000000005</v>
      </c>
      <c r="AN6" s="21">
        <f t="shared" si="5"/>
        <v>388.46</v>
      </c>
      <c r="AO6" s="21" t="str">
        <f t="shared" si="5"/>
        <v>-</v>
      </c>
      <c r="AP6" s="21">
        <f t="shared" si="5"/>
        <v>63.96</v>
      </c>
      <c r="AQ6" s="21">
        <f t="shared" si="5"/>
        <v>69.42</v>
      </c>
      <c r="AR6" s="21">
        <f t="shared" si="5"/>
        <v>72.86</v>
      </c>
      <c r="AS6" s="21">
        <f t="shared" si="5"/>
        <v>69.540000000000006</v>
      </c>
      <c r="AT6" s="20" t="str">
        <f>IF(AT7="","",IF(AT7="-","【-】","【"&amp;SUBSTITUTE(TEXT(AT7,"#,##0.00"),"-","△")&amp;"】"))</f>
        <v>【65.73】</v>
      </c>
      <c r="AU6" s="21" t="str">
        <f>IF(AU7="",NA(),AU7)</f>
        <v>-</v>
      </c>
      <c r="AV6" s="21">
        <f t="shared" ref="AV6:BD6" si="6">IF(AV7="",NA(),AV7)</f>
        <v>22.52</v>
      </c>
      <c r="AW6" s="21">
        <f t="shared" si="6"/>
        <v>45.21</v>
      </c>
      <c r="AX6" s="21">
        <f t="shared" si="6"/>
        <v>30.62</v>
      </c>
      <c r="AY6" s="21">
        <f t="shared" si="6"/>
        <v>33.33</v>
      </c>
      <c r="AZ6" s="21" t="str">
        <f t="shared" si="6"/>
        <v>-</v>
      </c>
      <c r="BA6" s="21">
        <f t="shared" si="6"/>
        <v>44.24</v>
      </c>
      <c r="BB6" s="21">
        <f t="shared" si="6"/>
        <v>43.07</v>
      </c>
      <c r="BC6" s="21">
        <f t="shared" si="6"/>
        <v>45.42</v>
      </c>
      <c r="BD6" s="21">
        <f t="shared" si="6"/>
        <v>50.63</v>
      </c>
      <c r="BE6" s="20" t="str">
        <f>IF(BE7="","",IF(BE7="-","【-】","【"&amp;SUBSTITUTE(TEXT(BE7,"#,##0.00"),"-","△")&amp;"】"))</f>
        <v>【48.91】</v>
      </c>
      <c r="BF6" s="21" t="str">
        <f>IF(BF7="",NA(),BF7)</f>
        <v>-</v>
      </c>
      <c r="BG6" s="20">
        <f t="shared" ref="BG6:BO6" si="7">IF(BG7="",NA(),BG7)</f>
        <v>0</v>
      </c>
      <c r="BH6" s="20">
        <f t="shared" si="7"/>
        <v>0</v>
      </c>
      <c r="BI6" s="20">
        <f t="shared" si="7"/>
        <v>0</v>
      </c>
      <c r="BJ6" s="20">
        <f t="shared" si="7"/>
        <v>0</v>
      </c>
      <c r="BK6" s="21" t="str">
        <f t="shared" si="7"/>
        <v>-</v>
      </c>
      <c r="BL6" s="21">
        <f t="shared" si="7"/>
        <v>1258.43</v>
      </c>
      <c r="BM6" s="21">
        <f t="shared" si="7"/>
        <v>1163.75</v>
      </c>
      <c r="BN6" s="21">
        <f t="shared" si="7"/>
        <v>1195.47</v>
      </c>
      <c r="BO6" s="21">
        <f t="shared" si="7"/>
        <v>1168.69</v>
      </c>
      <c r="BP6" s="20" t="str">
        <f>IF(BP7="","",IF(BP7="-","【-】","【"&amp;SUBSTITUTE(TEXT(BP7,"#,##0.00"),"-","△")&amp;"】"))</f>
        <v>【1,156.82】</v>
      </c>
      <c r="BQ6" s="21" t="str">
        <f>IF(BQ7="",NA(),BQ7)</f>
        <v>-</v>
      </c>
      <c r="BR6" s="21">
        <f t="shared" ref="BR6:BZ6" si="8">IF(BR7="",NA(),BR7)</f>
        <v>25.01</v>
      </c>
      <c r="BS6" s="21">
        <f t="shared" si="8"/>
        <v>26.4</v>
      </c>
      <c r="BT6" s="21">
        <f t="shared" si="8"/>
        <v>29.69</v>
      </c>
      <c r="BU6" s="21">
        <f t="shared" si="8"/>
        <v>33.549999999999997</v>
      </c>
      <c r="BV6" s="21" t="str">
        <f t="shared" si="8"/>
        <v>-</v>
      </c>
      <c r="BW6" s="21">
        <f t="shared" si="8"/>
        <v>73.36</v>
      </c>
      <c r="BX6" s="21">
        <f t="shared" si="8"/>
        <v>72.599999999999994</v>
      </c>
      <c r="BY6" s="21">
        <f t="shared" si="8"/>
        <v>69.430000000000007</v>
      </c>
      <c r="BZ6" s="21">
        <f t="shared" si="8"/>
        <v>70.709999999999994</v>
      </c>
      <c r="CA6" s="20" t="str">
        <f>IF(CA7="","",IF(CA7="-","【-】","【"&amp;SUBSTITUTE(TEXT(CA7,"#,##0.00"),"-","△")&amp;"】"))</f>
        <v>【75.33】</v>
      </c>
      <c r="CB6" s="21" t="str">
        <f>IF(CB7="",NA(),CB7)</f>
        <v>-</v>
      </c>
      <c r="CC6" s="21">
        <f t="shared" ref="CC6:CK6" si="9">IF(CC7="",NA(),CC7)</f>
        <v>675.64</v>
      </c>
      <c r="CD6" s="21">
        <f t="shared" si="9"/>
        <v>648.41</v>
      </c>
      <c r="CE6" s="21">
        <f t="shared" si="9"/>
        <v>579.99</v>
      </c>
      <c r="CF6" s="21">
        <f t="shared" si="9"/>
        <v>517.28</v>
      </c>
      <c r="CG6" s="21" t="str">
        <f t="shared" si="9"/>
        <v>-</v>
      </c>
      <c r="CH6" s="21">
        <f t="shared" si="9"/>
        <v>224.88</v>
      </c>
      <c r="CI6" s="21">
        <f t="shared" si="9"/>
        <v>228.64</v>
      </c>
      <c r="CJ6" s="21">
        <f t="shared" si="9"/>
        <v>239.46</v>
      </c>
      <c r="CK6" s="21">
        <f t="shared" si="9"/>
        <v>233.15</v>
      </c>
      <c r="CL6" s="20" t="str">
        <f>IF(CL7="","",IF(CL7="-","【-】","【"&amp;SUBSTITUTE(TEXT(CL7,"#,##0.00"),"-","△")&amp;"】"))</f>
        <v>【215.73】</v>
      </c>
      <c r="CM6" s="21" t="str">
        <f>IF(CM7="",NA(),CM7)</f>
        <v>-</v>
      </c>
      <c r="CN6" s="21">
        <f t="shared" ref="CN6:CV6" si="10">IF(CN7="",NA(),CN7)</f>
        <v>15.5</v>
      </c>
      <c r="CO6" s="21">
        <f t="shared" si="10"/>
        <v>16.170000000000002</v>
      </c>
      <c r="CP6" s="21">
        <f t="shared" si="10"/>
        <v>20.329999999999998</v>
      </c>
      <c r="CQ6" s="21">
        <f t="shared" si="10"/>
        <v>20.170000000000002</v>
      </c>
      <c r="CR6" s="21" t="str">
        <f t="shared" si="10"/>
        <v>-</v>
      </c>
      <c r="CS6" s="21">
        <f t="shared" si="10"/>
        <v>42.4</v>
      </c>
      <c r="CT6" s="21">
        <f t="shared" si="10"/>
        <v>42.28</v>
      </c>
      <c r="CU6" s="21">
        <f t="shared" si="10"/>
        <v>41.06</v>
      </c>
      <c r="CV6" s="21">
        <f t="shared" si="10"/>
        <v>42.09</v>
      </c>
      <c r="CW6" s="20" t="str">
        <f>IF(CW7="","",IF(CW7="-","【-】","【"&amp;SUBSTITUTE(TEXT(CW7,"#,##0.00"),"-","△")&amp;"】"))</f>
        <v>【43.28】</v>
      </c>
      <c r="CX6" s="21" t="str">
        <f>IF(CX7="",NA(),CX7)</f>
        <v>-</v>
      </c>
      <c r="CY6" s="21">
        <f t="shared" ref="CY6:DG6" si="11">IF(CY7="",NA(),CY7)</f>
        <v>85.76</v>
      </c>
      <c r="CZ6" s="21">
        <f t="shared" si="11"/>
        <v>86.33</v>
      </c>
      <c r="DA6" s="21">
        <f t="shared" si="11"/>
        <v>86.49</v>
      </c>
      <c r="DB6" s="21">
        <f t="shared" si="11"/>
        <v>86.49</v>
      </c>
      <c r="DC6" s="21" t="str">
        <f t="shared" si="11"/>
        <v>-</v>
      </c>
      <c r="DD6" s="21">
        <f t="shared" si="11"/>
        <v>84.19</v>
      </c>
      <c r="DE6" s="21">
        <f t="shared" si="11"/>
        <v>84.34</v>
      </c>
      <c r="DF6" s="21">
        <f t="shared" si="11"/>
        <v>84.34</v>
      </c>
      <c r="DG6" s="21">
        <f t="shared" si="11"/>
        <v>84.73</v>
      </c>
      <c r="DH6" s="20" t="str">
        <f>IF(DH7="","",IF(DH7="-","【-】","【"&amp;SUBSTITUTE(TEXT(DH7,"#,##0.00"),"-","△")&amp;"】"))</f>
        <v>【86.21】</v>
      </c>
      <c r="DI6" s="21" t="str">
        <f>IF(DI7="",NA(),DI7)</f>
        <v>-</v>
      </c>
      <c r="DJ6" s="21">
        <f t="shared" ref="DJ6:DR6" si="12">IF(DJ7="",NA(),DJ7)</f>
        <v>7.04</v>
      </c>
      <c r="DK6" s="21">
        <f t="shared" si="12"/>
        <v>11.89</v>
      </c>
      <c r="DL6" s="21">
        <f t="shared" si="12"/>
        <v>16.22</v>
      </c>
      <c r="DM6" s="21">
        <f t="shared" si="12"/>
        <v>19.88</v>
      </c>
      <c r="DN6" s="21" t="str">
        <f t="shared" si="12"/>
        <v>-</v>
      </c>
      <c r="DO6" s="21">
        <f t="shared" si="12"/>
        <v>21.36</v>
      </c>
      <c r="DP6" s="21">
        <f t="shared" si="12"/>
        <v>22.79</v>
      </c>
      <c r="DQ6" s="21">
        <f t="shared" si="12"/>
        <v>24.8</v>
      </c>
      <c r="DR6" s="21">
        <f t="shared" si="12"/>
        <v>26.77</v>
      </c>
      <c r="DS6" s="20" t="str">
        <f>IF(DS7="","",IF(DS7="-","【-】","【"&amp;SUBSTITUTE(TEXT(DS7,"#,##0.00"),"-","△")&amp;"】"))</f>
        <v>【29.62】</v>
      </c>
      <c r="DT6" s="21" t="str">
        <f>IF(DT7="",NA(),DT7)</f>
        <v>-</v>
      </c>
      <c r="DU6" s="20">
        <f t="shared" ref="DU6:EC6" si="13">IF(DU7="",NA(),DU7)</f>
        <v>0</v>
      </c>
      <c r="DV6" s="20">
        <f t="shared" si="13"/>
        <v>0</v>
      </c>
      <c r="DW6" s="20">
        <f t="shared" si="13"/>
        <v>0</v>
      </c>
      <c r="DX6" s="20">
        <f t="shared" si="13"/>
        <v>0</v>
      </c>
      <c r="DY6" s="21" t="str">
        <f t="shared" si="13"/>
        <v>-</v>
      </c>
      <c r="DZ6" s="21">
        <f t="shared" si="13"/>
        <v>0.01</v>
      </c>
      <c r="EA6" s="21">
        <f t="shared" si="13"/>
        <v>0.01</v>
      </c>
      <c r="EB6" s="21">
        <f t="shared" si="13"/>
        <v>0.02</v>
      </c>
      <c r="EC6" s="21">
        <f t="shared" si="13"/>
        <v>7.0000000000000007E-2</v>
      </c>
      <c r="ED6" s="20" t="str">
        <f>IF(ED7="","",IF(ED7="-","【-】","【"&amp;SUBSTITUTE(TEXT(ED7,"#,##0.00"),"-","△")&amp;"】"))</f>
        <v>【0.09】</v>
      </c>
      <c r="EE6" s="21" t="str">
        <f>IF(EE7="",NA(),EE7)</f>
        <v>-</v>
      </c>
      <c r="EF6" s="20">
        <f t="shared" ref="EF6:EN6" si="14">IF(EF7="",NA(),EF7)</f>
        <v>0</v>
      </c>
      <c r="EG6" s="20">
        <f t="shared" si="14"/>
        <v>0</v>
      </c>
      <c r="EH6" s="20">
        <f t="shared" si="14"/>
        <v>0</v>
      </c>
      <c r="EI6" s="20">
        <f t="shared" si="14"/>
        <v>0</v>
      </c>
      <c r="EJ6" s="21" t="str">
        <f t="shared" si="14"/>
        <v>-</v>
      </c>
      <c r="EK6" s="21">
        <f t="shared" si="14"/>
        <v>0.39</v>
      </c>
      <c r="EL6" s="21">
        <f t="shared" si="14"/>
        <v>0.1</v>
      </c>
      <c r="EM6" s="21">
        <f t="shared" si="14"/>
        <v>0.08</v>
      </c>
      <c r="EN6" s="21">
        <f t="shared" si="14"/>
        <v>0.06</v>
      </c>
      <c r="EO6" s="20" t="str">
        <f>IF(EO7="","",IF(EO7="-","【-】","【"&amp;SUBSTITUTE(TEXT(EO7,"#,##0.00"),"-","△")&amp;"】"))</f>
        <v>【0.11】</v>
      </c>
    </row>
    <row r="7" spans="1:148" s="22" customFormat="1" x14ac:dyDescent="0.15">
      <c r="A7" s="14"/>
      <c r="B7" s="23">
        <v>2023</v>
      </c>
      <c r="C7" s="23">
        <v>69663</v>
      </c>
      <c r="D7" s="23">
        <v>46</v>
      </c>
      <c r="E7" s="23">
        <v>17</v>
      </c>
      <c r="F7" s="23">
        <v>4</v>
      </c>
      <c r="G7" s="23">
        <v>0</v>
      </c>
      <c r="H7" s="23" t="s">
        <v>96</v>
      </c>
      <c r="I7" s="23" t="s">
        <v>97</v>
      </c>
      <c r="J7" s="23" t="s">
        <v>98</v>
      </c>
      <c r="K7" s="23" t="s">
        <v>99</v>
      </c>
      <c r="L7" s="23" t="s">
        <v>100</v>
      </c>
      <c r="M7" s="23" t="s">
        <v>101</v>
      </c>
      <c r="N7" s="24" t="s">
        <v>102</v>
      </c>
      <c r="O7" s="24">
        <v>43.38</v>
      </c>
      <c r="P7" s="24">
        <v>4.6399999999999997</v>
      </c>
      <c r="Q7" s="24">
        <v>93.65</v>
      </c>
      <c r="R7" s="24">
        <v>3300</v>
      </c>
      <c r="S7" s="24" t="s">
        <v>102</v>
      </c>
      <c r="T7" s="24" t="s">
        <v>102</v>
      </c>
      <c r="U7" s="24" t="s">
        <v>102</v>
      </c>
      <c r="V7" s="24">
        <v>925</v>
      </c>
      <c r="W7" s="24">
        <v>0.53</v>
      </c>
      <c r="X7" s="24">
        <v>1745.28</v>
      </c>
      <c r="Y7" s="24" t="s">
        <v>102</v>
      </c>
      <c r="Z7" s="24">
        <v>103.12</v>
      </c>
      <c r="AA7" s="24">
        <v>100.64</v>
      </c>
      <c r="AB7" s="24">
        <v>103.92</v>
      </c>
      <c r="AC7" s="24">
        <v>120.81</v>
      </c>
      <c r="AD7" s="24" t="s">
        <v>102</v>
      </c>
      <c r="AE7" s="24">
        <v>105.78</v>
      </c>
      <c r="AF7" s="24">
        <v>106.09</v>
      </c>
      <c r="AG7" s="24">
        <v>106.44</v>
      </c>
      <c r="AH7" s="24">
        <v>107.11</v>
      </c>
      <c r="AI7" s="24">
        <v>105.09</v>
      </c>
      <c r="AJ7" s="24" t="s">
        <v>102</v>
      </c>
      <c r="AK7" s="24">
        <v>0</v>
      </c>
      <c r="AL7" s="24">
        <v>518.76</v>
      </c>
      <c r="AM7" s="24">
        <v>513.82000000000005</v>
      </c>
      <c r="AN7" s="24">
        <v>388.46</v>
      </c>
      <c r="AO7" s="24" t="s">
        <v>102</v>
      </c>
      <c r="AP7" s="24">
        <v>63.96</v>
      </c>
      <c r="AQ7" s="24">
        <v>69.42</v>
      </c>
      <c r="AR7" s="24">
        <v>72.86</v>
      </c>
      <c r="AS7" s="24">
        <v>69.540000000000006</v>
      </c>
      <c r="AT7" s="24">
        <v>65.73</v>
      </c>
      <c r="AU7" s="24" t="s">
        <v>102</v>
      </c>
      <c r="AV7" s="24">
        <v>22.52</v>
      </c>
      <c r="AW7" s="24">
        <v>45.21</v>
      </c>
      <c r="AX7" s="24">
        <v>30.62</v>
      </c>
      <c r="AY7" s="24">
        <v>33.33</v>
      </c>
      <c r="AZ7" s="24" t="s">
        <v>102</v>
      </c>
      <c r="BA7" s="24">
        <v>44.24</v>
      </c>
      <c r="BB7" s="24">
        <v>43.07</v>
      </c>
      <c r="BC7" s="24">
        <v>45.42</v>
      </c>
      <c r="BD7" s="24">
        <v>50.63</v>
      </c>
      <c r="BE7" s="24">
        <v>48.91</v>
      </c>
      <c r="BF7" s="24" t="s">
        <v>102</v>
      </c>
      <c r="BG7" s="24">
        <v>0</v>
      </c>
      <c r="BH7" s="24">
        <v>0</v>
      </c>
      <c r="BI7" s="24">
        <v>0</v>
      </c>
      <c r="BJ7" s="24">
        <v>0</v>
      </c>
      <c r="BK7" s="24" t="s">
        <v>102</v>
      </c>
      <c r="BL7" s="24">
        <v>1258.43</v>
      </c>
      <c r="BM7" s="24">
        <v>1163.75</v>
      </c>
      <c r="BN7" s="24">
        <v>1195.47</v>
      </c>
      <c r="BO7" s="24">
        <v>1168.69</v>
      </c>
      <c r="BP7" s="24">
        <v>1156.82</v>
      </c>
      <c r="BQ7" s="24" t="s">
        <v>102</v>
      </c>
      <c r="BR7" s="24">
        <v>25.01</v>
      </c>
      <c r="BS7" s="24">
        <v>26.4</v>
      </c>
      <c r="BT7" s="24">
        <v>29.69</v>
      </c>
      <c r="BU7" s="24">
        <v>33.549999999999997</v>
      </c>
      <c r="BV7" s="24" t="s">
        <v>102</v>
      </c>
      <c r="BW7" s="24">
        <v>73.36</v>
      </c>
      <c r="BX7" s="24">
        <v>72.599999999999994</v>
      </c>
      <c r="BY7" s="24">
        <v>69.430000000000007</v>
      </c>
      <c r="BZ7" s="24">
        <v>70.709999999999994</v>
      </c>
      <c r="CA7" s="24">
        <v>75.33</v>
      </c>
      <c r="CB7" s="24" t="s">
        <v>102</v>
      </c>
      <c r="CC7" s="24">
        <v>675.64</v>
      </c>
      <c r="CD7" s="24">
        <v>648.41</v>
      </c>
      <c r="CE7" s="24">
        <v>579.99</v>
      </c>
      <c r="CF7" s="24">
        <v>517.28</v>
      </c>
      <c r="CG7" s="24" t="s">
        <v>102</v>
      </c>
      <c r="CH7" s="24">
        <v>224.88</v>
      </c>
      <c r="CI7" s="24">
        <v>228.64</v>
      </c>
      <c r="CJ7" s="24">
        <v>239.46</v>
      </c>
      <c r="CK7" s="24">
        <v>233.15</v>
      </c>
      <c r="CL7" s="24">
        <v>215.73</v>
      </c>
      <c r="CM7" s="24" t="s">
        <v>102</v>
      </c>
      <c r="CN7" s="24">
        <v>15.5</v>
      </c>
      <c r="CO7" s="24">
        <v>16.170000000000002</v>
      </c>
      <c r="CP7" s="24">
        <v>20.329999999999998</v>
      </c>
      <c r="CQ7" s="24">
        <v>20.170000000000002</v>
      </c>
      <c r="CR7" s="24" t="s">
        <v>102</v>
      </c>
      <c r="CS7" s="24">
        <v>42.4</v>
      </c>
      <c r="CT7" s="24">
        <v>42.28</v>
      </c>
      <c r="CU7" s="24">
        <v>41.06</v>
      </c>
      <c r="CV7" s="24">
        <v>42.09</v>
      </c>
      <c r="CW7" s="24">
        <v>43.28</v>
      </c>
      <c r="CX7" s="24" t="s">
        <v>102</v>
      </c>
      <c r="CY7" s="24">
        <v>85.76</v>
      </c>
      <c r="CZ7" s="24">
        <v>86.33</v>
      </c>
      <c r="DA7" s="24">
        <v>86.49</v>
      </c>
      <c r="DB7" s="24">
        <v>86.49</v>
      </c>
      <c r="DC7" s="24" t="s">
        <v>102</v>
      </c>
      <c r="DD7" s="24">
        <v>84.19</v>
      </c>
      <c r="DE7" s="24">
        <v>84.34</v>
      </c>
      <c r="DF7" s="24">
        <v>84.34</v>
      </c>
      <c r="DG7" s="24">
        <v>84.73</v>
      </c>
      <c r="DH7" s="24">
        <v>86.21</v>
      </c>
      <c r="DI7" s="24" t="s">
        <v>102</v>
      </c>
      <c r="DJ7" s="24">
        <v>7.04</v>
      </c>
      <c r="DK7" s="24">
        <v>11.89</v>
      </c>
      <c r="DL7" s="24">
        <v>16.22</v>
      </c>
      <c r="DM7" s="24">
        <v>19.88</v>
      </c>
      <c r="DN7" s="24" t="s">
        <v>102</v>
      </c>
      <c r="DO7" s="24">
        <v>21.36</v>
      </c>
      <c r="DP7" s="24">
        <v>22.79</v>
      </c>
      <c r="DQ7" s="24">
        <v>24.8</v>
      </c>
      <c r="DR7" s="24">
        <v>26.77</v>
      </c>
      <c r="DS7" s="24">
        <v>29.62</v>
      </c>
      <c r="DT7" s="24" t="s">
        <v>102</v>
      </c>
      <c r="DU7" s="24">
        <v>0</v>
      </c>
      <c r="DV7" s="24">
        <v>0</v>
      </c>
      <c r="DW7" s="24">
        <v>0</v>
      </c>
      <c r="DX7" s="24">
        <v>0</v>
      </c>
      <c r="DY7" s="24" t="s">
        <v>102</v>
      </c>
      <c r="DZ7" s="24">
        <v>0.01</v>
      </c>
      <c r="EA7" s="24">
        <v>0.01</v>
      </c>
      <c r="EB7" s="24">
        <v>0.02</v>
      </c>
      <c r="EC7" s="24">
        <v>7.0000000000000007E-2</v>
      </c>
      <c r="ED7" s="24">
        <v>0.09</v>
      </c>
      <c r="EE7" s="24" t="s">
        <v>102</v>
      </c>
      <c r="EF7" s="24">
        <v>0</v>
      </c>
      <c r="EG7" s="24">
        <v>0</v>
      </c>
      <c r="EH7" s="24">
        <v>0</v>
      </c>
      <c r="EI7" s="24">
        <v>0</v>
      </c>
      <c r="EJ7" s="24" t="s">
        <v>102</v>
      </c>
      <c r="EK7" s="24">
        <v>0.39</v>
      </c>
      <c r="EL7" s="24">
        <v>0.1</v>
      </c>
      <c r="EM7" s="24">
        <v>0.08</v>
      </c>
      <c r="EN7" s="24">
        <v>0.06</v>
      </c>
      <c r="EO7" s="24">
        <v>0.11</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110</v>
      </c>
      <c r="D13" t="s">
        <v>111</v>
      </c>
      <c r="E13" t="s">
        <v>111</v>
      </c>
      <c r="F13" t="s">
        <v>110</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髙橋裕東</cp:lastModifiedBy>
  <cp:lastPrinted>2025-01-30T23:56:47Z</cp:lastPrinted>
  <dcterms:created xsi:type="dcterms:W3CDTF">2024-12-19T01:22:25Z</dcterms:created>
  <dcterms:modified xsi:type="dcterms:W3CDTF">2025-03-04T02:22:38Z</dcterms:modified>
  <cp:category/>
</cp:coreProperties>
</file>