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3 市町村→県　※常に最新\"/>
    </mc:Choice>
  </mc:AlternateContent>
  <bookViews>
    <workbookView xWindow="0" yWindow="0" windowWidth="28800" windowHeight="12216" tabRatio="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<sst xmlns="http://schemas.openxmlformats.org/spreadsheetml/2006/main" count="1093" uniqueCount="572">
  <si>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</si>
  <si>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</si>
  <si>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</si>
  <si>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</si>
  <si>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</si>
  <si>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</si>
  <si>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</si>
  <si>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</si>
  <si>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</si>
  <si>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</si>
  <si>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</si>
  <si>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</si>
  <si>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</si>
  <si>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</si>
  <si>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</si>
  <si>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</si>
  <si>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</si>
  <si>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</si>
  <si>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</si>
  <si>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</si>
  <si>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</si>
  <si>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</si>
  <si>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</si>
  <si>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</si>
  <si>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</si>
  <si>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</si>
  <si>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</si>
  <si>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</si>
  <si>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</si>
  <si>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</si>
  <si>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</si>
  <si>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</si>
  <si>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</si>
  <si>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</si>
  <si>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</si>
  <si>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</si>
  <si>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</si>
  <si>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</si>
  <si>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</si>
  <si>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</si>
  <si>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</si>
  <si>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</si>
  <si>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</si>
  <si>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</si>
  <si>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</si>
  <si>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</si>
  <si>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</si>
  <si>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</si>
  <si>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</si>
  <si>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</si>
  <si>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</si>
  <si>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</si>
  <si>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</si>
  <si>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</si>
  <si>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</si>
  <si>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</si>
  <si>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</si>
  <si>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</si>
  <si>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</si>
  <si>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</si>
  <si>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</si>
  <si>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</si>
  <si>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</si>
  <si>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</si>
  <si>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</si>
  <si>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</si>
  <si>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</si>
  <si>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</si>
  <si>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</si>
  <si>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</si>
  <si>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</si>
  <si>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</si>
  <si>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</si>
  <si>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</si>
  <si>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</si>
  <si>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</si>
  <si>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</si>
  <si>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</si>
  <si>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</si>
  <si>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</si>
  <si>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</si>
  <si>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</si>
  <si>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</si>
  <si>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</si>
  <si>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</si>
  <si>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</si>
  <si>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</si>
  <si>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</si>
  <si>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</si>
  <si>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</si>
  <si>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</si>
  <si>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</si>
  <si>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</si>
  <si>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</si>
  <si>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</si>
  <si>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</si>
  <si>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</si>
  <si>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</si>
  <si>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</si>
  <si>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</si>
  <si>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</si>
  <si>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</si>
  <si>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</si>
  <si>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</si>
  <si>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</si>
  <si>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</si>
  <si>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</si>
  <si>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</si>
  <si>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</si>
  <si>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</si>
  <si>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</si>
  <si>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</si>
  <si>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</si>
  <si>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</si>
  <si>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</si>
  <si>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</si>
  <si>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</si>
  <si>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</si>
  <si>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</si>
  <si>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</si>
  <si>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</si>
  <si>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</si>
  <si>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</si>
  <si>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</si>
  <si>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</si>
  <si>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</si>
  <si>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</si>
  <si>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</si>
  <si>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</si>
  <si>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</si>
  <si>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</si>
  <si>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</si>
  <si>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</si>
  <si>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</si>
  <si>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</si>
  <si>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</si>
  <si>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</si>
  <si>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</si>
  <si>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</si>
  <si>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</si>
  <si>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</si>
  <si>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</si>
  <si>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</si>
  <si>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</si>
  <si>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</si>
  <si>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</si>
  <si>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</si>
  <si>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</si>
  <si>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</si>
  <si>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</si>
  <si>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</si>
  <si>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</si>
  <si>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</si>
  <si>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</si>
  <si>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</si>
  <si>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</si>
  <si>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</si>
  <si>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</si>
  <si>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</si>
  <si>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</si>
  <si>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</si>
  <si>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</si>
  <si>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</si>
  <si>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</si>
  <si>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</si>
  <si>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</si>
  <si>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</si>
  <si>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</si>
  <si>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</si>
  <si>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</si>
  <si>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</si>
  <si>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</si>
  <si>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</si>
  <si>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</si>
  <si>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</si>
  <si>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</si>
  <si>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</si>
  <si>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</si>
  <si>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</si>
  <si>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</si>
  <si>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</si>
  <si>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</si>
  <si>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</si>
  <si>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</si>
  <si>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</si>
  <si>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</si>
  <si>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</si>
  <si>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</si>
  <si>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</si>
  <si>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</si>
  <si>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</si>
  <si>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</si>
  <si>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</si>
  <si>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</si>
  <si>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</si>
  <si>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</si>
  <si>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</si>
  <si>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</si>
  <si>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</si>
  <si>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</si>
  <si>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</si>
  <si>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</si>
  <si>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</si>
  <si>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</si>
  <si>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山形県朝日町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</si>
  <si>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</si>
  <si>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</si>
  <si>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</si>
  <si>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</si>
  <si>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</si>
  <si>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</si>
  <si>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</si>
  <si>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</si>
  <si>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</si>
  <si>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</si>
  <si>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</si>
  <si>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</si>
  <si>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</si>
  <si>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</si>
  <si>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</si>
  <si>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</si>
  <si>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</si>
  <si>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</si>
  <si>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</si>
  <si>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</si>
  <si>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</si>
  <si>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</si>
  <si>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</si>
  <si>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</si>
  <si>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</si>
  <si>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</si>
  <si>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</si>
  <si>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</si>
  <si>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</si>
  <si>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</si>
  <si>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</si>
  <si>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</si>
  <si>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</si>
  <si>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</si>
  <si>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</si>
  <si>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</si>
  <si>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</si>
  <si>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</si>
  <si>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</si>
  <si>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</si>
  <si>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</si>
  <si>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</si>
  <si>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</si>
  <si>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</si>
  <si>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</si>
  <si>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</si>
  <si>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</si>
  <si>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</si>
  <si>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</si>
  <si>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</si>
  <si>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</si>
  <si>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</si>
  <si>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</si>
  <si>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</si>
  <si>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</si>
  <si>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</si>
  <si>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</si>
  <si>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</si>
  <si>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</si>
  <si>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</si>
  <si>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</si>
  <si>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</si>
  <si>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</si>
  <si>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</si>
  <si>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</si>
  <si>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</si>
  <si>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</si>
  <si>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</si>
  <si>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</si>
  <si>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</si>
  <si>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</si>
  <si>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</si>
  <si>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</si>
  <si>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</si>
  <si>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</si>
  <si>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</si>
  <si>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</si>
  <si>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</si>
  <si>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</si>
  <si>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</si>
  <si>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</si>
  <si>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</si>
  <si>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</si>
  <si>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</si>
  <si>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</si>
  <si>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</si>
  <si>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</si>
  <si>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</si>
  <si>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</si>
  <si>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</si>
  <si>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</si>
  <si>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</si>
  <si>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</si>
  <si>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</si>
  <si>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</si>
  <si>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</si>
  <si>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</si>
  <si>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</si>
  <si>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</si>
  <si>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</si>
  <si>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</si>
  <si>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</si>
  <si>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</si>
  <si>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</si>
  <si>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</si>
  <si>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</si>
  <si>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</si>
  <si>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</si>
  <si>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</si>
  <si>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</si>
  <si>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</si>
  <si>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</si>
  <si>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</si>
  <si>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</si>
  <si>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</si>
  <si>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</si>
  <si>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</si>
  <si>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</si>
  <si>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</si>
  <si>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</si>
  <si>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</si>
  <si>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</si>
  <si>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</si>
  <si>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</si>
  <si>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</si>
  <si>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</si>
  <si>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</si>
  <si>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</si>
  <si>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</si>
  <si>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</si>
  <si>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</si>
  <si>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</si>
  <si>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</si>
  <si>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</si>
  <si>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</si>
  <si>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</si>
  <si>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</si>
  <si>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</si>
  <si>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</si>
  <si>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</si>
  <si>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</si>
  <si>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</si>
  <si>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</si>
  <si>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</si>
  <si>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</si>
  <si>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</si>
  <si>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</si>
  <si>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</si>
  <si>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</si>
  <si>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</si>
  <si>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山形県朝日町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</si>
  <si>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</si>
  <si>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</si>
  <si>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</si>
  <si>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</si>
  <si>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</si>
  <si>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</si>
  <si>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</si>
  <si>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</si>
  <si>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</si>
  <si>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</si>
  <si>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</si>
  <si>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</si>
  <si>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</si>
  <si>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</si>
  <si>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</si>
  <si>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</si>
  <si>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</si>
  <si>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</si>
  <si>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</si>
  <si>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</si>
  <si>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</si>
  <si>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</si>
  <si>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</si>
  <si>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</si>
  <si>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</si>
  <si>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</si>
  <si>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</si>
  <si>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</si>
  <si>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</si>
  <si>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</si>
  <si>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</si>
  <si>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</si>
  <si>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</si>
  <si>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</si>
  <si>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</si>
  <si>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</si>
  <si>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</si>
  <si>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</si>
  <si>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</si>
  <si>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</si>
  <si>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</si>
  <si>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</si>
  <si>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</si>
  <si>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</si>
  <si>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</si>
  <si>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</si>
  <si>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</si>
  <si>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</si>
  <si>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</si>
  <si>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</si>
  <si>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</si>
  <si>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</si>
  <si>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</si>
  <si>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</si>
  <si>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</si>
  <si>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</si>
  <si>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</si>
  <si>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</si>
  <si>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</si>
  <si>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</si>
  <si>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</si>
  <si>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</si>
  <si>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</si>
  <si>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</si>
  <si>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</si>
  <si>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</si>
  <si>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</si>
  <si>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</si>
  <si>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</si>
  <si>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</si>
  <si>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</si>
  <si>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</si>
  <si>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</si>
  <si>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</si>
  <si>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</si>
  <si>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</si>
  <si>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</si>
  <si>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</si>
  <si>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</si>
  <si>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</si>
  <si>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</si>
  <si>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</si>
  <si>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</si>
  <si>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</si>
  <si>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</si>
  <si>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</si>
  <si>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</si>
  <si>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</si>
  <si>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</si>
  <si>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</si>
  <si>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</si>
  <si>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</si>
  <si>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</si>
  <si>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</si>
  <si>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</si>
  <si>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</si>
  <si>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</si>
  <si>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</si>
  <si>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</si>
  <si>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</si>
  <si>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</si>
  <si>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</si>
  <si>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</si>
  <si>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</si>
  <si>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</si>
  <si>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</si>
  <si>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</si>
  <si>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</si>
  <si>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</si>
  <si>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</si>
  <si>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</si>
  <si>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</si>
  <si>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</si>
  <si>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</si>
  <si>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</si>
  <si>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</si>
  <si>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</si>
  <si>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</si>
  <si>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</si>
  <si>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</si>
  <si>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</si>
  <si>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</si>
  <si>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</si>
  <si>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</si>
  <si>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</si>
  <si>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</si>
  <si>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</si>
  <si>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</si>
  <si>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</si>
  <si>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</si>
  <si>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</si>
  <si>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</si>
  <si>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</si>
  <si>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</si>
  <si>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</si>
  <si>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</si>
  <si>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</si>
  <si>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</si>
  <si>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</si>
  <si>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</si>
  <si>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</si>
  <si>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</si>
  <si>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</si>
  <si>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</si>
  <si>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</si>
  <si>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</si>
  <si>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</si>
  <si>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</si>
  <si>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</si>
  <si>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</si>
  <si>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</si>
  <si>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</si>
  <si>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</si>
  <si>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</si>
  <si>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</si>
  <si>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</si>
  <si>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</si>
  <si>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</si>
  <si>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</si>
  <si>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</si>
  <si>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</si>
  <si>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</si>
  <si>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</si>
  <si>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</si>
  <si>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</si>
  <si>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</si>
  <si>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</si>
  <si>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</si>
  <si>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</si>
  <si>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</si>
  <si>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</si>
  <si>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</si>
  <si>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</si>
  <si>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</si>
  <si>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</si>
  <si>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</si>
  <si>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5.59</t>
  </si>
  <si>
    <t>▲ 5.21</t>
  </si>
  <si>
    <t>▲ 4.68</t>
  </si>
  <si>
    <t>▲ 13.43</t>
  </si>
  <si>
    <t>▲ 4.79</t>
  </si>
  <si>
    <t>一般会計</t>
  </si>
  <si>
    <t>水道事業会計</t>
  </si>
  <si>
    <t>病院事業会計</t>
  </si>
  <si>
    <t>介護保険特別会計</t>
  </si>
  <si>
    <t>国民健康保険特別会計</t>
  </si>
  <si>
    <t>後期高齢者医療特別会計</t>
  </si>
  <si>
    <t>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</si>
  <si>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</si>
  <si>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</si>
  <si>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</si>
  <si>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</si>
  <si>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</si>
  <si>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</si>
  <si>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</si>
  <si>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</si>
  <si>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</si>
  <si>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</si>
  <si>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山形県消防補償等組合</t>
    <phoneticPr fontId="10"/>
  </si>
  <si>
    <t xml:space="preserve">山形県自治会館管理組合 </t>
  </si>
  <si>
    <t>山形県市町村職員退職手当組合</t>
  </si>
  <si>
    <t>山形県後期高齢者医療広域連合（普通会計分）</t>
  </si>
  <si>
    <t>山形県後期高齢者医療広域連合（事業会計分）</t>
  </si>
  <si>
    <t>-</t>
    <phoneticPr fontId="2"/>
  </si>
  <si>
    <t>-</t>
    <phoneticPr fontId="10"/>
  </si>
  <si>
    <t>-</t>
    <phoneticPr fontId="10"/>
  </si>
  <si>
    <t>西村山広域行政事務組合（普通会計分）</t>
    <phoneticPr fontId="2"/>
  </si>
  <si>
    <t>朝日町ワイン</t>
    <phoneticPr fontId="20"/>
  </si>
  <si>
    <t>朝日自然観</t>
    <phoneticPr fontId="20"/>
  </si>
  <si>
    <t>りんごの森</t>
    <rPh sb="4" eb="5">
      <t>モリ</t>
    </rPh>
    <phoneticPr fontId="20"/>
  </si>
  <si>
    <t>地球耕望</t>
    <rPh sb="0" eb="2">
      <t>チキュウ</t>
    </rPh>
    <rPh sb="2" eb="3">
      <t>コウ</t>
    </rPh>
    <rPh sb="3" eb="4">
      <t>ボウ</t>
    </rPh>
    <phoneticPr fontId="10"/>
  </si>
  <si>
    <t>町有施設整備・管理基金</t>
    <rPh sb="0" eb="6">
      <t>チョウユウシセツセイビ</t>
    </rPh>
    <rPh sb="7" eb="11">
      <t>カンリキキン</t>
    </rPh>
    <phoneticPr fontId="5"/>
  </si>
  <si>
    <t>日本一りんごのふるさとづくり基金</t>
    <rPh sb="0" eb="3">
      <t>ニホンイチ</t>
    </rPh>
    <rPh sb="14" eb="16">
      <t>キキン</t>
    </rPh>
    <phoneticPr fontId="5"/>
  </si>
  <si>
    <t>町営住宅建設維持管理基金</t>
    <rPh sb="0" eb="4">
      <t>チョウエイジュウタク</t>
    </rPh>
    <rPh sb="4" eb="12">
      <t>ケンセツイジカンリキキン</t>
    </rPh>
    <phoneticPr fontId="5"/>
  </si>
  <si>
    <t>奨学基金</t>
    <rPh sb="0" eb="4">
      <t>ショウガクキキン</t>
    </rPh>
    <phoneticPr fontId="5"/>
  </si>
  <si>
    <t>ふれあい福祉基金</t>
    <rPh sb="4" eb="8">
      <t>フクシキキン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</si>
</sst>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379E-4414-BF93-ED9DD12492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174461</c:v>
                </c:pt>
                <c:pt idx="1">
                  <c:v>131197</c:v>
                </c:pt>
                <c:pt idx="2">
                  <c:v>86623</c:v>
                </c:pt>
                <c:pt idx="3">
                  <c:v>196233</c:v>
                </c:pt>
                <c:pt idx="4">
                  <c:v>128091</c:v>
                </c:pt>
              </c:numCache>
            </c:numRef>
          </c:val>
          <c:smooth val="0"/>
          <c:extLst>
            <c:ext xmlns:c16="http://schemas.microsoft.com/office/drawing/2014/chart" uri="{C3380CC4-5D6E-409C-BE32-E72D297353CC}">
              <c16:uniqueId val="{00000001-379E-4414-BF93-ED9DD12492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11.69</c:v>
                </c:pt>
                <c:pt idx="1">
                  <c:v>14.59</c:v>
                </c:pt>
                <c:pt idx="2">
                  <c:v>12.95</c:v>
                </c:pt>
                <c:pt idx="3">
                  <c:v>11.34</c:v>
                </c:pt>
                <c:pt idx="4">
                  <c:v>12.81</c:v>
                </c:pt>
              </c:numCache>
            </c:numRef>
          </c:val>
          <c:extLst>
            <c:ext xmlns:c16="http://schemas.microsoft.com/office/drawing/2014/chart" uri="{C3380CC4-5D6E-409C-BE32-E72D297353CC}">
              <c16:uniqueId val="{00000000-63A4-48DB-A96C-BBC4B12C35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32.119999999999997</c:v>
                </c:pt>
                <c:pt idx="1">
                  <c:v>27.69</c:v>
                </c:pt>
                <c:pt idx="2">
                  <c:v>30.53</c:v>
                </c:pt>
                <c:pt idx="3">
                  <c:v>28.93</c:v>
                </c:pt>
                <c:pt idx="4">
                  <c:v>29.65</c:v>
                </c:pt>
              </c:numCache>
            </c:numRef>
          </c:val>
          <c:extLst>
            <c:ext xmlns:c16="http://schemas.microsoft.com/office/drawing/2014/chart" uri="{C3380CC4-5D6E-409C-BE32-E72D297353CC}">
              <c16:uniqueId val="{00000001-63A4-48DB-A96C-BBC4B12C35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-5.59</c:v>
                </c:pt>
                <c:pt idx="1">
                  <c:v>-5.21</c:v>
                </c:pt>
                <c:pt idx="2">
                  <c:v>-4.68</c:v>
                </c:pt>
                <c:pt idx="3">
                  <c:v>-13.43</c:v>
                </c:pt>
                <c:pt idx="4">
                  <c:v>-4.79</c:v>
                </c:pt>
              </c:numCache>
            </c:numRef>
          </c:val>
          <c:smooth val="0"/>
          <c:extLst>
            <c:ext xmlns:c16="http://schemas.microsoft.com/office/drawing/2014/chart" uri="{C3380CC4-5D6E-409C-BE32-E72D297353CC}">
              <c16:uniqueId val="{00000002-63A4-48DB-A96C-BBC4B12C35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45-4F2F-8A94-3696C7904C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45-4F2F-8A94-3696C7904C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45-4F2F-8A94-3696C7904CBB}"/>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445-4F2F-8A94-3696C7904C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0.02</c:v>
                </c:pt>
                <c:pt idx="8">
                  <c:v>#N/A</c:v>
                </c:pt>
                <c:pt idx="9">
                  <c:v>0.04</c:v>
                </c:pt>
              </c:numCache>
            </c:numRef>
          </c:val>
          <c:extLst>
            <c:ext xmlns:c16="http://schemas.microsoft.com/office/drawing/2014/chart" uri="{C3380CC4-5D6E-409C-BE32-E72D297353CC}">
              <c16:uniqueId val="{00000004-C445-4F2F-8A94-3696C7904C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1.28</c:v>
                </c:pt>
                <c:pt idx="4">
                  <c:v>#N/A</c:v>
                </c:pt>
                <c:pt idx="5">
                  <c:v>1.01</c:v>
                </c:pt>
                <c:pt idx="6">
                  <c:v>#N/A</c:v>
                </c:pt>
                <c:pt idx="7">
                  <c:v>0.74</c:v>
                </c:pt>
                <c:pt idx="8">
                  <c:v>#N/A</c:v>
                </c:pt>
                <c:pt idx="9">
                  <c:v>1.1399999999999999</c:v>
                </c:pt>
              </c:numCache>
            </c:numRef>
          </c:val>
          <c:extLst>
            <c:ext xmlns:c16="http://schemas.microsoft.com/office/drawing/2014/chart" uri="{C3380CC4-5D6E-409C-BE32-E72D297353CC}">
              <c16:uniqueId val="{00000005-C445-4F2F-8A94-3696C7904CB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0.6</c:v>
                </c:pt>
                <c:pt idx="4">
                  <c:v>#N/A</c:v>
                </c:pt>
                <c:pt idx="5">
                  <c:v>0.93</c:v>
                </c:pt>
                <c:pt idx="6">
                  <c:v>#N/A</c:v>
                </c:pt>
                <c:pt idx="7">
                  <c:v>0.91</c:v>
                </c:pt>
                <c:pt idx="8">
                  <c:v>#N/A</c:v>
                </c:pt>
                <c:pt idx="9">
                  <c:v>1.28</c:v>
                </c:pt>
              </c:numCache>
            </c:numRef>
          </c:val>
          <c:extLst>
            <c:ext xmlns:c16="http://schemas.microsoft.com/office/drawing/2014/chart" uri="{C3380CC4-5D6E-409C-BE32-E72D297353CC}">
              <c16:uniqueId val="{00000006-C445-4F2F-8A94-3696C7904CB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9.16</c:v>
                </c:pt>
                <c:pt idx="2">
                  <c:v>#N/A</c:v>
                </c:pt>
                <c:pt idx="3">
                  <c:v>8.82</c:v>
                </c:pt>
                <c:pt idx="4">
                  <c:v>#N/A</c:v>
                </c:pt>
                <c:pt idx="5">
                  <c:v>10.7</c:v>
                </c:pt>
                <c:pt idx="6">
                  <c:v>#N/A</c:v>
                </c:pt>
                <c:pt idx="7">
                  <c:v>11.63</c:v>
                </c:pt>
                <c:pt idx="8">
                  <c:v>#N/A</c:v>
                </c:pt>
                <c:pt idx="9">
                  <c:v>10.24</c:v>
                </c:pt>
              </c:numCache>
            </c:numRef>
          </c:val>
          <c:extLst>
            <c:ext xmlns:c16="http://schemas.microsoft.com/office/drawing/2014/chart" uri="{C3380CC4-5D6E-409C-BE32-E72D297353CC}">
              <c16:uniqueId val="{00000007-C445-4F2F-8A94-3696C7904C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11.91</c:v>
                </c:pt>
                <c:pt idx="2">
                  <c:v>#N/A</c:v>
                </c:pt>
                <c:pt idx="3">
                  <c:v>10.4</c:v>
                </c:pt>
                <c:pt idx="4">
                  <c:v>#N/A</c:v>
                </c:pt>
                <c:pt idx="5">
                  <c:v>10.3</c:v>
                </c:pt>
                <c:pt idx="6">
                  <c:v>#N/A</c:v>
                </c:pt>
                <c:pt idx="7">
                  <c:v>11.22</c:v>
                </c:pt>
                <c:pt idx="8">
                  <c:v>#N/A</c:v>
                </c:pt>
                <c:pt idx="9">
                  <c:v>10.84</c:v>
                </c:pt>
              </c:numCache>
            </c:numRef>
          </c:val>
          <c:extLst>
            <c:ext xmlns:c16="http://schemas.microsoft.com/office/drawing/2014/chart" uri="{C3380CC4-5D6E-409C-BE32-E72D297353CC}">
              <c16:uniqueId val="{00000008-C445-4F2F-8A94-3696C7904C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11.68</c:v>
                </c:pt>
                <c:pt idx="2">
                  <c:v>#N/A</c:v>
                </c:pt>
                <c:pt idx="3">
                  <c:v>14.58</c:v>
                </c:pt>
                <c:pt idx="4">
                  <c:v>#N/A</c:v>
                </c:pt>
                <c:pt idx="5">
                  <c:v>12.95</c:v>
                </c:pt>
                <c:pt idx="6">
                  <c:v>#N/A</c:v>
                </c:pt>
                <c:pt idx="7">
                  <c:v>11.33</c:v>
                </c:pt>
                <c:pt idx="8">
                  <c:v>#N/A</c:v>
                </c:pt>
                <c:pt idx="9">
                  <c:v>12.8</c:v>
                </c:pt>
              </c:numCache>
            </c:numRef>
          </c:val>
          <c:extLst>
            <c:ext xmlns:c16="http://schemas.microsoft.com/office/drawing/2014/chart" uri="{C3380CC4-5D6E-409C-BE32-E72D297353CC}">
              <c16:uniqueId val="{00000009-C445-4F2F-8A94-3696C7904C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630</c:v>
                </c:pt>
                <c:pt idx="5">
                  <c:v>651</c:v>
                </c:pt>
                <c:pt idx="8">
                  <c:v>666</c:v>
                </c:pt>
                <c:pt idx="11">
                  <c:v>632</c:v>
                </c:pt>
                <c:pt idx="14">
                  <c:v>608</c:v>
                </c:pt>
              </c:numCache>
            </c:numRef>
          </c:val>
          <c:extLst>
            <c:ext xmlns:c16="http://schemas.microsoft.com/office/drawing/2014/chart" uri="{C3380CC4-5D6E-409C-BE32-E72D297353CC}">
              <c16:uniqueId val="{00000000-0118-4D9E-9823-3A14E19137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18-4D9E-9823-3A14E19137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18-4D9E-9823-3A14E19137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9</c:v>
                </c:pt>
                <c:pt idx="6">
                  <c:v>9</c:v>
                </c:pt>
                <c:pt idx="9">
                  <c:v>10</c:v>
                </c:pt>
                <c:pt idx="12">
                  <c:v>10</c:v>
                </c:pt>
              </c:numCache>
            </c:numRef>
          </c:val>
          <c:extLst>
            <c:ext xmlns:c16="http://schemas.microsoft.com/office/drawing/2014/chart" uri="{C3380CC4-5D6E-409C-BE32-E72D297353CC}">
              <c16:uniqueId val="{00000003-0118-4D9E-9823-3A14E19137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c:v>
                </c:pt>
                <c:pt idx="3">
                  <c:v>42</c:v>
                </c:pt>
                <c:pt idx="6">
                  <c:v>51</c:v>
                </c:pt>
                <c:pt idx="9">
                  <c:v>55</c:v>
                </c:pt>
                <c:pt idx="12">
                  <c:v>55</c:v>
                </c:pt>
              </c:numCache>
            </c:numRef>
          </c:val>
          <c:extLst>
            <c:ext xmlns:c16="http://schemas.microsoft.com/office/drawing/2014/chart" uri="{C3380CC4-5D6E-409C-BE32-E72D297353CC}">
              <c16:uniqueId val="{00000004-0118-4D9E-9823-3A14E19137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18-4D9E-9823-3A14E19137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18-4D9E-9823-3A14E19137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745</c:v>
                </c:pt>
                <c:pt idx="3">
                  <c:v>771</c:v>
                </c:pt>
                <c:pt idx="6">
                  <c:v>803</c:v>
                </c:pt>
                <c:pt idx="9">
                  <c:v>860</c:v>
                </c:pt>
                <c:pt idx="12">
                  <c:v>766</c:v>
                </c:pt>
              </c:numCache>
            </c:numRef>
          </c:val>
          <c:extLst>
            <c:ext xmlns:c16="http://schemas.microsoft.com/office/drawing/2014/chart" uri="{C3380CC4-5D6E-409C-BE32-E72D297353CC}">
              <c16:uniqueId val="{00000007-0118-4D9E-9823-3A14E19137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163</c:v>
                </c:pt>
                <c:pt idx="2">
                  <c:v>#N/A</c:v>
                </c:pt>
                <c:pt idx="3">
                  <c:v>#N/A</c:v>
                </c:pt>
                <c:pt idx="4">
                  <c:v>171</c:v>
                </c:pt>
                <c:pt idx="5">
                  <c:v>#N/A</c:v>
                </c:pt>
                <c:pt idx="6">
                  <c:v>#N/A</c:v>
                </c:pt>
                <c:pt idx="7">
                  <c:v>197</c:v>
                </c:pt>
                <c:pt idx="8">
                  <c:v>#N/A</c:v>
                </c:pt>
                <c:pt idx="9">
                  <c:v>#N/A</c:v>
                </c:pt>
                <c:pt idx="10">
                  <c:v>293</c:v>
                </c:pt>
                <c:pt idx="11">
                  <c:v>#N/A</c:v>
                </c:pt>
                <c:pt idx="12">
                  <c:v>#N/A</c:v>
                </c:pt>
                <c:pt idx="13">
                  <c:v>223</c:v>
                </c:pt>
                <c:pt idx="14">
                  <c:v>#N/A</c:v>
                </c:pt>
              </c:numCache>
            </c:numRef>
          </c:val>
          <c:smooth val="0"/>
          <c:extLst>
            <c:ext xmlns:c16="http://schemas.microsoft.com/office/drawing/2014/chart" uri="{C3380CC4-5D6E-409C-BE32-E72D297353CC}">
              <c16:uniqueId val="{00000008-0118-4D9E-9823-3A14E19137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5648</c:v>
                </c:pt>
                <c:pt idx="5">
                  <c:v>5515</c:v>
                </c:pt>
                <c:pt idx="8">
                  <c:v>5276</c:v>
                </c:pt>
                <c:pt idx="11">
                  <c:v>5012</c:v>
                </c:pt>
                <c:pt idx="14">
                  <c:v>4928</c:v>
                </c:pt>
              </c:numCache>
            </c:numRef>
          </c:val>
          <c:extLst>
            <c:ext xmlns:c16="http://schemas.microsoft.com/office/drawing/2014/chart" uri="{C3380CC4-5D6E-409C-BE32-E72D297353CC}">
              <c16:uniqueId val="{00000000-FDA3-40C9-8E97-25A3FB2A7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39</c:v>
                </c:pt>
                <c:pt idx="8">
                  <c:v>36</c:v>
                </c:pt>
                <c:pt idx="11">
                  <c:v>39</c:v>
                </c:pt>
                <c:pt idx="14">
                  <c:v>32</c:v>
                </c:pt>
              </c:numCache>
            </c:numRef>
          </c:val>
          <c:extLst>
            <c:ext xmlns:c16="http://schemas.microsoft.com/office/drawing/2014/chart" uri="{C3380CC4-5D6E-409C-BE32-E72D297353CC}">
              <c16:uniqueId val="{00000001-FDA3-40C9-8E97-25A3FB2A7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3304</c:v>
                </c:pt>
                <c:pt idx="5">
                  <c:v>3114</c:v>
                </c:pt>
                <c:pt idx="8">
                  <c:v>3565</c:v>
                </c:pt>
                <c:pt idx="11">
                  <c:v>3582</c:v>
                </c:pt>
                <c:pt idx="14">
                  <c:v>3401</c:v>
                </c:pt>
              </c:numCache>
            </c:numRef>
          </c:val>
          <c:extLst>
            <c:ext xmlns:c16="http://schemas.microsoft.com/office/drawing/2014/chart" uri="{C3380CC4-5D6E-409C-BE32-E72D297353CC}">
              <c16:uniqueId val="{00000002-FDA3-40C9-8E97-25A3FB2A7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A3-40C9-8E97-25A3FB2A7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A3-40C9-8E97-25A3FB2A7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3-40C9-8E97-25A3FB2A7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499</c:v>
                </c:pt>
                <c:pt idx="3">
                  <c:v>489</c:v>
                </c:pt>
                <c:pt idx="6">
                  <c:v>438</c:v>
                </c:pt>
                <c:pt idx="9">
                  <c:v>395</c:v>
                </c:pt>
                <c:pt idx="12">
                  <c:v>387</c:v>
                </c:pt>
              </c:numCache>
            </c:numRef>
          </c:val>
          <c:extLst>
            <c:ext xmlns:c16="http://schemas.microsoft.com/office/drawing/2014/chart" uri="{C3380CC4-5D6E-409C-BE32-E72D297353CC}">
              <c16:uniqueId val="{00000006-FDA3-40C9-8E97-25A3FB2A7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c:v>
                </c:pt>
                <c:pt idx="3">
                  <c:v>25</c:v>
                </c:pt>
                <c:pt idx="6">
                  <c:v>14</c:v>
                </c:pt>
                <c:pt idx="9">
                  <c:v>5</c:v>
                </c:pt>
                <c:pt idx="12">
                  <c:v>-3</c:v>
                </c:pt>
              </c:numCache>
            </c:numRef>
          </c:val>
          <c:extLst>
            <c:ext xmlns:c16="http://schemas.microsoft.com/office/drawing/2014/chart" uri="{C3380CC4-5D6E-409C-BE32-E72D297353CC}">
              <c16:uniqueId val="{00000007-FDA3-40C9-8E97-25A3FB2A7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344</c:v>
                </c:pt>
                <c:pt idx="3">
                  <c:v>328</c:v>
                </c:pt>
                <c:pt idx="6">
                  <c:v>280</c:v>
                </c:pt>
                <c:pt idx="9">
                  <c:v>251</c:v>
                </c:pt>
                <c:pt idx="12">
                  <c:v>289</c:v>
                </c:pt>
              </c:numCache>
            </c:numRef>
          </c:val>
          <c:extLst>
            <c:ext xmlns:c16="http://schemas.microsoft.com/office/drawing/2014/chart" uri="{C3380CC4-5D6E-409C-BE32-E72D297353CC}">
              <c16:uniqueId val="{00000008-FDA3-40C9-8E97-25A3FB2A7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c:v>
                </c:pt>
                <c:pt idx="3">
                  <c:v>131</c:v>
                </c:pt>
                <c:pt idx="6">
                  <c:v>114</c:v>
                </c:pt>
                <c:pt idx="9">
                  <c:v>98</c:v>
                </c:pt>
                <c:pt idx="12">
                  <c:v>82</c:v>
                </c:pt>
              </c:numCache>
            </c:numRef>
          </c:val>
          <c:extLst>
            <c:ext xmlns:c16="http://schemas.microsoft.com/office/drawing/2014/chart" uri="{C3380CC4-5D6E-409C-BE32-E72D297353CC}">
              <c16:uniqueId val="{00000009-FDA3-40C9-8E97-25A3FB2A7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6593</c:v>
                </c:pt>
                <c:pt idx="3">
                  <c:v>6421</c:v>
                </c:pt>
                <c:pt idx="6">
                  <c:v>6206</c:v>
                </c:pt>
                <c:pt idx="9">
                  <c:v>5833</c:v>
                </c:pt>
                <c:pt idx="12">
                  <c:v>5585</c:v>
                </c:pt>
              </c:numCache>
            </c:numRef>
          </c:val>
          <c:extLst>
            <c:ext xmlns:c16="http://schemas.microsoft.com/office/drawing/2014/chart" uri="{C3380CC4-5D6E-409C-BE32-E72D297353CC}">
              <c16:uniqueId val="{0000000A-FDA3-40C9-8E97-25A3FB2A70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A3-40C9-8E97-25A3FB2A70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1093</c:v>
                </c:pt>
                <c:pt idx="1">
                  <c:v>999</c:v>
                </c:pt>
                <c:pt idx="2">
                  <c:v>1029</c:v>
                </c:pt>
              </c:numCache>
            </c:numRef>
          </c:val>
          <c:extLst>
            <c:ext xmlns:c16="http://schemas.microsoft.com/office/drawing/2014/chart" uri="{C3380CC4-5D6E-409C-BE32-E72D297353CC}">
              <c16:uniqueId val="{00000000-3D21-404D-960B-91B61E5651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c:v>
                </c:pt>
                <c:pt idx="1">
                  <c:v>135</c:v>
                </c:pt>
                <c:pt idx="2">
                  <c:v>147</c:v>
                </c:pt>
              </c:numCache>
            </c:numRef>
          </c:val>
          <c:extLst>
            <c:ext xmlns:c16="http://schemas.microsoft.com/office/drawing/2014/chart" uri="{C3380CC4-5D6E-409C-BE32-E72D297353CC}">
              <c16:uniqueId val="{00000001-3D21-404D-960B-91B61E5651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1946</c:v>
                </c:pt>
                <c:pt idx="1">
                  <c:v>2071</c:v>
                </c:pt>
                <c:pt idx="2">
                  <c:v>1837</c:v>
                </c:pt>
              </c:numCache>
            </c:numRef>
          </c:val>
          <c:extLst>
            <c:ext xmlns:c16="http://schemas.microsoft.com/office/drawing/2014/chart" uri="{C3380CC4-5D6E-409C-BE32-E72D297353CC}">
              <c16:uniqueId val="{00000002-3D21-404D-960B-91B61E5651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5,940
196.81
6,432,082
5,943,674
444,674
3,472,079
5,584,809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に加え、長引く景気低迷による税の減収などから、財政基盤が弱く、類似団体平均を下回っている。第６次総合発展計画に沿った活力あるまちづくりを展開しつつ、行政の効率化に努め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・令和元年度から令和３年度にかけては地方消費税交付金と地方交付税の伸びにより経常収支比率が上向いていたが、直近での公債費のピークが令和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年度だったこともあり昨年は経常収支比率が悪化した。令和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若干回復したものの今後も高止まりであることが予想されるため、基金の活用による起債残高の縮減や、病院事業の経営プランの着実な実行により経営状況の改善等を実施し、経常経費の減、財政の弾力性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24638</xdr:rowOff>
    </xdr:from>
    <xdr:to>
      <xdr:col>23</xdr:col>
      <xdr:colOff>133350</xdr:colOff>
      <xdr:row>66</xdr:row>
      <xdr:rowOff>164592</xdr:rowOff>
    </xdr:to>
    <xdr:cxnSp macro="">
      <xdr:nvCxnSpPr>
        <xdr:cNvPr id="129" name="直線コネクタ 128"/>
        <xdr:cNvCxnSpPr/>
      </xdr:nvCxnSpPr>
      <xdr:spPr>
        <a:xfrm flipV="1">
          <a:off x="4114800" y="1134033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66</xdr:row>
      <xdr:rowOff>164592</xdr:rowOff>
    </xdr:to>
    <xdr:cxnSp macro="">
      <xdr:nvCxnSpPr>
        <xdr:cNvPr id="132" name="直線コネクタ 131"/>
        <xdr:cNvCxnSpPr/>
      </xdr:nvCxnSpPr>
      <xdr:spPr>
        <a:xfrm>
          <a:off x="3225800" y="1109421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66</xdr:row>
      <xdr:rowOff>5334</xdr:rowOff>
    </xdr:to>
    <xdr:cxnSp macro="">
      <xdr:nvCxnSpPr>
        <xdr:cNvPr id="135" name="直線コネクタ 134"/>
        <xdr:cNvCxnSpPr/>
      </xdr:nvCxnSpPr>
      <xdr:spPr>
        <a:xfrm flipV="1">
          <a:off x="2336800" y="1109421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66</xdr:row>
      <xdr:rowOff>150114</xdr:rowOff>
    </xdr:to>
    <xdr:cxnSp macro="">
      <xdr:nvCxnSpPr>
        <xdr:cNvPr id="138" name="直線コネクタ 137"/>
        <xdr:cNvCxnSpPr/>
      </xdr:nvCxnSpPr>
      <xdr:spPr>
        <a:xfrm flipV="1">
          <a:off x="1447800" y="1132103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48" name="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0" name="楕円 149"/>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1" name="テキスト ボックス 150"/>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3" name="テキスト ボックス 152"/>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4" name="楕円 153"/>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5" name="テキスト ボックス 154"/>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6" name="楕円 155"/>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57" name="テキスト ボックス 156"/>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挙げられる。一部事務組合の人件費・物件費に充てる負担金といった費用を合計した場合、人口１人当たりの金額は増加することになる。今後は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106069</xdr:rowOff>
    </xdr:from>
    <xdr:to>
      <xdr:col>23</xdr:col>
      <xdr:colOff>133350</xdr:colOff>
      <xdr:row>82</xdr:row>
      <xdr:rowOff>141481</xdr:rowOff>
    </xdr:to>
    <xdr:cxnSp macro="">
      <xdr:nvCxnSpPr>
        <xdr:cNvPr id="194" name="直線コネクタ 193"/>
        <xdr:cNvCxnSpPr/>
      </xdr:nvCxnSpPr>
      <xdr:spPr>
        <a:xfrm>
          <a:off x="4114800" y="14164969"/>
          <a:ext cx="8382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23302</xdr:rowOff>
    </xdr:from>
    <xdr:to>
      <xdr:col>19</xdr:col>
      <xdr:colOff>133350</xdr:colOff>
      <xdr:row>82</xdr:row>
      <xdr:rowOff>106069</xdr:rowOff>
    </xdr:to>
    <xdr:cxnSp macro="">
      <xdr:nvCxnSpPr>
        <xdr:cNvPr id="197" name="直線コネクタ 196"/>
        <xdr:cNvCxnSpPr/>
      </xdr:nvCxnSpPr>
      <xdr:spPr>
        <a:xfrm>
          <a:off x="3225800" y="14082202"/>
          <a:ext cx="889000" cy="8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147817</xdr:rowOff>
    </xdr:from>
    <xdr:to>
      <xdr:col>15</xdr:col>
      <xdr:colOff>82550</xdr:colOff>
      <xdr:row>82</xdr:row>
      <xdr:rowOff>23302</xdr:rowOff>
    </xdr:to>
    <xdr:cxnSp macro="">
      <xdr:nvCxnSpPr>
        <xdr:cNvPr id="200" name="直線コネクタ 199"/>
        <xdr:cNvCxnSpPr/>
      </xdr:nvCxnSpPr>
      <xdr:spPr>
        <a:xfrm>
          <a:off x="2336800" y="14035267"/>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48904</xdr:rowOff>
    </xdr:from>
    <xdr:to>
      <xdr:col>11</xdr:col>
      <xdr:colOff>31750</xdr:colOff>
      <xdr:row>81</xdr:row>
      <xdr:rowOff>147817</xdr:rowOff>
    </xdr:to>
    <xdr:cxnSp macro="">
      <xdr:nvCxnSpPr>
        <xdr:cNvPr id="203" name="直線コネクタ 202"/>
        <xdr:cNvCxnSpPr/>
      </xdr:nvCxnSpPr>
      <xdr:spPr>
        <a:xfrm>
          <a:off x="1447800" y="13936354"/>
          <a:ext cx="889000" cy="9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90681</xdr:rowOff>
    </xdr:from>
    <xdr:to>
      <xdr:col>23</xdr:col>
      <xdr:colOff>184150</xdr:colOff>
      <xdr:row>83</xdr:row>
      <xdr:rowOff>20831</xdr:rowOff>
    </xdr:to>
    <xdr:sp macro="" textlink="">
      <xdr:nvSpPr>
        <xdr:cNvPr id="213" name="楕円 212"/>
        <xdr:cNvSpPr/>
      </xdr:nvSpPr>
      <xdr:spPr>
        <a:xfrm>
          <a:off x="4902200" y="141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107208</xdr:rowOff>
    </xdr:from>
    <xdr:ext cx="762000" cy="259045"/>
    <xdr:sp macro="" textlink="">
      <xdr:nvSpPr>
        <xdr:cNvPr id="214" name="人件費・物件費等の状況該当値テキスト"/>
        <xdr:cNvSpPr txBox="1"/>
      </xdr:nvSpPr>
      <xdr:spPr>
        <a:xfrm>
          <a:off x="5041900" y="139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55269</xdr:rowOff>
    </xdr:from>
    <xdr:to>
      <xdr:col>19</xdr:col>
      <xdr:colOff>184150</xdr:colOff>
      <xdr:row>82</xdr:row>
      <xdr:rowOff>156869</xdr:rowOff>
    </xdr:to>
    <xdr:sp macro="" textlink="">
      <xdr:nvSpPr>
        <xdr:cNvPr id="215" name="楕円 214"/>
        <xdr:cNvSpPr/>
      </xdr:nvSpPr>
      <xdr:spPr>
        <a:xfrm>
          <a:off x="4064000" y="141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167046</xdr:rowOff>
    </xdr:from>
    <xdr:ext cx="736600" cy="259045"/>
    <xdr:sp macro="" textlink="">
      <xdr:nvSpPr>
        <xdr:cNvPr id="216" name="テキスト ボックス 215"/>
        <xdr:cNvSpPr txBox="1"/>
      </xdr:nvSpPr>
      <xdr:spPr>
        <a:xfrm>
          <a:off x="3733800" y="138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143952</xdr:rowOff>
    </xdr:from>
    <xdr:to>
      <xdr:col>15</xdr:col>
      <xdr:colOff>133350</xdr:colOff>
      <xdr:row>82</xdr:row>
      <xdr:rowOff>74102</xdr:rowOff>
    </xdr:to>
    <xdr:sp macro="" textlink="">
      <xdr:nvSpPr>
        <xdr:cNvPr id="217" name="楕円 216"/>
        <xdr:cNvSpPr/>
      </xdr:nvSpPr>
      <xdr:spPr>
        <a:xfrm>
          <a:off x="3175000" y="140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84279</xdr:rowOff>
    </xdr:from>
    <xdr:ext cx="762000" cy="259045"/>
    <xdr:sp macro="" textlink="">
      <xdr:nvSpPr>
        <xdr:cNvPr id="218" name="テキスト ボックス 217"/>
        <xdr:cNvSpPr txBox="1"/>
      </xdr:nvSpPr>
      <xdr:spPr>
        <a:xfrm>
          <a:off x="2844800" y="138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97017</xdr:rowOff>
    </xdr:from>
    <xdr:to>
      <xdr:col>11</xdr:col>
      <xdr:colOff>82550</xdr:colOff>
      <xdr:row>82</xdr:row>
      <xdr:rowOff>27167</xdr:rowOff>
    </xdr:to>
    <xdr:sp macro="" textlink="">
      <xdr:nvSpPr>
        <xdr:cNvPr id="219" name="楕円 218"/>
        <xdr:cNvSpPr/>
      </xdr:nvSpPr>
      <xdr:spPr>
        <a:xfrm>
          <a:off x="2286000" y="139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37344</xdr:rowOff>
    </xdr:from>
    <xdr:ext cx="762000" cy="259045"/>
    <xdr:sp macro="" textlink="">
      <xdr:nvSpPr>
        <xdr:cNvPr id="220" name="テキスト ボックス 219"/>
        <xdr:cNvSpPr txBox="1"/>
      </xdr:nvSpPr>
      <xdr:spPr>
        <a:xfrm>
          <a:off x="1955800" y="137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169554</xdr:rowOff>
    </xdr:from>
    <xdr:to>
      <xdr:col>7</xdr:col>
      <xdr:colOff>31750</xdr:colOff>
      <xdr:row>81</xdr:row>
      <xdr:rowOff>99704</xdr:rowOff>
    </xdr:to>
    <xdr:sp macro="" textlink="">
      <xdr:nvSpPr>
        <xdr:cNvPr id="221" name="楕円 220"/>
        <xdr:cNvSpPr/>
      </xdr:nvSpPr>
      <xdr:spPr>
        <a:xfrm>
          <a:off x="1397000" y="138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109881</xdr:rowOff>
    </xdr:from>
    <xdr:ext cx="762000" cy="259045"/>
    <xdr:sp macro="" textlink="">
      <xdr:nvSpPr>
        <xdr:cNvPr id="222" name="テキスト ボックス 221"/>
        <xdr:cNvSpPr txBox="1"/>
      </xdr:nvSpPr>
      <xdr:spPr>
        <a:xfrm>
          <a:off x="1066800" y="136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年度は職員の経験年数階層の構成の変動等により、再びラスパイレス指数が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を上回ることとなったが、給与の適正化、　適切な制度運用に今後も努めていく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93839</xdr:rowOff>
    </xdr:to>
    <xdr:cxnSp macro="">
      <xdr:nvCxnSpPr>
        <xdr:cNvPr id="256" name="直線コネクタ 255"/>
        <xdr:cNvCxnSpPr/>
      </xdr:nvCxnSpPr>
      <xdr:spPr>
        <a:xfrm>
          <a:off x="16179800" y="1508760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0</xdr:rowOff>
    </xdr:to>
    <xdr:cxnSp macro="">
      <xdr:nvCxnSpPr>
        <xdr:cNvPr id="259" name="直線コネクタ 258"/>
        <xdr:cNvCxnSpPr/>
      </xdr:nvCxnSpPr>
      <xdr:spPr>
        <a:xfrm>
          <a:off x="15290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80434</xdr:rowOff>
    </xdr:to>
    <xdr:cxnSp macro="">
      <xdr:nvCxnSpPr>
        <xdr:cNvPr id="262" name="直線コネクタ 261"/>
        <xdr:cNvCxnSpPr/>
      </xdr:nvCxnSpPr>
      <xdr:spPr>
        <a:xfrm flipV="1">
          <a:off x="14401800" y="150607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2822</xdr:rowOff>
    </xdr:to>
    <xdr:cxnSp macro="">
      <xdr:nvCxnSpPr>
        <xdr:cNvPr id="265" name="直線コネクタ 264"/>
        <xdr:cNvCxnSpPr/>
      </xdr:nvCxnSpPr>
      <xdr:spPr>
        <a:xfrm flipV="1">
          <a:off x="13512800" y="151680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5" name="楕円 274"/>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6"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9" name="楕円 278"/>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0" name="テキスト ボックス 279"/>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1" name="楕円 280"/>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2" name="テキスト ボックス 281"/>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3" name="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4" name="テキスト ボックス 283"/>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33604</xdr:rowOff>
    </xdr:to>
    <xdr:cxnSp macro="">
      <xdr:nvCxnSpPr>
        <xdr:cNvPr id="317" name="直線コネクタ 316"/>
        <xdr:cNvCxnSpPr/>
      </xdr:nvCxnSpPr>
      <xdr:spPr>
        <a:xfrm>
          <a:off x="16179800" y="10312400"/>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148107</xdr:rowOff>
    </xdr:from>
    <xdr:to>
      <xdr:col>77</xdr:col>
      <xdr:colOff>44450</xdr:colOff>
      <xdr:row>60</xdr:row>
      <xdr:rowOff>25400</xdr:rowOff>
    </xdr:to>
    <xdr:cxnSp macro="">
      <xdr:nvCxnSpPr>
        <xdr:cNvPr id="320" name="直線コネクタ 319"/>
        <xdr:cNvCxnSpPr/>
      </xdr:nvCxnSpPr>
      <xdr:spPr>
        <a:xfrm>
          <a:off x="15290800" y="10263657"/>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128321</xdr:rowOff>
    </xdr:from>
    <xdr:to>
      <xdr:col>72</xdr:col>
      <xdr:colOff>203200</xdr:colOff>
      <xdr:row>59</xdr:row>
      <xdr:rowOff>148107</xdr:rowOff>
    </xdr:to>
    <xdr:cxnSp macro="">
      <xdr:nvCxnSpPr>
        <xdr:cNvPr id="323" name="直線コネクタ 322"/>
        <xdr:cNvCxnSpPr/>
      </xdr:nvCxnSpPr>
      <xdr:spPr>
        <a:xfrm>
          <a:off x="14401800" y="1024387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105639</xdr:rowOff>
    </xdr:from>
    <xdr:to>
      <xdr:col>68</xdr:col>
      <xdr:colOff>152400</xdr:colOff>
      <xdr:row>59</xdr:row>
      <xdr:rowOff>128321</xdr:rowOff>
    </xdr:to>
    <xdr:cxnSp macro="">
      <xdr:nvCxnSpPr>
        <xdr:cNvPr id="326" name="直線コネクタ 325"/>
        <xdr:cNvCxnSpPr/>
      </xdr:nvCxnSpPr>
      <xdr:spPr>
        <a:xfrm>
          <a:off x="13512800" y="1022118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154254</xdr:rowOff>
    </xdr:from>
    <xdr:to>
      <xdr:col>81</xdr:col>
      <xdr:colOff>95250</xdr:colOff>
      <xdr:row>60</xdr:row>
      <xdr:rowOff>84404</xdr:rowOff>
    </xdr:to>
    <xdr:sp macro="" textlink="">
      <xdr:nvSpPr>
        <xdr:cNvPr id="336" name="楕円 335"/>
        <xdr:cNvSpPr/>
      </xdr:nvSpPr>
      <xdr:spPr>
        <a:xfrm>
          <a:off x="16967200" y="102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170781</xdr:rowOff>
    </xdr:from>
    <xdr:ext cx="762000" cy="259045"/>
    <xdr:sp macro="" textlink="">
      <xdr:nvSpPr>
        <xdr:cNvPr id="337" name="定員管理の状況該当値テキスト"/>
        <xdr:cNvSpPr txBox="1"/>
      </xdr:nvSpPr>
      <xdr:spPr>
        <a:xfrm>
          <a:off x="17106900" y="1011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38" name="楕円 337"/>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9" name="テキスト ボックス 33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97307</xdr:rowOff>
    </xdr:from>
    <xdr:to>
      <xdr:col>73</xdr:col>
      <xdr:colOff>44450</xdr:colOff>
      <xdr:row>60</xdr:row>
      <xdr:rowOff>27457</xdr:rowOff>
    </xdr:to>
    <xdr:sp macro="" textlink="">
      <xdr:nvSpPr>
        <xdr:cNvPr id="340" name="楕円 339"/>
        <xdr:cNvSpPr/>
      </xdr:nvSpPr>
      <xdr:spPr>
        <a:xfrm>
          <a:off x="15240000" y="102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37634</xdr:rowOff>
    </xdr:from>
    <xdr:ext cx="762000" cy="259045"/>
    <xdr:sp macro="" textlink="">
      <xdr:nvSpPr>
        <xdr:cNvPr id="341" name="テキスト ボックス 340"/>
        <xdr:cNvSpPr txBox="1"/>
      </xdr:nvSpPr>
      <xdr:spPr>
        <a:xfrm>
          <a:off x="14909800" y="99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77521</xdr:rowOff>
    </xdr:from>
    <xdr:to>
      <xdr:col>68</xdr:col>
      <xdr:colOff>203200</xdr:colOff>
      <xdr:row>60</xdr:row>
      <xdr:rowOff>7671</xdr:rowOff>
    </xdr:to>
    <xdr:sp macro="" textlink="">
      <xdr:nvSpPr>
        <xdr:cNvPr id="342" name="楕円 341"/>
        <xdr:cNvSpPr/>
      </xdr:nvSpPr>
      <xdr:spPr>
        <a:xfrm>
          <a:off x="14351000" y="101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17848</xdr:rowOff>
    </xdr:from>
    <xdr:ext cx="762000" cy="259045"/>
    <xdr:sp macro="" textlink="">
      <xdr:nvSpPr>
        <xdr:cNvPr id="343" name="テキスト ボックス 342"/>
        <xdr:cNvSpPr txBox="1"/>
      </xdr:nvSpPr>
      <xdr:spPr>
        <a:xfrm>
          <a:off x="14020800" y="996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54839</xdr:rowOff>
    </xdr:from>
    <xdr:to>
      <xdr:col>64</xdr:col>
      <xdr:colOff>152400</xdr:colOff>
      <xdr:row>59</xdr:row>
      <xdr:rowOff>156439</xdr:rowOff>
    </xdr:to>
    <xdr:sp macro="" textlink="">
      <xdr:nvSpPr>
        <xdr:cNvPr id="344" name="楕円 343"/>
        <xdr:cNvSpPr/>
      </xdr:nvSpPr>
      <xdr:spPr>
        <a:xfrm>
          <a:off x="13462000" y="101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166616</xdr:rowOff>
    </xdr:from>
    <xdr:ext cx="762000" cy="259045"/>
    <xdr:sp macro="" textlink="">
      <xdr:nvSpPr>
        <xdr:cNvPr id="345" name="テキスト ボックス 344"/>
        <xdr:cNvSpPr txBox="1"/>
      </xdr:nvSpPr>
      <xdr:spPr>
        <a:xfrm>
          <a:off x="13131800" y="993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・これまで起債の抑制や積極的な繰上償還の実施により類似団体平均を大きく下回ってきたが、令和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年度が直近の公債費のピークであるため、令和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年度まで実質公債費比率に影響が出る。また令和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年度にかけて大型事業が集中するため、その償還が始まる令和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年度ころから再度公債費が上がる見込みのため、実質公債費比率も増加することが見込まれる。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161713</xdr:rowOff>
    </xdr:to>
    <xdr:cxnSp macro="">
      <xdr:nvCxnSpPr>
        <xdr:cNvPr id="379" name="直線コネクタ 378"/>
        <xdr:cNvCxnSpPr/>
      </xdr:nvCxnSpPr>
      <xdr:spPr>
        <a:xfrm>
          <a:off x="16179800" y="68160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129540</xdr:rowOff>
    </xdr:to>
    <xdr:cxnSp macro="">
      <xdr:nvCxnSpPr>
        <xdr:cNvPr id="382" name="直線コネクタ 381"/>
        <xdr:cNvCxnSpPr/>
      </xdr:nvCxnSpPr>
      <xdr:spPr>
        <a:xfrm>
          <a:off x="15290800" y="66954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8890</xdr:rowOff>
    </xdr:to>
    <xdr:cxnSp macro="">
      <xdr:nvCxnSpPr>
        <xdr:cNvPr id="385" name="直線コネクタ 384"/>
        <xdr:cNvCxnSpPr/>
      </xdr:nvCxnSpPr>
      <xdr:spPr>
        <a:xfrm>
          <a:off x="14401800" y="666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148167</xdr:rowOff>
    </xdr:to>
    <xdr:cxnSp macro="">
      <xdr:nvCxnSpPr>
        <xdr:cNvPr id="388" name="直線コネクタ 387"/>
        <xdr:cNvCxnSpPr/>
      </xdr:nvCxnSpPr>
      <xdr:spPr>
        <a:xfrm>
          <a:off x="13512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8" name="楕円 397"/>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9"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0" name="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6" name="楕円 405"/>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7" name="テキスト ボックス 406"/>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・昨年度までと同様に</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のままとな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5,940
196.81
6,432,082
5,943,674
444,674
3,472,079
5,584,809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・近年は定年退職者が増加し新規採用職員が増加しているため低下傾向となっていたが、令和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年度についても会計年度任用職員の増員分により、昨年に引き続き増加となった。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157480</xdr:rowOff>
    </xdr:to>
    <xdr:cxnSp macro="">
      <xdr:nvCxnSpPr>
        <xdr:cNvPr id="66" name="直線コネクタ 65"/>
        <xdr:cNvCxnSpPr/>
      </xdr:nvCxnSpPr>
      <xdr:spPr>
        <a:xfrm>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134620</xdr:rowOff>
    </xdr:to>
    <xdr:cxnSp macro="">
      <xdr:nvCxnSpPr>
        <xdr:cNvPr id="69" name="直線コネクタ 68"/>
        <xdr:cNvCxnSpPr/>
      </xdr:nvCxnSpPr>
      <xdr:spPr>
        <a:xfrm>
          <a:off x="3098800" y="6169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165100</xdr:rowOff>
    </xdr:to>
    <xdr:cxnSp macro="">
      <xdr:nvCxnSpPr>
        <xdr:cNvPr id="72" name="直線コネクタ 71"/>
        <xdr:cNvCxnSpPr/>
      </xdr:nvCxnSpPr>
      <xdr:spPr>
        <a:xfrm flipV="1">
          <a:off x="2209800" y="6169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165100</xdr:rowOff>
    </xdr:to>
    <xdr:cxnSp macro="">
      <xdr:nvCxnSpPr>
        <xdr:cNvPr id="75" name="直線コネクタ 74"/>
        <xdr:cNvCxnSpPr/>
      </xdr:nvCxnSpPr>
      <xdr:spPr>
        <a:xfrm>
          <a:off x="1320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・以前は類似団体平均とほぼ同じ水準で推移してきたが、平成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年度から上回るようになっている。主な要因としては、システム改修費用や業務の民間委託関連費と分析している。</a:t>
          </a:r>
        </a:p>
        <a:p>
          <a:r>
            <a:rPr kumimoji="1" lang="ja-JP" altLang="en-US" sz="1300">
              <a:latin typeface="ＭＳ Ｐゴシック" panose="020B0600070205080204" pitchFamily="50" charset="-128"/>
              <a:ea typeface="ＭＳ Ｐゴシック" panose="020B0600070205080204" pitchFamily="50" charset="-128"/>
            </a:rPr>
            <a:t>自治体クラウド導入に向けた検討等、経費削減となる施策について、検討を進めていくことが急務と捉えている。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69850</xdr:rowOff>
    </xdr:to>
    <xdr:cxnSp macro="">
      <xdr:nvCxnSpPr>
        <xdr:cNvPr id="131" name="直線コネクタ 130"/>
        <xdr:cNvCxnSpPr/>
      </xdr:nvCxnSpPr>
      <xdr:spPr>
        <a:xfrm flipV="1">
          <a:off x="15671800" y="3136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69850</xdr:rowOff>
    </xdr:to>
    <xdr:cxnSp macro="">
      <xdr:nvCxnSpPr>
        <xdr:cNvPr id="134" name="直線コネクタ 133"/>
        <xdr:cNvCxnSpPr/>
      </xdr:nvCxnSpPr>
      <xdr:spPr>
        <a:xfrm>
          <a:off x="14782800" y="3060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7" name="直線コネクタ 136"/>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19</xdr:row>
      <xdr:rowOff>3175</xdr:rowOff>
    </xdr:to>
    <xdr:cxnSp macro="">
      <xdr:nvCxnSpPr>
        <xdr:cNvPr id="140" name="直線コネクタ 139"/>
        <xdr:cNvCxnSpPr/>
      </xdr:nvCxnSpPr>
      <xdr:spPr>
        <a:xfrm flipV="1">
          <a:off x="13004800" y="30226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0" name="楕円 149"/>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1"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2" name="楕円 151"/>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3" name="テキスト ボックス 152"/>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6" name="楕円 155"/>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7" name="テキスト ボックス 156"/>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123825</xdr:rowOff>
    </xdr:from>
    <xdr:to>
      <xdr:col>65</xdr:col>
      <xdr:colOff>53975</xdr:colOff>
      <xdr:row>19</xdr:row>
      <xdr:rowOff>53975</xdr:rowOff>
    </xdr:to>
    <xdr:sp macro="" textlink="">
      <xdr:nvSpPr>
        <xdr:cNvPr id="158" name="楕円 157"/>
        <xdr:cNvSpPr/>
      </xdr:nvSpPr>
      <xdr:spPr>
        <a:xfrm>
          <a:off x="12954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38752</xdr:rowOff>
    </xdr:from>
    <xdr:ext cx="762000" cy="259045"/>
    <xdr:sp macro="" textlink="">
      <xdr:nvSpPr>
        <xdr:cNvPr id="159" name="テキスト ボックス 158"/>
        <xdr:cNvSpPr txBox="1"/>
      </xdr:nvSpPr>
      <xdr:spPr>
        <a:xfrm>
          <a:off x="12623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年度から新生児と高校等へ進学する子どもへの扶助事業を新設したことにより、昨年度までと比べて若干増加することとなった。</a:t>
          </a:r>
        </a:p>
        <a:p>
          <a:r>
            <a:rPr kumimoji="1" lang="ja-JP" altLang="en-US" sz="1300">
              <a:latin typeface="ＭＳ Ｐゴシック" panose="020B0600070205080204" pitchFamily="50" charset="-128"/>
              <a:ea typeface="ＭＳ Ｐゴシック" panose="020B0600070205080204" pitchFamily="50" charset="-128"/>
            </a:rPr>
            <a:t>しかしながら依然として類似団体を下回っているので、今後もこの比率を保てるように努める。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165100</xdr:rowOff>
    </xdr:to>
    <xdr:cxnSp macro="">
      <xdr:nvCxnSpPr>
        <xdr:cNvPr id="192" name="直線コネクタ 191"/>
        <xdr:cNvCxnSpPr/>
      </xdr:nvCxnSpPr>
      <xdr:spPr>
        <a:xfrm>
          <a:off x="3987800" y="915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69850</xdr:rowOff>
    </xdr:to>
    <xdr:cxnSp macro="">
      <xdr:nvCxnSpPr>
        <xdr:cNvPr id="195" name="直線コネクタ 194"/>
        <xdr:cNvCxnSpPr/>
      </xdr:nvCxnSpPr>
      <xdr:spPr>
        <a:xfrm>
          <a:off x="3098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88900</xdr:rowOff>
    </xdr:to>
    <xdr:cxnSp macro="">
      <xdr:nvCxnSpPr>
        <xdr:cNvPr id="198" name="直線コネクタ 197"/>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88900</xdr:rowOff>
    </xdr:to>
    <xdr:cxnSp macro="">
      <xdr:nvCxnSpPr>
        <xdr:cNvPr id="201" name="直線コネクタ 200"/>
        <xdr:cNvCxnSpPr/>
      </xdr:nvCxnSpPr>
      <xdr:spPr>
        <a:xfrm>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11" name="楕円 21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5" name="楕円 21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6" name="テキスト ボックス 21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7" name="楕円 216"/>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8" name="テキスト ボックス 217"/>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9" name="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0" name="テキスト ボックス 21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ため、保険料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14986</xdr:rowOff>
    </xdr:to>
    <xdr:cxnSp macro="">
      <xdr:nvCxnSpPr>
        <xdr:cNvPr id="250" name="直線コネクタ 249"/>
        <xdr:cNvCxnSpPr/>
      </xdr:nvCxnSpPr>
      <xdr:spPr>
        <a:xfrm>
          <a:off x="15671800" y="9787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14986</xdr:rowOff>
    </xdr:to>
    <xdr:cxnSp macro="">
      <xdr:nvCxnSpPr>
        <xdr:cNvPr id="253" name="直線コネクタ 252"/>
        <xdr:cNvCxnSpPr/>
      </xdr:nvCxnSpPr>
      <xdr:spPr>
        <a:xfrm>
          <a:off x="14782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24130</xdr:rowOff>
    </xdr:to>
    <xdr:cxnSp macro="">
      <xdr:nvCxnSpPr>
        <xdr:cNvPr id="256" name="直線コネクタ 255"/>
        <xdr:cNvCxnSpPr/>
      </xdr:nvCxnSpPr>
      <xdr:spPr>
        <a:xfrm flipV="1">
          <a:off x="13893800" y="9755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37846</xdr:rowOff>
    </xdr:to>
    <xdr:cxnSp macro="">
      <xdr:nvCxnSpPr>
        <xdr:cNvPr id="259" name="直線コネクタ 258"/>
        <xdr:cNvCxnSpPr/>
      </xdr:nvCxnSpPr>
      <xdr:spPr>
        <a:xfrm flipV="1">
          <a:off x="13004800" y="9796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9" name="楕円 26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70"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71" name="楕円 270"/>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72" name="テキスト ボックス 271"/>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74" name="テキスト ボックス 273"/>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5" name="楕円 274"/>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6" name="テキスト ボックス 27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77" name="楕円 276"/>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8" name="テキスト ボックス 277"/>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年度から病院事業への補助額が大幅増となったことを受け、補助費等の増につながっている。病院事業の経営戦略の見直しを進め、補助額の減となるよう努めたい。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58420</xdr:rowOff>
    </xdr:to>
    <xdr:cxnSp macro="">
      <xdr:nvCxnSpPr>
        <xdr:cNvPr id="308" name="直線コネクタ 307"/>
        <xdr:cNvCxnSpPr/>
      </xdr:nvCxnSpPr>
      <xdr:spPr>
        <a:xfrm flipV="1">
          <a:off x="15671800" y="65415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58420</xdr:rowOff>
    </xdr:to>
    <xdr:cxnSp macro="">
      <xdr:nvCxnSpPr>
        <xdr:cNvPr id="311" name="直線コネクタ 310"/>
        <xdr:cNvCxnSpPr/>
      </xdr:nvCxnSpPr>
      <xdr:spPr>
        <a:xfrm>
          <a:off x="14782800" y="6491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21844</xdr:rowOff>
    </xdr:to>
    <xdr:cxnSp macro="">
      <xdr:nvCxnSpPr>
        <xdr:cNvPr id="314" name="直線コネクタ 313"/>
        <xdr:cNvCxnSpPr/>
      </xdr:nvCxnSpPr>
      <xdr:spPr>
        <a:xfrm flipV="1">
          <a:off x="13893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26416</xdr:rowOff>
    </xdr:to>
    <xdr:cxnSp macro="">
      <xdr:nvCxnSpPr>
        <xdr:cNvPr id="317" name="直線コネクタ 316"/>
        <xdr:cNvCxnSpPr/>
      </xdr:nvCxnSpPr>
      <xdr:spPr>
        <a:xfrm flipV="1">
          <a:off x="13004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7" name="楕円 326"/>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8"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9" name="楕円 328"/>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0" name="テキスト ボックス 329"/>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1" name="楕円 330"/>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2" name="テキスト ボックス 331"/>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3" name="楕円 332"/>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4" name="テキスト ボックス 333"/>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5" name="楕円 334"/>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6" name="テキスト ボックス 335"/>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・以前は類似団体平均を下回る水準で推移してきたが、近年大型事業が集中し、平成２８年度より類似団体平均を上回っている。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４年度が公債費のピーク見込みであったため、今後数年は若干回復するものと思われる。事業の抑制や基金の取り崩しを実施しながら公債費の抑制に努める。公債費の抑制にあっては、町債の発行額を公債費元金以下に抑える等の独自基準を設け公債費の抑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54611</xdr:rowOff>
    </xdr:to>
    <xdr:cxnSp macro="">
      <xdr:nvCxnSpPr>
        <xdr:cNvPr id="368" name="直線コネクタ 367"/>
        <xdr:cNvCxnSpPr/>
      </xdr:nvCxnSpPr>
      <xdr:spPr>
        <a:xfrm flipV="1">
          <a:off x="3987800" y="133210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54611</xdr:rowOff>
    </xdr:to>
    <xdr:cxnSp macro="">
      <xdr:nvCxnSpPr>
        <xdr:cNvPr id="371" name="直線コネクタ 370"/>
        <xdr:cNvCxnSpPr/>
      </xdr:nvCxnSpPr>
      <xdr:spPr>
        <a:xfrm>
          <a:off x="3098800" y="13328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157480</xdr:rowOff>
    </xdr:to>
    <xdr:cxnSp macro="">
      <xdr:nvCxnSpPr>
        <xdr:cNvPr id="374" name="直線コネクタ 373"/>
        <xdr:cNvCxnSpPr/>
      </xdr:nvCxnSpPr>
      <xdr:spPr>
        <a:xfrm flipV="1">
          <a:off x="2209800" y="13328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78</xdr:row>
      <xdr:rowOff>8889</xdr:rowOff>
    </xdr:to>
    <xdr:cxnSp macro="">
      <xdr:nvCxnSpPr>
        <xdr:cNvPr id="377" name="直線コネクタ 376"/>
        <xdr:cNvCxnSpPr/>
      </xdr:nvCxnSpPr>
      <xdr:spPr>
        <a:xfrm flipV="1">
          <a:off x="1320800" y="13359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87" name="楕円 386"/>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88"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89" name="楕円 388"/>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90" name="テキスト ボックス 389"/>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91" name="楕円 390"/>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92" name="テキスト ボックス 391"/>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93" name="楕円 392"/>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94" name="テキスト ボックス 393"/>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5" name="楕円 394"/>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6" name="テキスト ボックス 395"/>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・人件費・物件費・補助費等、その他が高いことが挙げられる。</a:t>
          </a:r>
        </a:p>
        <a:p>
          <a:r>
            <a:rPr kumimoji="1" lang="ja-JP" altLang="en-US" sz="1300">
              <a:latin typeface="ＭＳ Ｐゴシック" panose="020B0600070205080204" pitchFamily="50" charset="-128"/>
              <a:ea typeface="ＭＳ Ｐゴシック" panose="020B0600070205080204" pitchFamily="50" charset="-128"/>
            </a:rPr>
            <a:t>特に、平成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年度から病院事業への補助額が大幅増となったことを受け、団体平均に比較し、高い状況になっている。病院事業の経営戦略の見直しを進め、補助額の減となるよう努めたい。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74422</xdr:rowOff>
    </xdr:to>
    <xdr:cxnSp macro="">
      <xdr:nvCxnSpPr>
        <xdr:cNvPr id="427" name="直線コネクタ 426"/>
        <xdr:cNvCxnSpPr/>
      </xdr:nvCxnSpPr>
      <xdr:spPr>
        <a:xfrm flipV="1">
          <a:off x="15671800" y="13271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74422</xdr:rowOff>
    </xdr:to>
    <xdr:cxnSp macro="">
      <xdr:nvCxnSpPr>
        <xdr:cNvPr id="430" name="直線コネクタ 429"/>
        <xdr:cNvCxnSpPr/>
      </xdr:nvCxnSpPr>
      <xdr:spPr>
        <a:xfrm>
          <a:off x="14782800" y="13029185"/>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5842</xdr:rowOff>
    </xdr:to>
    <xdr:cxnSp macro="">
      <xdr:nvCxnSpPr>
        <xdr:cNvPr id="433" name="直線コネクタ 432"/>
        <xdr:cNvCxnSpPr/>
      </xdr:nvCxnSpPr>
      <xdr:spPr>
        <a:xfrm flipV="1">
          <a:off x="13893800" y="13029185"/>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115570</xdr:rowOff>
    </xdr:to>
    <xdr:cxnSp macro="">
      <xdr:nvCxnSpPr>
        <xdr:cNvPr id="436" name="直線コネクタ 435"/>
        <xdr:cNvCxnSpPr/>
      </xdr:nvCxnSpPr>
      <xdr:spPr>
        <a:xfrm flipV="1">
          <a:off x="13004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6" name="楕円 445"/>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7"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8" name="楕円 447"/>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9" name="テキスト ボックス 448"/>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0" name="楕円 449"/>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51" name="テキスト ボックス 450"/>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2" name="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3" name="テキスト ボックス 452"/>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128818</xdr:rowOff>
    </xdr:from>
    <xdr:to>
      <xdr:col>29</xdr:col>
      <xdr:colOff>127000</xdr:colOff>
      <xdr:row>18</xdr:row>
      <xdr:rowOff>45571</xdr:rowOff>
    </xdr:to>
    <xdr:cxnSp macro="">
      <xdr:nvCxnSpPr>
        <xdr:cNvPr id="48" name="直線コネクタ 47"/>
        <xdr:cNvCxnSpPr/>
      </xdr:nvCxnSpPr>
      <xdr:spPr bwMode="auto">
        <a:xfrm flipV="1">
          <a:off x="5003800" y="3091093"/>
          <a:ext cx="647700" cy="88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42147</xdr:rowOff>
    </xdr:from>
    <xdr:to>
      <xdr:col>26</xdr:col>
      <xdr:colOff>50800</xdr:colOff>
      <xdr:row>18</xdr:row>
      <xdr:rowOff>45571</xdr:rowOff>
    </xdr:to>
    <xdr:cxnSp macro="">
      <xdr:nvCxnSpPr>
        <xdr:cNvPr id="51" name="直線コネクタ 50"/>
        <xdr:cNvCxnSpPr/>
      </xdr:nvCxnSpPr>
      <xdr:spPr bwMode="auto">
        <a:xfrm>
          <a:off x="4305300" y="3175872"/>
          <a:ext cx="698500" cy="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42147</xdr:rowOff>
    </xdr:from>
    <xdr:to>
      <xdr:col>22</xdr:col>
      <xdr:colOff>114300</xdr:colOff>
      <xdr:row>18</xdr:row>
      <xdr:rowOff>62611</xdr:rowOff>
    </xdr:to>
    <xdr:cxnSp macro="">
      <xdr:nvCxnSpPr>
        <xdr:cNvPr id="54" name="直線コネクタ 53"/>
        <xdr:cNvCxnSpPr/>
      </xdr:nvCxnSpPr>
      <xdr:spPr bwMode="auto">
        <a:xfrm flipV="1">
          <a:off x="3606800" y="3175872"/>
          <a:ext cx="698500" cy="2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62611</xdr:rowOff>
    </xdr:from>
    <xdr:to>
      <xdr:col>18</xdr:col>
      <xdr:colOff>177800</xdr:colOff>
      <xdr:row>18</xdr:row>
      <xdr:rowOff>95420</xdr:rowOff>
    </xdr:to>
    <xdr:cxnSp macro="">
      <xdr:nvCxnSpPr>
        <xdr:cNvPr id="57" name="直線コネクタ 56"/>
        <xdr:cNvCxnSpPr/>
      </xdr:nvCxnSpPr>
      <xdr:spPr bwMode="auto">
        <a:xfrm flipV="1">
          <a:off x="2908300" y="3196336"/>
          <a:ext cx="698500" cy="3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78018</xdr:rowOff>
    </xdr:from>
    <xdr:to>
      <xdr:col>29</xdr:col>
      <xdr:colOff>177800</xdr:colOff>
      <xdr:row>18</xdr:row>
      <xdr:rowOff>8168</xdr:rowOff>
    </xdr:to>
    <xdr:sp macro="" textlink="">
      <xdr:nvSpPr>
        <xdr:cNvPr id="67" name="楕円 66"/>
        <xdr:cNvSpPr/>
      </xdr:nvSpPr>
      <xdr:spPr bwMode="auto">
        <a:xfrm>
          <a:off x="5600700" y="304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50095</xdr:rowOff>
    </xdr:from>
    <xdr:ext cx="762000" cy="259045"/>
    <xdr:sp macro="" textlink="">
      <xdr:nvSpPr>
        <xdr:cNvPr id="68" name="人口1人当たり決算額の推移該当値テキスト130"/>
        <xdr:cNvSpPr txBox="1"/>
      </xdr:nvSpPr>
      <xdr:spPr>
        <a:xfrm>
          <a:off x="5740400" y="301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166221</xdr:rowOff>
    </xdr:from>
    <xdr:to>
      <xdr:col>26</xdr:col>
      <xdr:colOff>101600</xdr:colOff>
      <xdr:row>18</xdr:row>
      <xdr:rowOff>96371</xdr:rowOff>
    </xdr:to>
    <xdr:sp macro="" textlink="">
      <xdr:nvSpPr>
        <xdr:cNvPr id="69" name="楕円 68"/>
        <xdr:cNvSpPr/>
      </xdr:nvSpPr>
      <xdr:spPr bwMode="auto">
        <a:xfrm>
          <a:off x="4953000" y="312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81148</xdr:rowOff>
    </xdr:from>
    <xdr:ext cx="736600" cy="259045"/>
    <xdr:sp macro="" textlink="">
      <xdr:nvSpPr>
        <xdr:cNvPr id="70" name="テキスト ボックス 69"/>
        <xdr:cNvSpPr txBox="1"/>
      </xdr:nvSpPr>
      <xdr:spPr>
        <a:xfrm>
          <a:off x="4622800" y="321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162797</xdr:rowOff>
    </xdr:from>
    <xdr:to>
      <xdr:col>22</xdr:col>
      <xdr:colOff>165100</xdr:colOff>
      <xdr:row>18</xdr:row>
      <xdr:rowOff>92947</xdr:rowOff>
    </xdr:to>
    <xdr:sp macro="" textlink="">
      <xdr:nvSpPr>
        <xdr:cNvPr id="71" name="楕円 70"/>
        <xdr:cNvSpPr/>
      </xdr:nvSpPr>
      <xdr:spPr bwMode="auto">
        <a:xfrm>
          <a:off x="4254500" y="3125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77724</xdr:rowOff>
    </xdr:from>
    <xdr:ext cx="762000" cy="259045"/>
    <xdr:sp macro="" textlink="">
      <xdr:nvSpPr>
        <xdr:cNvPr id="72" name="テキスト ボックス 71"/>
        <xdr:cNvSpPr txBox="1"/>
      </xdr:nvSpPr>
      <xdr:spPr>
        <a:xfrm>
          <a:off x="3924300" y="321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11811</xdr:rowOff>
    </xdr:from>
    <xdr:to>
      <xdr:col>19</xdr:col>
      <xdr:colOff>38100</xdr:colOff>
      <xdr:row>18</xdr:row>
      <xdr:rowOff>113411</xdr:rowOff>
    </xdr:to>
    <xdr:sp macro="" textlink="">
      <xdr:nvSpPr>
        <xdr:cNvPr id="73" name="楕円 72"/>
        <xdr:cNvSpPr/>
      </xdr:nvSpPr>
      <xdr:spPr bwMode="auto">
        <a:xfrm>
          <a:off x="3556000" y="314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98188</xdr:rowOff>
    </xdr:from>
    <xdr:ext cx="762000" cy="259045"/>
    <xdr:sp macro="" textlink="">
      <xdr:nvSpPr>
        <xdr:cNvPr id="74" name="テキスト ボックス 73"/>
        <xdr:cNvSpPr txBox="1"/>
      </xdr:nvSpPr>
      <xdr:spPr>
        <a:xfrm>
          <a:off x="3225800" y="323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44620</xdr:rowOff>
    </xdr:from>
    <xdr:to>
      <xdr:col>15</xdr:col>
      <xdr:colOff>101600</xdr:colOff>
      <xdr:row>18</xdr:row>
      <xdr:rowOff>146220</xdr:rowOff>
    </xdr:to>
    <xdr:sp macro="" textlink="">
      <xdr:nvSpPr>
        <xdr:cNvPr id="75" name="楕円 74"/>
        <xdr:cNvSpPr/>
      </xdr:nvSpPr>
      <xdr:spPr bwMode="auto">
        <a:xfrm>
          <a:off x="2857500" y="31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130997</xdr:rowOff>
    </xdr:from>
    <xdr:ext cx="762000" cy="259045"/>
    <xdr:sp macro="" textlink="">
      <xdr:nvSpPr>
        <xdr:cNvPr id="76" name="テキスト ボックス 75"/>
        <xdr:cNvSpPr txBox="1"/>
      </xdr:nvSpPr>
      <xdr:spPr>
        <a:xfrm>
          <a:off x="2527300" y="326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224563</xdr:rowOff>
    </xdr:from>
    <xdr:to>
      <xdr:col>29</xdr:col>
      <xdr:colOff>127000</xdr:colOff>
      <xdr:row>36</xdr:row>
      <xdr:rowOff>50092</xdr:rowOff>
    </xdr:to>
    <xdr:cxnSp macro="">
      <xdr:nvCxnSpPr>
        <xdr:cNvPr id="112" name="直線コネクタ 111"/>
        <xdr:cNvCxnSpPr/>
      </xdr:nvCxnSpPr>
      <xdr:spPr bwMode="auto">
        <a:xfrm>
          <a:off x="5003800" y="6834913"/>
          <a:ext cx="647700" cy="168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224563</xdr:rowOff>
    </xdr:from>
    <xdr:to>
      <xdr:col>26</xdr:col>
      <xdr:colOff>50800</xdr:colOff>
      <xdr:row>36</xdr:row>
      <xdr:rowOff>149975</xdr:rowOff>
    </xdr:to>
    <xdr:cxnSp macro="">
      <xdr:nvCxnSpPr>
        <xdr:cNvPr id="115" name="直線コネクタ 114"/>
        <xdr:cNvCxnSpPr/>
      </xdr:nvCxnSpPr>
      <xdr:spPr bwMode="auto">
        <a:xfrm flipV="1">
          <a:off x="4305300" y="6834913"/>
          <a:ext cx="698500" cy="26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149975</xdr:rowOff>
    </xdr:from>
    <xdr:to>
      <xdr:col>22</xdr:col>
      <xdr:colOff>114300</xdr:colOff>
      <xdr:row>37</xdr:row>
      <xdr:rowOff>62306</xdr:rowOff>
    </xdr:to>
    <xdr:cxnSp macro="">
      <xdr:nvCxnSpPr>
        <xdr:cNvPr id="118" name="直線コネクタ 117"/>
        <xdr:cNvCxnSpPr/>
      </xdr:nvCxnSpPr>
      <xdr:spPr bwMode="auto">
        <a:xfrm flipV="1">
          <a:off x="3606800" y="7103225"/>
          <a:ext cx="698500" cy="8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62306</xdr:rowOff>
    </xdr:from>
    <xdr:to>
      <xdr:col>18</xdr:col>
      <xdr:colOff>177800</xdr:colOff>
      <xdr:row>37</xdr:row>
      <xdr:rowOff>91094</xdr:rowOff>
    </xdr:to>
    <xdr:cxnSp macro="">
      <xdr:nvCxnSpPr>
        <xdr:cNvPr id="121" name="直線コネクタ 120"/>
        <xdr:cNvCxnSpPr/>
      </xdr:nvCxnSpPr>
      <xdr:spPr bwMode="auto">
        <a:xfrm flipV="1">
          <a:off x="2908300" y="7187006"/>
          <a:ext cx="698500" cy="2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342192</xdr:rowOff>
    </xdr:from>
    <xdr:to>
      <xdr:col>29</xdr:col>
      <xdr:colOff>177800</xdr:colOff>
      <xdr:row>36</xdr:row>
      <xdr:rowOff>100892</xdr:rowOff>
    </xdr:to>
    <xdr:sp macro="" textlink="">
      <xdr:nvSpPr>
        <xdr:cNvPr id="131" name="楕円 130"/>
        <xdr:cNvSpPr/>
      </xdr:nvSpPr>
      <xdr:spPr bwMode="auto">
        <a:xfrm>
          <a:off x="5600700" y="69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314269</xdr:rowOff>
    </xdr:from>
    <xdr:ext cx="762000" cy="259045"/>
    <xdr:sp macro="" textlink="">
      <xdr:nvSpPr>
        <xdr:cNvPr id="132" name="人口1人当たり決算額の推移該当値テキスト445"/>
        <xdr:cNvSpPr txBox="1"/>
      </xdr:nvSpPr>
      <xdr:spPr>
        <a:xfrm>
          <a:off x="5740400" y="692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173763</xdr:rowOff>
    </xdr:from>
    <xdr:to>
      <xdr:col>26</xdr:col>
      <xdr:colOff>101600</xdr:colOff>
      <xdr:row>35</xdr:row>
      <xdr:rowOff>275363</xdr:rowOff>
    </xdr:to>
    <xdr:sp macro="" textlink="">
      <xdr:nvSpPr>
        <xdr:cNvPr id="133" name="楕円 132"/>
        <xdr:cNvSpPr/>
      </xdr:nvSpPr>
      <xdr:spPr bwMode="auto">
        <a:xfrm>
          <a:off x="4953000" y="678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260140</xdr:rowOff>
    </xdr:from>
    <xdr:ext cx="736600" cy="259045"/>
    <xdr:sp macro="" textlink="">
      <xdr:nvSpPr>
        <xdr:cNvPr id="134" name="テキスト ボックス 133"/>
        <xdr:cNvSpPr txBox="1"/>
      </xdr:nvSpPr>
      <xdr:spPr>
        <a:xfrm>
          <a:off x="4622800" y="687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99175</xdr:rowOff>
    </xdr:from>
    <xdr:to>
      <xdr:col>22</xdr:col>
      <xdr:colOff>165100</xdr:colOff>
      <xdr:row>37</xdr:row>
      <xdr:rowOff>29325</xdr:rowOff>
    </xdr:to>
    <xdr:sp macro="" textlink="">
      <xdr:nvSpPr>
        <xdr:cNvPr id="135" name="楕円 134"/>
        <xdr:cNvSpPr/>
      </xdr:nvSpPr>
      <xdr:spPr bwMode="auto">
        <a:xfrm>
          <a:off x="4254500" y="705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14102</xdr:rowOff>
    </xdr:from>
    <xdr:ext cx="762000" cy="259045"/>
    <xdr:sp macro="" textlink="">
      <xdr:nvSpPr>
        <xdr:cNvPr id="136" name="テキスト ボックス 135"/>
        <xdr:cNvSpPr txBox="1"/>
      </xdr:nvSpPr>
      <xdr:spPr>
        <a:xfrm>
          <a:off x="3924300" y="713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11506</xdr:rowOff>
    </xdr:from>
    <xdr:to>
      <xdr:col>19</xdr:col>
      <xdr:colOff>38100</xdr:colOff>
      <xdr:row>37</xdr:row>
      <xdr:rowOff>113106</xdr:rowOff>
    </xdr:to>
    <xdr:sp macro="" textlink="">
      <xdr:nvSpPr>
        <xdr:cNvPr id="137" name="楕円 136"/>
        <xdr:cNvSpPr/>
      </xdr:nvSpPr>
      <xdr:spPr bwMode="auto">
        <a:xfrm>
          <a:off x="3556000" y="713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97883</xdr:rowOff>
    </xdr:from>
    <xdr:ext cx="762000" cy="259045"/>
    <xdr:sp macro="" textlink="">
      <xdr:nvSpPr>
        <xdr:cNvPr id="138" name="テキスト ボックス 137"/>
        <xdr:cNvSpPr txBox="1"/>
      </xdr:nvSpPr>
      <xdr:spPr>
        <a:xfrm>
          <a:off x="3225800" y="722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40294</xdr:rowOff>
    </xdr:from>
    <xdr:to>
      <xdr:col>15</xdr:col>
      <xdr:colOff>101600</xdr:colOff>
      <xdr:row>37</xdr:row>
      <xdr:rowOff>141894</xdr:rowOff>
    </xdr:to>
    <xdr:sp macro="" textlink="">
      <xdr:nvSpPr>
        <xdr:cNvPr id="139" name="楕円 138"/>
        <xdr:cNvSpPr/>
      </xdr:nvSpPr>
      <xdr:spPr bwMode="auto">
        <a:xfrm>
          <a:off x="2857500" y="716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126671</xdr:rowOff>
    </xdr:from>
    <xdr:ext cx="762000" cy="259045"/>
    <xdr:sp macro="" textlink="">
      <xdr:nvSpPr>
        <xdr:cNvPr id="140" name="テキスト ボックス 139"/>
        <xdr:cNvSpPr txBox="1"/>
      </xdr:nvSpPr>
      <xdr:spPr>
        <a:xfrm>
          <a:off x="2527300" y="72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5,940
196.81
6,432,082
5,943,674
444,674
3,472,079
5,584,809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73223</xdr:rowOff>
    </xdr:from>
    <xdr:to>
      <xdr:col>24</xdr:col>
      <xdr:colOff>63500</xdr:colOff>
      <xdr:row>36</xdr:row>
      <xdr:rowOff>101524</xdr:rowOff>
    </xdr:to>
    <xdr:cxnSp macro="">
      <xdr:nvCxnSpPr>
        <xdr:cNvPr id="57" name="直線コネクタ 56"/>
        <xdr:cNvCxnSpPr/>
      </xdr:nvCxnSpPr>
      <xdr:spPr>
        <a:xfrm flipV="1">
          <a:off x="3797300" y="6245423"/>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101524</xdr:rowOff>
    </xdr:from>
    <xdr:to>
      <xdr:col>19</xdr:col>
      <xdr:colOff>177800</xdr:colOff>
      <xdr:row>36</xdr:row>
      <xdr:rowOff>156016</xdr:rowOff>
    </xdr:to>
    <xdr:cxnSp macro="">
      <xdr:nvCxnSpPr>
        <xdr:cNvPr id="60" name="直線コネクタ 59"/>
        <xdr:cNvCxnSpPr/>
      </xdr:nvCxnSpPr>
      <xdr:spPr>
        <a:xfrm flipV="1">
          <a:off x="2908300" y="6273724"/>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156016</xdr:rowOff>
    </xdr:from>
    <xdr:to>
      <xdr:col>15</xdr:col>
      <xdr:colOff>50800</xdr:colOff>
      <xdr:row>37</xdr:row>
      <xdr:rowOff>9792</xdr:rowOff>
    </xdr:to>
    <xdr:cxnSp macro="">
      <xdr:nvCxnSpPr>
        <xdr:cNvPr id="63" name="直線コネクタ 62"/>
        <xdr:cNvCxnSpPr/>
      </xdr:nvCxnSpPr>
      <xdr:spPr>
        <a:xfrm flipV="1">
          <a:off x="2019300" y="6328216"/>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9792</xdr:rowOff>
    </xdr:from>
    <xdr:to>
      <xdr:col>10</xdr:col>
      <xdr:colOff>114300</xdr:colOff>
      <xdr:row>37</xdr:row>
      <xdr:rowOff>106690</xdr:rowOff>
    </xdr:to>
    <xdr:cxnSp macro="">
      <xdr:nvCxnSpPr>
        <xdr:cNvPr id="66" name="直線コネクタ 65"/>
        <xdr:cNvCxnSpPr/>
      </xdr:nvCxnSpPr>
      <xdr:spPr>
        <a:xfrm flipV="1">
          <a:off x="1130300" y="6353442"/>
          <a:ext cx="889000" cy="9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22423</xdr:rowOff>
    </xdr:from>
    <xdr:to>
      <xdr:col>24</xdr:col>
      <xdr:colOff>114300</xdr:colOff>
      <xdr:row>36</xdr:row>
      <xdr:rowOff>124023</xdr:rowOff>
    </xdr:to>
    <xdr:sp macro="" textlink="">
      <xdr:nvSpPr>
        <xdr:cNvPr id="76" name="楕円 75"/>
        <xdr:cNvSpPr/>
      </xdr:nvSpPr>
      <xdr:spPr>
        <a:xfrm>
          <a:off x="4584700" y="61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xdr:rowOff>
    </xdr:from>
    <xdr:ext cx="599010" cy="259045"/>
    <xdr:sp macro="" textlink="">
      <xdr:nvSpPr>
        <xdr:cNvPr id="77" name="人件費該当値テキスト"/>
        <xdr:cNvSpPr txBox="1"/>
      </xdr:nvSpPr>
      <xdr:spPr>
        <a:xfrm>
          <a:off x="4686300" y="617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50724</xdr:rowOff>
    </xdr:from>
    <xdr:to>
      <xdr:col>20</xdr:col>
      <xdr:colOff>38100</xdr:colOff>
      <xdr:row>36</xdr:row>
      <xdr:rowOff>152324</xdr:rowOff>
    </xdr:to>
    <xdr:sp macro="" textlink="">
      <xdr:nvSpPr>
        <xdr:cNvPr id="78" name="楕円 77"/>
        <xdr:cNvSpPr/>
      </xdr:nvSpPr>
      <xdr:spPr>
        <a:xfrm>
          <a:off x="3746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143451</xdr:rowOff>
    </xdr:from>
    <xdr:ext cx="599010" cy="259045"/>
    <xdr:sp macro="" textlink="">
      <xdr:nvSpPr>
        <xdr:cNvPr id="79" name="テキスト ボックス 78"/>
        <xdr:cNvSpPr txBox="1"/>
      </xdr:nvSpPr>
      <xdr:spPr>
        <a:xfrm>
          <a:off x="3497795" y="631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105216</xdr:rowOff>
    </xdr:from>
    <xdr:to>
      <xdr:col>15</xdr:col>
      <xdr:colOff>101600</xdr:colOff>
      <xdr:row>37</xdr:row>
      <xdr:rowOff>35366</xdr:rowOff>
    </xdr:to>
    <xdr:sp macro="" textlink="">
      <xdr:nvSpPr>
        <xdr:cNvPr id="80" name="楕円 79"/>
        <xdr:cNvSpPr/>
      </xdr:nvSpPr>
      <xdr:spPr>
        <a:xfrm>
          <a:off x="2857500" y="627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26493</xdr:rowOff>
    </xdr:from>
    <xdr:ext cx="599010" cy="259045"/>
    <xdr:sp macro="" textlink="">
      <xdr:nvSpPr>
        <xdr:cNvPr id="81" name="テキスト ボックス 80"/>
        <xdr:cNvSpPr txBox="1"/>
      </xdr:nvSpPr>
      <xdr:spPr>
        <a:xfrm>
          <a:off x="2608795" y="637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130442</xdr:rowOff>
    </xdr:from>
    <xdr:to>
      <xdr:col>10</xdr:col>
      <xdr:colOff>165100</xdr:colOff>
      <xdr:row>37</xdr:row>
      <xdr:rowOff>60592</xdr:rowOff>
    </xdr:to>
    <xdr:sp macro="" textlink="">
      <xdr:nvSpPr>
        <xdr:cNvPr id="82" name="楕円 81"/>
        <xdr:cNvSpPr/>
      </xdr:nvSpPr>
      <xdr:spPr>
        <a:xfrm>
          <a:off x="1968500" y="63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51719</xdr:rowOff>
    </xdr:from>
    <xdr:ext cx="599010" cy="259045"/>
    <xdr:sp macro="" textlink="">
      <xdr:nvSpPr>
        <xdr:cNvPr id="83" name="テキスト ボックス 82"/>
        <xdr:cNvSpPr txBox="1"/>
      </xdr:nvSpPr>
      <xdr:spPr>
        <a:xfrm>
          <a:off x="1719795" y="63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55890</xdr:rowOff>
    </xdr:from>
    <xdr:to>
      <xdr:col>6</xdr:col>
      <xdr:colOff>38100</xdr:colOff>
      <xdr:row>37</xdr:row>
      <xdr:rowOff>157490</xdr:rowOff>
    </xdr:to>
    <xdr:sp macro="" textlink="">
      <xdr:nvSpPr>
        <xdr:cNvPr id="84" name="楕円 83"/>
        <xdr:cNvSpPr/>
      </xdr:nvSpPr>
      <xdr:spPr>
        <a:xfrm>
          <a:off x="1079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148617</xdr:rowOff>
    </xdr:from>
    <xdr:ext cx="599010" cy="259045"/>
    <xdr:sp macro="" textlink="">
      <xdr:nvSpPr>
        <xdr:cNvPr id="85" name="テキスト ボックス 84"/>
        <xdr:cNvSpPr txBox="1"/>
      </xdr:nvSpPr>
      <xdr:spPr>
        <a:xfrm>
          <a:off x="830795" y="64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133250</xdr:rowOff>
    </xdr:from>
    <xdr:to>
      <xdr:col>24</xdr:col>
      <xdr:colOff>63500</xdr:colOff>
      <xdr:row>57</xdr:row>
      <xdr:rowOff>171030</xdr:rowOff>
    </xdr:to>
    <xdr:cxnSp macro="">
      <xdr:nvCxnSpPr>
        <xdr:cNvPr id="115" name="直線コネクタ 114"/>
        <xdr:cNvCxnSpPr/>
      </xdr:nvCxnSpPr>
      <xdr:spPr>
        <a:xfrm flipV="1">
          <a:off x="3797300" y="9905900"/>
          <a:ext cx="8382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171030</xdr:rowOff>
    </xdr:from>
    <xdr:to>
      <xdr:col>19</xdr:col>
      <xdr:colOff>177800</xdr:colOff>
      <xdr:row>58</xdr:row>
      <xdr:rowOff>48130</xdr:rowOff>
    </xdr:to>
    <xdr:cxnSp macro="">
      <xdr:nvCxnSpPr>
        <xdr:cNvPr id="118" name="直線コネクタ 117"/>
        <xdr:cNvCxnSpPr/>
      </xdr:nvCxnSpPr>
      <xdr:spPr>
        <a:xfrm flipV="1">
          <a:off x="2908300" y="9943680"/>
          <a:ext cx="889000" cy="4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48130</xdr:rowOff>
    </xdr:from>
    <xdr:to>
      <xdr:col>15</xdr:col>
      <xdr:colOff>50800</xdr:colOff>
      <xdr:row>58</xdr:row>
      <xdr:rowOff>68563</xdr:rowOff>
    </xdr:to>
    <xdr:cxnSp macro="">
      <xdr:nvCxnSpPr>
        <xdr:cNvPr id="121" name="直線コネクタ 120"/>
        <xdr:cNvCxnSpPr/>
      </xdr:nvCxnSpPr>
      <xdr:spPr>
        <a:xfrm flipV="1">
          <a:off x="2019300" y="9992230"/>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68563</xdr:rowOff>
    </xdr:from>
    <xdr:to>
      <xdr:col>10</xdr:col>
      <xdr:colOff>114300</xdr:colOff>
      <xdr:row>58</xdr:row>
      <xdr:rowOff>98194</xdr:rowOff>
    </xdr:to>
    <xdr:cxnSp macro="">
      <xdr:nvCxnSpPr>
        <xdr:cNvPr id="124" name="直線コネクタ 123"/>
        <xdr:cNvCxnSpPr/>
      </xdr:nvCxnSpPr>
      <xdr:spPr>
        <a:xfrm flipV="1">
          <a:off x="1130300" y="10012663"/>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82450</xdr:rowOff>
    </xdr:from>
    <xdr:to>
      <xdr:col>24</xdr:col>
      <xdr:colOff>114300</xdr:colOff>
      <xdr:row>58</xdr:row>
      <xdr:rowOff>12600</xdr:rowOff>
    </xdr:to>
    <xdr:sp macro="" textlink="">
      <xdr:nvSpPr>
        <xdr:cNvPr id="134" name="楕円 133"/>
        <xdr:cNvSpPr/>
      </xdr:nvSpPr>
      <xdr:spPr>
        <a:xfrm>
          <a:off x="4584700" y="98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60877</xdr:rowOff>
    </xdr:from>
    <xdr:ext cx="599010" cy="259045"/>
    <xdr:sp macro="" textlink="">
      <xdr:nvSpPr>
        <xdr:cNvPr id="135" name="物件費該当値テキスト"/>
        <xdr:cNvSpPr txBox="1"/>
      </xdr:nvSpPr>
      <xdr:spPr>
        <a:xfrm>
          <a:off x="4686300" y="983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120230</xdr:rowOff>
    </xdr:from>
    <xdr:to>
      <xdr:col>20</xdr:col>
      <xdr:colOff>38100</xdr:colOff>
      <xdr:row>58</xdr:row>
      <xdr:rowOff>50380</xdr:rowOff>
    </xdr:to>
    <xdr:sp macro="" textlink="">
      <xdr:nvSpPr>
        <xdr:cNvPr id="136" name="楕円 135"/>
        <xdr:cNvSpPr/>
      </xdr:nvSpPr>
      <xdr:spPr>
        <a:xfrm>
          <a:off x="3746500" y="98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41507</xdr:rowOff>
    </xdr:from>
    <xdr:ext cx="599010" cy="259045"/>
    <xdr:sp macro="" textlink="">
      <xdr:nvSpPr>
        <xdr:cNvPr id="137" name="テキスト ボックス 136"/>
        <xdr:cNvSpPr txBox="1"/>
      </xdr:nvSpPr>
      <xdr:spPr>
        <a:xfrm>
          <a:off x="3497795" y="99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168780</xdr:rowOff>
    </xdr:from>
    <xdr:to>
      <xdr:col>15</xdr:col>
      <xdr:colOff>101600</xdr:colOff>
      <xdr:row>58</xdr:row>
      <xdr:rowOff>98930</xdr:rowOff>
    </xdr:to>
    <xdr:sp macro="" textlink="">
      <xdr:nvSpPr>
        <xdr:cNvPr id="138" name="楕円 137"/>
        <xdr:cNvSpPr/>
      </xdr:nvSpPr>
      <xdr:spPr>
        <a:xfrm>
          <a:off x="2857500" y="99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90057</xdr:rowOff>
    </xdr:from>
    <xdr:ext cx="599010" cy="259045"/>
    <xdr:sp macro="" textlink="">
      <xdr:nvSpPr>
        <xdr:cNvPr id="139" name="テキスト ボックス 138"/>
        <xdr:cNvSpPr txBox="1"/>
      </xdr:nvSpPr>
      <xdr:spPr>
        <a:xfrm>
          <a:off x="2608795" y="1003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17763</xdr:rowOff>
    </xdr:from>
    <xdr:to>
      <xdr:col>10</xdr:col>
      <xdr:colOff>165100</xdr:colOff>
      <xdr:row>58</xdr:row>
      <xdr:rowOff>119363</xdr:rowOff>
    </xdr:to>
    <xdr:sp macro="" textlink="">
      <xdr:nvSpPr>
        <xdr:cNvPr id="140" name="楕円 139"/>
        <xdr:cNvSpPr/>
      </xdr:nvSpPr>
      <xdr:spPr>
        <a:xfrm>
          <a:off x="1968500" y="99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110490</xdr:rowOff>
    </xdr:from>
    <xdr:ext cx="599010" cy="259045"/>
    <xdr:sp macro="" textlink="">
      <xdr:nvSpPr>
        <xdr:cNvPr id="141" name="テキスト ボックス 140"/>
        <xdr:cNvSpPr txBox="1"/>
      </xdr:nvSpPr>
      <xdr:spPr>
        <a:xfrm>
          <a:off x="1719795" y="1005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47394</xdr:rowOff>
    </xdr:from>
    <xdr:to>
      <xdr:col>6</xdr:col>
      <xdr:colOff>38100</xdr:colOff>
      <xdr:row>58</xdr:row>
      <xdr:rowOff>148994</xdr:rowOff>
    </xdr:to>
    <xdr:sp macro="" textlink="">
      <xdr:nvSpPr>
        <xdr:cNvPr id="142" name="楕円 141"/>
        <xdr:cNvSpPr/>
      </xdr:nvSpPr>
      <xdr:spPr>
        <a:xfrm>
          <a:off x="1079500" y="99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140121</xdr:rowOff>
    </xdr:from>
    <xdr:ext cx="599010" cy="259045"/>
    <xdr:sp macro="" textlink="">
      <xdr:nvSpPr>
        <xdr:cNvPr id="143" name="テキスト ボックス 142"/>
        <xdr:cNvSpPr txBox="1"/>
      </xdr:nvSpPr>
      <xdr:spPr>
        <a:xfrm>
          <a:off x="830795" y="100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43307</xdr:rowOff>
    </xdr:from>
    <xdr:to>
      <xdr:col>24</xdr:col>
      <xdr:colOff>63500</xdr:colOff>
      <xdr:row>76</xdr:row>
      <xdr:rowOff>142329</xdr:rowOff>
    </xdr:to>
    <xdr:cxnSp macro="">
      <xdr:nvCxnSpPr>
        <xdr:cNvPr id="172" name="直線コネクタ 171"/>
        <xdr:cNvCxnSpPr/>
      </xdr:nvCxnSpPr>
      <xdr:spPr>
        <a:xfrm>
          <a:off x="3797300" y="13073507"/>
          <a:ext cx="8382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43307</xdr:rowOff>
    </xdr:from>
    <xdr:to>
      <xdr:col>19</xdr:col>
      <xdr:colOff>177800</xdr:colOff>
      <xdr:row>76</xdr:row>
      <xdr:rowOff>87085</xdr:rowOff>
    </xdr:to>
    <xdr:cxnSp macro="">
      <xdr:nvCxnSpPr>
        <xdr:cNvPr id="175" name="直線コネクタ 174"/>
        <xdr:cNvCxnSpPr/>
      </xdr:nvCxnSpPr>
      <xdr:spPr>
        <a:xfrm flipV="1">
          <a:off x="2908300" y="13073507"/>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87085</xdr:rowOff>
    </xdr:from>
    <xdr:to>
      <xdr:col>15</xdr:col>
      <xdr:colOff>50800</xdr:colOff>
      <xdr:row>77</xdr:row>
      <xdr:rowOff>9855</xdr:rowOff>
    </xdr:to>
    <xdr:cxnSp macro="">
      <xdr:nvCxnSpPr>
        <xdr:cNvPr id="178" name="直線コネクタ 177"/>
        <xdr:cNvCxnSpPr/>
      </xdr:nvCxnSpPr>
      <xdr:spPr>
        <a:xfrm flipV="1">
          <a:off x="2019300" y="13117285"/>
          <a:ext cx="889000" cy="9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9855</xdr:rowOff>
    </xdr:from>
    <xdr:to>
      <xdr:col>10</xdr:col>
      <xdr:colOff>114300</xdr:colOff>
      <xdr:row>77</xdr:row>
      <xdr:rowOff>69368</xdr:rowOff>
    </xdr:to>
    <xdr:cxnSp macro="">
      <xdr:nvCxnSpPr>
        <xdr:cNvPr id="181" name="直線コネクタ 180"/>
        <xdr:cNvCxnSpPr/>
      </xdr:nvCxnSpPr>
      <xdr:spPr>
        <a:xfrm flipV="1">
          <a:off x="1130300" y="13211505"/>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91529</xdr:rowOff>
    </xdr:from>
    <xdr:to>
      <xdr:col>24</xdr:col>
      <xdr:colOff>114300</xdr:colOff>
      <xdr:row>77</xdr:row>
      <xdr:rowOff>21679</xdr:rowOff>
    </xdr:to>
    <xdr:sp macro="" textlink="">
      <xdr:nvSpPr>
        <xdr:cNvPr id="191" name="楕円 190"/>
        <xdr:cNvSpPr/>
      </xdr:nvSpPr>
      <xdr:spPr>
        <a:xfrm>
          <a:off x="45847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69956</xdr:rowOff>
    </xdr:from>
    <xdr:ext cx="534377" cy="259045"/>
    <xdr:sp macro="" textlink="">
      <xdr:nvSpPr>
        <xdr:cNvPr id="192" name="維持補修費該当値テキスト"/>
        <xdr:cNvSpPr txBox="1"/>
      </xdr:nvSpPr>
      <xdr:spPr>
        <a:xfrm>
          <a:off x="4686300" y="131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163957</xdr:rowOff>
    </xdr:from>
    <xdr:to>
      <xdr:col>20</xdr:col>
      <xdr:colOff>38100</xdr:colOff>
      <xdr:row>76</xdr:row>
      <xdr:rowOff>94107</xdr:rowOff>
    </xdr:to>
    <xdr:sp macro="" textlink="">
      <xdr:nvSpPr>
        <xdr:cNvPr id="193" name="楕円 192"/>
        <xdr:cNvSpPr/>
      </xdr:nvSpPr>
      <xdr:spPr>
        <a:xfrm>
          <a:off x="3746500" y="130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110634</xdr:rowOff>
    </xdr:from>
    <xdr:ext cx="534377" cy="259045"/>
    <xdr:sp macro="" textlink="">
      <xdr:nvSpPr>
        <xdr:cNvPr id="194" name="テキスト ボックス 193"/>
        <xdr:cNvSpPr txBox="1"/>
      </xdr:nvSpPr>
      <xdr:spPr>
        <a:xfrm>
          <a:off x="3530111" y="127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36285</xdr:rowOff>
    </xdr:from>
    <xdr:to>
      <xdr:col>15</xdr:col>
      <xdr:colOff>101600</xdr:colOff>
      <xdr:row>76</xdr:row>
      <xdr:rowOff>137885</xdr:rowOff>
    </xdr:to>
    <xdr:sp macro="" textlink="">
      <xdr:nvSpPr>
        <xdr:cNvPr id="195" name="楕円 194"/>
        <xdr:cNvSpPr/>
      </xdr:nvSpPr>
      <xdr:spPr>
        <a:xfrm>
          <a:off x="2857500" y="130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154411</xdr:rowOff>
    </xdr:from>
    <xdr:ext cx="534377" cy="259045"/>
    <xdr:sp macro="" textlink="">
      <xdr:nvSpPr>
        <xdr:cNvPr id="196" name="テキスト ボックス 195"/>
        <xdr:cNvSpPr txBox="1"/>
      </xdr:nvSpPr>
      <xdr:spPr>
        <a:xfrm>
          <a:off x="2641111" y="128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130505</xdr:rowOff>
    </xdr:from>
    <xdr:to>
      <xdr:col>10</xdr:col>
      <xdr:colOff>165100</xdr:colOff>
      <xdr:row>77</xdr:row>
      <xdr:rowOff>60655</xdr:rowOff>
    </xdr:to>
    <xdr:sp macro="" textlink="">
      <xdr:nvSpPr>
        <xdr:cNvPr id="197" name="楕円 196"/>
        <xdr:cNvSpPr/>
      </xdr:nvSpPr>
      <xdr:spPr>
        <a:xfrm>
          <a:off x="1968500" y="13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77182</xdr:rowOff>
    </xdr:from>
    <xdr:ext cx="534377" cy="259045"/>
    <xdr:sp macro="" textlink="">
      <xdr:nvSpPr>
        <xdr:cNvPr id="198" name="テキスト ボックス 197"/>
        <xdr:cNvSpPr txBox="1"/>
      </xdr:nvSpPr>
      <xdr:spPr>
        <a:xfrm>
          <a:off x="1752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18568</xdr:rowOff>
    </xdr:from>
    <xdr:to>
      <xdr:col>6</xdr:col>
      <xdr:colOff>38100</xdr:colOff>
      <xdr:row>77</xdr:row>
      <xdr:rowOff>120168</xdr:rowOff>
    </xdr:to>
    <xdr:sp macro="" textlink="">
      <xdr:nvSpPr>
        <xdr:cNvPr id="199" name="楕円 198"/>
        <xdr:cNvSpPr/>
      </xdr:nvSpPr>
      <xdr:spPr>
        <a:xfrm>
          <a:off x="1079500" y="132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136695</xdr:rowOff>
    </xdr:from>
    <xdr:ext cx="534377" cy="259045"/>
    <xdr:sp macro="" textlink="">
      <xdr:nvSpPr>
        <xdr:cNvPr id="200" name="テキスト ボックス 199"/>
        <xdr:cNvSpPr txBox="1"/>
      </xdr:nvSpPr>
      <xdr:spPr>
        <a:xfrm>
          <a:off x="863111" y="129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156068</xdr:rowOff>
    </xdr:from>
    <xdr:to>
      <xdr:col>24</xdr:col>
      <xdr:colOff>63500</xdr:colOff>
      <xdr:row>98</xdr:row>
      <xdr:rowOff>37553</xdr:rowOff>
    </xdr:to>
    <xdr:cxnSp macro="">
      <xdr:nvCxnSpPr>
        <xdr:cNvPr id="228" name="直線コネクタ 227"/>
        <xdr:cNvCxnSpPr/>
      </xdr:nvCxnSpPr>
      <xdr:spPr>
        <a:xfrm flipV="1">
          <a:off x="3797300" y="16786718"/>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149484</xdr:rowOff>
    </xdr:from>
    <xdr:to>
      <xdr:col>19</xdr:col>
      <xdr:colOff>177800</xdr:colOff>
      <xdr:row>98</xdr:row>
      <xdr:rowOff>37553</xdr:rowOff>
    </xdr:to>
    <xdr:cxnSp macro="">
      <xdr:nvCxnSpPr>
        <xdr:cNvPr id="231" name="直線コネクタ 230"/>
        <xdr:cNvCxnSpPr/>
      </xdr:nvCxnSpPr>
      <xdr:spPr>
        <a:xfrm>
          <a:off x="2908300" y="16780134"/>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149484</xdr:rowOff>
    </xdr:from>
    <xdr:to>
      <xdr:col>15</xdr:col>
      <xdr:colOff>50800</xdr:colOff>
      <xdr:row>98</xdr:row>
      <xdr:rowOff>170534</xdr:rowOff>
    </xdr:to>
    <xdr:cxnSp macro="">
      <xdr:nvCxnSpPr>
        <xdr:cNvPr id="234" name="直線コネクタ 233"/>
        <xdr:cNvCxnSpPr/>
      </xdr:nvCxnSpPr>
      <xdr:spPr>
        <a:xfrm flipV="1">
          <a:off x="2019300" y="16780134"/>
          <a:ext cx="8890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170534</xdr:rowOff>
    </xdr:from>
    <xdr:to>
      <xdr:col>10</xdr:col>
      <xdr:colOff>114300</xdr:colOff>
      <xdr:row>99</xdr:row>
      <xdr:rowOff>45535</xdr:rowOff>
    </xdr:to>
    <xdr:cxnSp macro="">
      <xdr:nvCxnSpPr>
        <xdr:cNvPr id="237" name="直線コネクタ 236"/>
        <xdr:cNvCxnSpPr/>
      </xdr:nvCxnSpPr>
      <xdr:spPr>
        <a:xfrm flipV="1">
          <a:off x="1130300" y="16972634"/>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18373</xdr:rowOff>
    </xdr:from>
    <xdr:to>
      <xdr:col>10</xdr:col>
      <xdr:colOff>165100</xdr:colOff>
      <xdr:row>97</xdr:row>
      <xdr:rowOff>119973</xdr:rowOff>
    </xdr:to>
    <xdr:sp macro="" textlink="">
      <xdr:nvSpPr>
        <xdr:cNvPr id="238" name="フローチャート: 判断 237"/>
        <xdr:cNvSpPr/>
      </xdr:nvSpPr>
      <xdr:spPr>
        <a:xfrm>
          <a:off x="1968500" y="1664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136500</xdr:rowOff>
    </xdr:from>
    <xdr:ext cx="534377" cy="259045"/>
    <xdr:sp macro="" textlink="">
      <xdr:nvSpPr>
        <xdr:cNvPr id="239" name="テキスト ボックス 238"/>
        <xdr:cNvSpPr txBox="1"/>
      </xdr:nvSpPr>
      <xdr:spPr>
        <a:xfrm>
          <a:off x="1752111" y="164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29355</xdr:rowOff>
    </xdr:from>
    <xdr:to>
      <xdr:col>6</xdr:col>
      <xdr:colOff>38100</xdr:colOff>
      <xdr:row>97</xdr:row>
      <xdr:rowOff>130955</xdr:rowOff>
    </xdr:to>
    <xdr:sp macro="" textlink="">
      <xdr:nvSpPr>
        <xdr:cNvPr id="240" name="フローチャート: 判断 239"/>
        <xdr:cNvSpPr/>
      </xdr:nvSpPr>
      <xdr:spPr>
        <a:xfrm>
          <a:off x="1079500" y="1666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147482</xdr:rowOff>
    </xdr:from>
    <xdr:ext cx="534377" cy="259045"/>
    <xdr:sp macro="" textlink="">
      <xdr:nvSpPr>
        <xdr:cNvPr id="241" name="テキスト ボックス 240"/>
        <xdr:cNvSpPr txBox="1"/>
      </xdr:nvSpPr>
      <xdr:spPr>
        <a:xfrm>
          <a:off x="863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105268</xdr:rowOff>
    </xdr:from>
    <xdr:to>
      <xdr:col>24</xdr:col>
      <xdr:colOff>114300</xdr:colOff>
      <xdr:row>98</xdr:row>
      <xdr:rowOff>35418</xdr:rowOff>
    </xdr:to>
    <xdr:sp macro="" textlink="">
      <xdr:nvSpPr>
        <xdr:cNvPr id="247" name="楕円 246"/>
        <xdr:cNvSpPr/>
      </xdr:nvSpPr>
      <xdr:spPr>
        <a:xfrm>
          <a:off x="45847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83695</xdr:rowOff>
    </xdr:from>
    <xdr:ext cx="534377" cy="259045"/>
    <xdr:sp macro="" textlink="">
      <xdr:nvSpPr>
        <xdr:cNvPr id="248" name="扶助費該当値テキスト"/>
        <xdr:cNvSpPr txBox="1"/>
      </xdr:nvSpPr>
      <xdr:spPr>
        <a:xfrm>
          <a:off x="4686300" y="1671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158203</xdr:rowOff>
    </xdr:from>
    <xdr:to>
      <xdr:col>20</xdr:col>
      <xdr:colOff>38100</xdr:colOff>
      <xdr:row>98</xdr:row>
      <xdr:rowOff>88353</xdr:rowOff>
    </xdr:to>
    <xdr:sp macro="" textlink="">
      <xdr:nvSpPr>
        <xdr:cNvPr id="249" name="楕円 248"/>
        <xdr:cNvSpPr/>
      </xdr:nvSpPr>
      <xdr:spPr>
        <a:xfrm>
          <a:off x="3746500" y="167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79480</xdr:rowOff>
    </xdr:from>
    <xdr:ext cx="534377" cy="259045"/>
    <xdr:sp macro="" textlink="">
      <xdr:nvSpPr>
        <xdr:cNvPr id="250" name="テキスト ボックス 249"/>
        <xdr:cNvSpPr txBox="1"/>
      </xdr:nvSpPr>
      <xdr:spPr>
        <a:xfrm>
          <a:off x="3530111" y="168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98684</xdr:rowOff>
    </xdr:from>
    <xdr:to>
      <xdr:col>15</xdr:col>
      <xdr:colOff>101600</xdr:colOff>
      <xdr:row>98</xdr:row>
      <xdr:rowOff>28834</xdr:rowOff>
    </xdr:to>
    <xdr:sp macro="" textlink="">
      <xdr:nvSpPr>
        <xdr:cNvPr id="251" name="楕円 250"/>
        <xdr:cNvSpPr/>
      </xdr:nvSpPr>
      <xdr:spPr>
        <a:xfrm>
          <a:off x="2857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19961</xdr:rowOff>
    </xdr:from>
    <xdr:ext cx="534377" cy="259045"/>
    <xdr:sp macro="" textlink="">
      <xdr:nvSpPr>
        <xdr:cNvPr id="252" name="テキスト ボックス 251"/>
        <xdr:cNvSpPr txBox="1"/>
      </xdr:nvSpPr>
      <xdr:spPr>
        <a:xfrm>
          <a:off x="2641111" y="1682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119734</xdr:rowOff>
    </xdr:from>
    <xdr:to>
      <xdr:col>10</xdr:col>
      <xdr:colOff>165100</xdr:colOff>
      <xdr:row>99</xdr:row>
      <xdr:rowOff>49884</xdr:rowOff>
    </xdr:to>
    <xdr:sp macro="" textlink="">
      <xdr:nvSpPr>
        <xdr:cNvPr id="253" name="楕円 252"/>
        <xdr:cNvSpPr/>
      </xdr:nvSpPr>
      <xdr:spPr>
        <a:xfrm>
          <a:off x="1968500" y="169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41011</xdr:rowOff>
    </xdr:from>
    <xdr:ext cx="534377" cy="259045"/>
    <xdr:sp macro="" textlink="">
      <xdr:nvSpPr>
        <xdr:cNvPr id="254" name="テキスト ボックス 253"/>
        <xdr:cNvSpPr txBox="1"/>
      </xdr:nvSpPr>
      <xdr:spPr>
        <a:xfrm>
          <a:off x="1752111" y="170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166185</xdr:rowOff>
    </xdr:from>
    <xdr:to>
      <xdr:col>6</xdr:col>
      <xdr:colOff>38100</xdr:colOff>
      <xdr:row>99</xdr:row>
      <xdr:rowOff>96335</xdr:rowOff>
    </xdr:to>
    <xdr:sp macro="" textlink="">
      <xdr:nvSpPr>
        <xdr:cNvPr id="255" name="楕円 254"/>
        <xdr:cNvSpPr/>
      </xdr:nvSpPr>
      <xdr:spPr>
        <a:xfrm>
          <a:off x="1079500" y="169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87462</xdr:rowOff>
    </xdr:from>
    <xdr:ext cx="534377" cy="259045"/>
    <xdr:sp macro="" textlink="">
      <xdr:nvSpPr>
        <xdr:cNvPr id="256" name="テキスト ボックス 255"/>
        <xdr:cNvSpPr txBox="1"/>
      </xdr:nvSpPr>
      <xdr:spPr>
        <a:xfrm>
          <a:off x="863111" y="170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90974</xdr:rowOff>
    </xdr:from>
    <xdr:to>
      <xdr:col>55</xdr:col>
      <xdr:colOff>0</xdr:colOff>
      <xdr:row>36</xdr:row>
      <xdr:rowOff>103318</xdr:rowOff>
    </xdr:to>
    <xdr:cxnSp macro="">
      <xdr:nvCxnSpPr>
        <xdr:cNvPr id="283" name="直線コネクタ 282"/>
        <xdr:cNvCxnSpPr/>
      </xdr:nvCxnSpPr>
      <xdr:spPr>
        <a:xfrm>
          <a:off x="9639300" y="62631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90974</xdr:rowOff>
    </xdr:from>
    <xdr:to>
      <xdr:col>50</xdr:col>
      <xdr:colOff>114300</xdr:colOff>
      <xdr:row>36</xdr:row>
      <xdr:rowOff>128318</xdr:rowOff>
    </xdr:to>
    <xdr:cxnSp macro="">
      <xdr:nvCxnSpPr>
        <xdr:cNvPr id="286" name="直線コネクタ 285"/>
        <xdr:cNvCxnSpPr/>
      </xdr:nvCxnSpPr>
      <xdr:spPr>
        <a:xfrm flipV="1">
          <a:off x="8750300" y="6263174"/>
          <a:ext cx="8890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54647</xdr:rowOff>
    </xdr:from>
    <xdr:to>
      <xdr:col>45</xdr:col>
      <xdr:colOff>177800</xdr:colOff>
      <xdr:row>36</xdr:row>
      <xdr:rowOff>128318</xdr:rowOff>
    </xdr:to>
    <xdr:cxnSp macro="">
      <xdr:nvCxnSpPr>
        <xdr:cNvPr id="289" name="直線コネクタ 288"/>
        <xdr:cNvCxnSpPr/>
      </xdr:nvCxnSpPr>
      <xdr:spPr>
        <a:xfrm>
          <a:off x="7861300" y="6055397"/>
          <a:ext cx="889000" cy="2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54647</xdr:rowOff>
    </xdr:from>
    <xdr:to>
      <xdr:col>41</xdr:col>
      <xdr:colOff>50800</xdr:colOff>
      <xdr:row>37</xdr:row>
      <xdr:rowOff>28525</xdr:rowOff>
    </xdr:to>
    <xdr:cxnSp macro="">
      <xdr:nvCxnSpPr>
        <xdr:cNvPr id="292" name="直線コネクタ 291"/>
        <xdr:cNvCxnSpPr/>
      </xdr:nvCxnSpPr>
      <xdr:spPr>
        <a:xfrm flipV="1">
          <a:off x="6972300" y="6055397"/>
          <a:ext cx="889000" cy="3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3" name="フローチャート: 判断 292"/>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294" name="テキスト ボックス 293"/>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295" name="フローチャート: 判断 294"/>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296" name="テキスト ボックス 295"/>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52518</xdr:rowOff>
    </xdr:from>
    <xdr:to>
      <xdr:col>55</xdr:col>
      <xdr:colOff>50800</xdr:colOff>
      <xdr:row>36</xdr:row>
      <xdr:rowOff>154118</xdr:rowOff>
    </xdr:to>
    <xdr:sp macro="" textlink="">
      <xdr:nvSpPr>
        <xdr:cNvPr id="302" name="楕円 301"/>
        <xdr:cNvSpPr/>
      </xdr:nvSpPr>
      <xdr:spPr>
        <a:xfrm>
          <a:off x="10426700" y="62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30945</xdr:rowOff>
    </xdr:from>
    <xdr:ext cx="599010" cy="259045"/>
    <xdr:sp macro="" textlink="">
      <xdr:nvSpPr>
        <xdr:cNvPr id="303" name="補助費等該当値テキスト"/>
        <xdr:cNvSpPr txBox="1"/>
      </xdr:nvSpPr>
      <xdr:spPr>
        <a:xfrm>
          <a:off x="10528300" y="620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40174</xdr:rowOff>
    </xdr:from>
    <xdr:to>
      <xdr:col>50</xdr:col>
      <xdr:colOff>165100</xdr:colOff>
      <xdr:row>36</xdr:row>
      <xdr:rowOff>141774</xdr:rowOff>
    </xdr:to>
    <xdr:sp macro="" textlink="">
      <xdr:nvSpPr>
        <xdr:cNvPr id="304" name="楕円 303"/>
        <xdr:cNvSpPr/>
      </xdr:nvSpPr>
      <xdr:spPr>
        <a:xfrm>
          <a:off x="9588500" y="62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132901</xdr:rowOff>
    </xdr:from>
    <xdr:ext cx="599010" cy="259045"/>
    <xdr:sp macro="" textlink="">
      <xdr:nvSpPr>
        <xdr:cNvPr id="305" name="テキスト ボックス 304"/>
        <xdr:cNvSpPr txBox="1"/>
      </xdr:nvSpPr>
      <xdr:spPr>
        <a:xfrm>
          <a:off x="9339795" y="630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77518</xdr:rowOff>
    </xdr:from>
    <xdr:to>
      <xdr:col>46</xdr:col>
      <xdr:colOff>38100</xdr:colOff>
      <xdr:row>37</xdr:row>
      <xdr:rowOff>7668</xdr:rowOff>
    </xdr:to>
    <xdr:sp macro="" textlink="">
      <xdr:nvSpPr>
        <xdr:cNvPr id="306" name="楕円 305"/>
        <xdr:cNvSpPr/>
      </xdr:nvSpPr>
      <xdr:spPr>
        <a:xfrm>
          <a:off x="8699500" y="62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170245</xdr:rowOff>
    </xdr:from>
    <xdr:ext cx="599010" cy="259045"/>
    <xdr:sp macro="" textlink="">
      <xdr:nvSpPr>
        <xdr:cNvPr id="307" name="テキスト ボックス 306"/>
        <xdr:cNvSpPr txBox="1"/>
      </xdr:nvSpPr>
      <xdr:spPr>
        <a:xfrm>
          <a:off x="8450795" y="63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3847</xdr:rowOff>
    </xdr:from>
    <xdr:to>
      <xdr:col>41</xdr:col>
      <xdr:colOff>101600</xdr:colOff>
      <xdr:row>35</xdr:row>
      <xdr:rowOff>105447</xdr:rowOff>
    </xdr:to>
    <xdr:sp macro="" textlink="">
      <xdr:nvSpPr>
        <xdr:cNvPr id="308" name="楕円 307"/>
        <xdr:cNvSpPr/>
      </xdr:nvSpPr>
      <xdr:spPr>
        <a:xfrm>
          <a:off x="7810500" y="60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96574</xdr:rowOff>
    </xdr:from>
    <xdr:ext cx="599010" cy="259045"/>
    <xdr:sp macro="" textlink="">
      <xdr:nvSpPr>
        <xdr:cNvPr id="309" name="テキスト ボックス 308"/>
        <xdr:cNvSpPr txBox="1"/>
      </xdr:nvSpPr>
      <xdr:spPr>
        <a:xfrm>
          <a:off x="7561795" y="60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149175</xdr:rowOff>
    </xdr:from>
    <xdr:to>
      <xdr:col>36</xdr:col>
      <xdr:colOff>165100</xdr:colOff>
      <xdr:row>37</xdr:row>
      <xdr:rowOff>79325</xdr:rowOff>
    </xdr:to>
    <xdr:sp macro="" textlink="">
      <xdr:nvSpPr>
        <xdr:cNvPr id="310" name="楕円 309"/>
        <xdr:cNvSpPr/>
      </xdr:nvSpPr>
      <xdr:spPr>
        <a:xfrm>
          <a:off x="6921500" y="63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70452</xdr:rowOff>
    </xdr:from>
    <xdr:ext cx="599010" cy="259045"/>
    <xdr:sp macro="" textlink="">
      <xdr:nvSpPr>
        <xdr:cNvPr id="311" name="テキスト ボックス 310"/>
        <xdr:cNvSpPr txBox="1"/>
      </xdr:nvSpPr>
      <xdr:spPr>
        <a:xfrm>
          <a:off x="6672795" y="64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93314</xdr:rowOff>
    </xdr:from>
    <xdr:to>
      <xdr:col>55</xdr:col>
      <xdr:colOff>0</xdr:colOff>
      <xdr:row>57</xdr:row>
      <xdr:rowOff>116580</xdr:rowOff>
    </xdr:to>
    <xdr:cxnSp macro="">
      <xdr:nvCxnSpPr>
        <xdr:cNvPr id="344" name="直線コネクタ 343"/>
        <xdr:cNvCxnSpPr/>
      </xdr:nvCxnSpPr>
      <xdr:spPr>
        <a:xfrm>
          <a:off x="9639300" y="9694514"/>
          <a:ext cx="838200" cy="1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45" name="普通建設事業費平均値テキスト"/>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93314</xdr:rowOff>
    </xdr:from>
    <xdr:to>
      <xdr:col>50</xdr:col>
      <xdr:colOff>114300</xdr:colOff>
      <xdr:row>58</xdr:row>
      <xdr:rowOff>63625</xdr:rowOff>
    </xdr:to>
    <xdr:cxnSp macro="">
      <xdr:nvCxnSpPr>
        <xdr:cNvPr id="347" name="直線コネクタ 346"/>
        <xdr:cNvCxnSpPr/>
      </xdr:nvCxnSpPr>
      <xdr:spPr>
        <a:xfrm flipV="1">
          <a:off x="8750300" y="9694514"/>
          <a:ext cx="889000" cy="3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49" name="テキスト ボックス 348"/>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107704</xdr:rowOff>
    </xdr:from>
    <xdr:to>
      <xdr:col>45</xdr:col>
      <xdr:colOff>177800</xdr:colOff>
      <xdr:row>58</xdr:row>
      <xdr:rowOff>63625</xdr:rowOff>
    </xdr:to>
    <xdr:cxnSp macro="">
      <xdr:nvCxnSpPr>
        <xdr:cNvPr id="350" name="直線コネクタ 349"/>
        <xdr:cNvCxnSpPr/>
      </xdr:nvCxnSpPr>
      <xdr:spPr>
        <a:xfrm>
          <a:off x="7861300" y="9880354"/>
          <a:ext cx="889000" cy="1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2" name="テキスト ボックス 351"/>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155528</xdr:rowOff>
    </xdr:from>
    <xdr:to>
      <xdr:col>41</xdr:col>
      <xdr:colOff>50800</xdr:colOff>
      <xdr:row>57</xdr:row>
      <xdr:rowOff>107704</xdr:rowOff>
    </xdr:to>
    <xdr:cxnSp macro="">
      <xdr:nvCxnSpPr>
        <xdr:cNvPr id="353" name="直線コネクタ 352"/>
        <xdr:cNvCxnSpPr/>
      </xdr:nvCxnSpPr>
      <xdr:spPr>
        <a:xfrm>
          <a:off x="6972300" y="9756728"/>
          <a:ext cx="889000" cy="12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54" name="フローチャート: 判断 353"/>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55" name="テキスト ボックス 354"/>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56" name="フローチャート: 判断 355"/>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57" name="テキスト ボックス 356"/>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65780</xdr:rowOff>
    </xdr:from>
    <xdr:to>
      <xdr:col>55</xdr:col>
      <xdr:colOff>50800</xdr:colOff>
      <xdr:row>57</xdr:row>
      <xdr:rowOff>167380</xdr:rowOff>
    </xdr:to>
    <xdr:sp macro="" textlink="">
      <xdr:nvSpPr>
        <xdr:cNvPr id="363" name="楕円 362"/>
        <xdr:cNvSpPr/>
      </xdr:nvSpPr>
      <xdr:spPr>
        <a:xfrm>
          <a:off x="10426700" y="9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44207</xdr:rowOff>
    </xdr:from>
    <xdr:ext cx="599010" cy="259045"/>
    <xdr:sp macro="" textlink="">
      <xdr:nvSpPr>
        <xdr:cNvPr id="364" name="普通建設事業費該当値テキスト"/>
        <xdr:cNvSpPr txBox="1"/>
      </xdr:nvSpPr>
      <xdr:spPr>
        <a:xfrm>
          <a:off x="10528300" y="981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42514</xdr:rowOff>
    </xdr:from>
    <xdr:to>
      <xdr:col>50</xdr:col>
      <xdr:colOff>165100</xdr:colOff>
      <xdr:row>56</xdr:row>
      <xdr:rowOff>144114</xdr:rowOff>
    </xdr:to>
    <xdr:sp macro="" textlink="">
      <xdr:nvSpPr>
        <xdr:cNvPr id="365" name="楕円 364"/>
        <xdr:cNvSpPr/>
      </xdr:nvSpPr>
      <xdr:spPr>
        <a:xfrm>
          <a:off x="9588500" y="96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135241</xdr:rowOff>
    </xdr:from>
    <xdr:ext cx="599010" cy="259045"/>
    <xdr:sp macro="" textlink="">
      <xdr:nvSpPr>
        <xdr:cNvPr id="366" name="テキスト ボックス 365"/>
        <xdr:cNvSpPr txBox="1"/>
      </xdr:nvSpPr>
      <xdr:spPr>
        <a:xfrm>
          <a:off x="9339795" y="973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12825</xdr:rowOff>
    </xdr:from>
    <xdr:to>
      <xdr:col>46</xdr:col>
      <xdr:colOff>38100</xdr:colOff>
      <xdr:row>58</xdr:row>
      <xdr:rowOff>114425</xdr:rowOff>
    </xdr:to>
    <xdr:sp macro="" textlink="">
      <xdr:nvSpPr>
        <xdr:cNvPr id="367" name="楕円 366"/>
        <xdr:cNvSpPr/>
      </xdr:nvSpPr>
      <xdr:spPr>
        <a:xfrm>
          <a:off x="8699500" y="99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105552</xdr:rowOff>
    </xdr:from>
    <xdr:ext cx="534377" cy="259045"/>
    <xdr:sp macro="" textlink="">
      <xdr:nvSpPr>
        <xdr:cNvPr id="368" name="テキスト ボックス 367"/>
        <xdr:cNvSpPr txBox="1"/>
      </xdr:nvSpPr>
      <xdr:spPr>
        <a:xfrm>
          <a:off x="8483111" y="1004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56904</xdr:rowOff>
    </xdr:from>
    <xdr:to>
      <xdr:col>41</xdr:col>
      <xdr:colOff>101600</xdr:colOff>
      <xdr:row>57</xdr:row>
      <xdr:rowOff>158504</xdr:rowOff>
    </xdr:to>
    <xdr:sp macro="" textlink="">
      <xdr:nvSpPr>
        <xdr:cNvPr id="369" name="楕円 368"/>
        <xdr:cNvSpPr/>
      </xdr:nvSpPr>
      <xdr:spPr>
        <a:xfrm>
          <a:off x="7810500" y="9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149631</xdr:rowOff>
    </xdr:from>
    <xdr:ext cx="599010" cy="259045"/>
    <xdr:sp macro="" textlink="">
      <xdr:nvSpPr>
        <xdr:cNvPr id="370" name="テキスト ボックス 369"/>
        <xdr:cNvSpPr txBox="1"/>
      </xdr:nvSpPr>
      <xdr:spPr>
        <a:xfrm>
          <a:off x="7561795" y="992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104728</xdr:rowOff>
    </xdr:from>
    <xdr:to>
      <xdr:col>36</xdr:col>
      <xdr:colOff>165100</xdr:colOff>
      <xdr:row>57</xdr:row>
      <xdr:rowOff>34878</xdr:rowOff>
    </xdr:to>
    <xdr:sp macro="" textlink="">
      <xdr:nvSpPr>
        <xdr:cNvPr id="371" name="楕円 370"/>
        <xdr:cNvSpPr/>
      </xdr:nvSpPr>
      <xdr:spPr>
        <a:xfrm>
          <a:off x="6921500" y="9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26005</xdr:rowOff>
    </xdr:from>
    <xdr:ext cx="599010" cy="259045"/>
    <xdr:sp macro="" textlink="">
      <xdr:nvSpPr>
        <xdr:cNvPr id="372" name="テキスト ボックス 371"/>
        <xdr:cNvSpPr txBox="1"/>
      </xdr:nvSpPr>
      <xdr:spPr>
        <a:xfrm>
          <a:off x="6672795" y="979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148881</xdr:rowOff>
    </xdr:from>
    <xdr:to>
      <xdr:col>55</xdr:col>
      <xdr:colOff>0</xdr:colOff>
      <xdr:row>78</xdr:row>
      <xdr:rowOff>56942</xdr:rowOff>
    </xdr:to>
    <xdr:cxnSp macro="">
      <xdr:nvCxnSpPr>
        <xdr:cNvPr id="399" name="直線コネクタ 398"/>
        <xdr:cNvCxnSpPr/>
      </xdr:nvCxnSpPr>
      <xdr:spPr>
        <a:xfrm flipV="1">
          <a:off x="9639300" y="13350531"/>
          <a:ext cx="8382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56942</xdr:rowOff>
    </xdr:from>
    <xdr:to>
      <xdr:col>50</xdr:col>
      <xdr:colOff>114300</xdr:colOff>
      <xdr:row>78</xdr:row>
      <xdr:rowOff>92915</xdr:rowOff>
    </xdr:to>
    <xdr:cxnSp macro="">
      <xdr:nvCxnSpPr>
        <xdr:cNvPr id="402" name="直線コネクタ 401"/>
        <xdr:cNvCxnSpPr/>
      </xdr:nvCxnSpPr>
      <xdr:spPr>
        <a:xfrm flipV="1">
          <a:off x="8750300" y="13430042"/>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25743</xdr:rowOff>
    </xdr:from>
    <xdr:to>
      <xdr:col>45</xdr:col>
      <xdr:colOff>177800</xdr:colOff>
      <xdr:row>78</xdr:row>
      <xdr:rowOff>92915</xdr:rowOff>
    </xdr:to>
    <xdr:cxnSp macro="">
      <xdr:nvCxnSpPr>
        <xdr:cNvPr id="405" name="直線コネクタ 404"/>
        <xdr:cNvCxnSpPr/>
      </xdr:nvCxnSpPr>
      <xdr:spPr>
        <a:xfrm>
          <a:off x="7861300" y="13398843"/>
          <a:ext cx="889000" cy="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159629</xdr:rowOff>
    </xdr:from>
    <xdr:to>
      <xdr:col>41</xdr:col>
      <xdr:colOff>50800</xdr:colOff>
      <xdr:row>78</xdr:row>
      <xdr:rowOff>25743</xdr:rowOff>
    </xdr:to>
    <xdr:cxnSp macro="">
      <xdr:nvCxnSpPr>
        <xdr:cNvPr id="408" name="直線コネクタ 407"/>
        <xdr:cNvCxnSpPr/>
      </xdr:nvCxnSpPr>
      <xdr:spPr>
        <a:xfrm>
          <a:off x="6972300" y="13189829"/>
          <a:ext cx="889000" cy="20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2" name="テキスト ボックス 411"/>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98081</xdr:rowOff>
    </xdr:from>
    <xdr:to>
      <xdr:col>55</xdr:col>
      <xdr:colOff>50800</xdr:colOff>
      <xdr:row>78</xdr:row>
      <xdr:rowOff>28231</xdr:rowOff>
    </xdr:to>
    <xdr:sp macro="" textlink="">
      <xdr:nvSpPr>
        <xdr:cNvPr id="418" name="楕円 417"/>
        <xdr:cNvSpPr/>
      </xdr:nvSpPr>
      <xdr:spPr>
        <a:xfrm>
          <a:off x="10426700" y="132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76508</xdr:rowOff>
    </xdr:from>
    <xdr:ext cx="534377" cy="259045"/>
    <xdr:sp macro="" textlink="">
      <xdr:nvSpPr>
        <xdr:cNvPr id="419" name="普通建設事業費 （ うち新規整備　）該当値テキスト"/>
        <xdr:cNvSpPr txBox="1"/>
      </xdr:nvSpPr>
      <xdr:spPr>
        <a:xfrm>
          <a:off x="10528300" y="132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6142</xdr:rowOff>
    </xdr:from>
    <xdr:to>
      <xdr:col>50</xdr:col>
      <xdr:colOff>165100</xdr:colOff>
      <xdr:row>78</xdr:row>
      <xdr:rowOff>107742</xdr:rowOff>
    </xdr:to>
    <xdr:sp macro="" textlink="">
      <xdr:nvSpPr>
        <xdr:cNvPr id="420" name="楕円 419"/>
        <xdr:cNvSpPr/>
      </xdr:nvSpPr>
      <xdr:spPr>
        <a:xfrm>
          <a:off x="9588500" y="133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98869</xdr:rowOff>
    </xdr:from>
    <xdr:ext cx="534377" cy="259045"/>
    <xdr:sp macro="" textlink="">
      <xdr:nvSpPr>
        <xdr:cNvPr id="421" name="テキスト ボックス 420"/>
        <xdr:cNvSpPr txBox="1"/>
      </xdr:nvSpPr>
      <xdr:spPr>
        <a:xfrm>
          <a:off x="9372111" y="134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42115</xdr:rowOff>
    </xdr:from>
    <xdr:to>
      <xdr:col>46</xdr:col>
      <xdr:colOff>38100</xdr:colOff>
      <xdr:row>78</xdr:row>
      <xdr:rowOff>143715</xdr:rowOff>
    </xdr:to>
    <xdr:sp macro="" textlink="">
      <xdr:nvSpPr>
        <xdr:cNvPr id="422" name="楕円 421"/>
        <xdr:cNvSpPr/>
      </xdr:nvSpPr>
      <xdr:spPr>
        <a:xfrm>
          <a:off x="8699500" y="13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134842</xdr:rowOff>
    </xdr:from>
    <xdr:ext cx="534377" cy="259045"/>
    <xdr:sp macro="" textlink="">
      <xdr:nvSpPr>
        <xdr:cNvPr id="423" name="テキスト ボックス 422"/>
        <xdr:cNvSpPr txBox="1"/>
      </xdr:nvSpPr>
      <xdr:spPr>
        <a:xfrm>
          <a:off x="8483111" y="135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146393</xdr:rowOff>
    </xdr:from>
    <xdr:to>
      <xdr:col>41</xdr:col>
      <xdr:colOff>101600</xdr:colOff>
      <xdr:row>78</xdr:row>
      <xdr:rowOff>76543</xdr:rowOff>
    </xdr:to>
    <xdr:sp macro="" textlink="">
      <xdr:nvSpPr>
        <xdr:cNvPr id="424" name="楕円 423"/>
        <xdr:cNvSpPr/>
      </xdr:nvSpPr>
      <xdr:spPr>
        <a:xfrm>
          <a:off x="7810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67670</xdr:rowOff>
    </xdr:from>
    <xdr:ext cx="534377" cy="259045"/>
    <xdr:sp macro="" textlink="">
      <xdr:nvSpPr>
        <xdr:cNvPr id="425" name="テキスト ボックス 424"/>
        <xdr:cNvSpPr txBox="1"/>
      </xdr:nvSpPr>
      <xdr:spPr>
        <a:xfrm>
          <a:off x="7594111" y="134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108829</xdr:rowOff>
    </xdr:from>
    <xdr:to>
      <xdr:col>36</xdr:col>
      <xdr:colOff>165100</xdr:colOff>
      <xdr:row>77</xdr:row>
      <xdr:rowOff>38979</xdr:rowOff>
    </xdr:to>
    <xdr:sp macro="" textlink="">
      <xdr:nvSpPr>
        <xdr:cNvPr id="426" name="楕円 425"/>
        <xdr:cNvSpPr/>
      </xdr:nvSpPr>
      <xdr:spPr>
        <a:xfrm>
          <a:off x="6921500" y="131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55506</xdr:rowOff>
    </xdr:from>
    <xdr:ext cx="534377" cy="259045"/>
    <xdr:sp macro="" textlink="">
      <xdr:nvSpPr>
        <xdr:cNvPr id="427" name="テキスト ボックス 426"/>
        <xdr:cNvSpPr txBox="1"/>
      </xdr:nvSpPr>
      <xdr:spPr>
        <a:xfrm>
          <a:off x="6705111" y="129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72042</xdr:rowOff>
    </xdr:from>
    <xdr:to>
      <xdr:col>55</xdr:col>
      <xdr:colOff>0</xdr:colOff>
      <xdr:row>97</xdr:row>
      <xdr:rowOff>107722</xdr:rowOff>
    </xdr:to>
    <xdr:cxnSp macro="">
      <xdr:nvCxnSpPr>
        <xdr:cNvPr id="456" name="直線コネクタ 455"/>
        <xdr:cNvCxnSpPr/>
      </xdr:nvCxnSpPr>
      <xdr:spPr>
        <a:xfrm flipV="1">
          <a:off x="9639300" y="16702692"/>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7"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107722</xdr:rowOff>
    </xdr:from>
    <xdr:to>
      <xdr:col>50</xdr:col>
      <xdr:colOff>114300</xdr:colOff>
      <xdr:row>97</xdr:row>
      <xdr:rowOff>162407</xdr:rowOff>
    </xdr:to>
    <xdr:cxnSp macro="">
      <xdr:nvCxnSpPr>
        <xdr:cNvPr id="459" name="直線コネクタ 458"/>
        <xdr:cNvCxnSpPr/>
      </xdr:nvCxnSpPr>
      <xdr:spPr>
        <a:xfrm flipV="1">
          <a:off x="8750300" y="16738372"/>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1" name="テキスト ボックス 460"/>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51591</xdr:rowOff>
    </xdr:from>
    <xdr:to>
      <xdr:col>45</xdr:col>
      <xdr:colOff>177800</xdr:colOff>
      <xdr:row>97</xdr:row>
      <xdr:rowOff>162407</xdr:rowOff>
    </xdr:to>
    <xdr:cxnSp macro="">
      <xdr:nvCxnSpPr>
        <xdr:cNvPr id="462" name="直線コネクタ 461"/>
        <xdr:cNvCxnSpPr/>
      </xdr:nvCxnSpPr>
      <xdr:spPr>
        <a:xfrm>
          <a:off x="7861300" y="16682241"/>
          <a:ext cx="889000" cy="1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4" name="テキスト ボックス 463"/>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42811</xdr:rowOff>
    </xdr:from>
    <xdr:to>
      <xdr:col>41</xdr:col>
      <xdr:colOff>50800</xdr:colOff>
      <xdr:row>97</xdr:row>
      <xdr:rowOff>51591</xdr:rowOff>
    </xdr:to>
    <xdr:cxnSp macro="">
      <xdr:nvCxnSpPr>
        <xdr:cNvPr id="465" name="直線コネクタ 464"/>
        <xdr:cNvCxnSpPr/>
      </xdr:nvCxnSpPr>
      <xdr:spPr>
        <a:xfrm>
          <a:off x="6972300" y="16673461"/>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7" name="テキスト ボックス 466"/>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69" name="テキスト ボックス 468"/>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21242</xdr:rowOff>
    </xdr:from>
    <xdr:to>
      <xdr:col>55</xdr:col>
      <xdr:colOff>50800</xdr:colOff>
      <xdr:row>97</xdr:row>
      <xdr:rowOff>122842</xdr:rowOff>
    </xdr:to>
    <xdr:sp macro="" textlink="">
      <xdr:nvSpPr>
        <xdr:cNvPr id="475" name="楕円 474"/>
        <xdr:cNvSpPr/>
      </xdr:nvSpPr>
      <xdr:spPr>
        <a:xfrm>
          <a:off x="10426700" y="166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171119</xdr:rowOff>
    </xdr:from>
    <xdr:ext cx="534377" cy="259045"/>
    <xdr:sp macro="" textlink="">
      <xdr:nvSpPr>
        <xdr:cNvPr id="476" name="普通建設事業費 （ うち更新整備　）該当値テキスト"/>
        <xdr:cNvSpPr txBox="1"/>
      </xdr:nvSpPr>
      <xdr:spPr>
        <a:xfrm>
          <a:off x="10528300" y="166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56922</xdr:rowOff>
    </xdr:from>
    <xdr:to>
      <xdr:col>50</xdr:col>
      <xdr:colOff>165100</xdr:colOff>
      <xdr:row>97</xdr:row>
      <xdr:rowOff>158522</xdr:rowOff>
    </xdr:to>
    <xdr:sp macro="" textlink="">
      <xdr:nvSpPr>
        <xdr:cNvPr id="477" name="楕円 476"/>
        <xdr:cNvSpPr/>
      </xdr:nvSpPr>
      <xdr:spPr>
        <a:xfrm>
          <a:off x="9588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149649</xdr:rowOff>
    </xdr:from>
    <xdr:ext cx="534377" cy="259045"/>
    <xdr:sp macro="" textlink="">
      <xdr:nvSpPr>
        <xdr:cNvPr id="478" name="テキスト ボックス 477"/>
        <xdr:cNvSpPr txBox="1"/>
      </xdr:nvSpPr>
      <xdr:spPr>
        <a:xfrm>
          <a:off x="9372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111607</xdr:rowOff>
    </xdr:from>
    <xdr:to>
      <xdr:col>46</xdr:col>
      <xdr:colOff>38100</xdr:colOff>
      <xdr:row>98</xdr:row>
      <xdr:rowOff>41757</xdr:rowOff>
    </xdr:to>
    <xdr:sp macro="" textlink="">
      <xdr:nvSpPr>
        <xdr:cNvPr id="479" name="楕円 478"/>
        <xdr:cNvSpPr/>
      </xdr:nvSpPr>
      <xdr:spPr>
        <a:xfrm>
          <a:off x="8699500" y="16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32884</xdr:rowOff>
    </xdr:from>
    <xdr:ext cx="534377" cy="259045"/>
    <xdr:sp macro="" textlink="">
      <xdr:nvSpPr>
        <xdr:cNvPr id="480" name="テキスト ボックス 479"/>
        <xdr:cNvSpPr txBox="1"/>
      </xdr:nvSpPr>
      <xdr:spPr>
        <a:xfrm>
          <a:off x="8483111" y="16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791</xdr:rowOff>
    </xdr:from>
    <xdr:to>
      <xdr:col>41</xdr:col>
      <xdr:colOff>101600</xdr:colOff>
      <xdr:row>97</xdr:row>
      <xdr:rowOff>102391</xdr:rowOff>
    </xdr:to>
    <xdr:sp macro="" textlink="">
      <xdr:nvSpPr>
        <xdr:cNvPr id="481" name="楕円 480"/>
        <xdr:cNvSpPr/>
      </xdr:nvSpPr>
      <xdr:spPr>
        <a:xfrm>
          <a:off x="7810500" y="166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93518</xdr:rowOff>
    </xdr:from>
    <xdr:ext cx="534377" cy="259045"/>
    <xdr:sp macro="" textlink="">
      <xdr:nvSpPr>
        <xdr:cNvPr id="482" name="テキスト ボックス 481"/>
        <xdr:cNvSpPr txBox="1"/>
      </xdr:nvSpPr>
      <xdr:spPr>
        <a:xfrm>
          <a:off x="7594111"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163461</xdr:rowOff>
    </xdr:from>
    <xdr:to>
      <xdr:col>36</xdr:col>
      <xdr:colOff>165100</xdr:colOff>
      <xdr:row>97</xdr:row>
      <xdr:rowOff>93611</xdr:rowOff>
    </xdr:to>
    <xdr:sp macro="" textlink="">
      <xdr:nvSpPr>
        <xdr:cNvPr id="483" name="楕円 482"/>
        <xdr:cNvSpPr/>
      </xdr:nvSpPr>
      <xdr:spPr>
        <a:xfrm>
          <a:off x="6921500" y="166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84738</xdr:rowOff>
    </xdr:from>
    <xdr:ext cx="534377" cy="259045"/>
    <xdr:sp macro="" textlink="">
      <xdr:nvSpPr>
        <xdr:cNvPr id="484" name="テキスト ボックス 483"/>
        <xdr:cNvSpPr txBox="1"/>
      </xdr:nvSpPr>
      <xdr:spPr>
        <a:xfrm>
          <a:off x="6705111" y="167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134396</xdr:rowOff>
    </xdr:from>
    <xdr:to>
      <xdr:col>85</xdr:col>
      <xdr:colOff>127000</xdr:colOff>
      <xdr:row>37</xdr:row>
      <xdr:rowOff>155725</xdr:rowOff>
    </xdr:to>
    <xdr:cxnSp macro="">
      <xdr:nvCxnSpPr>
        <xdr:cNvPr id="513" name="直線コネクタ 512"/>
        <xdr:cNvCxnSpPr/>
      </xdr:nvCxnSpPr>
      <xdr:spPr>
        <a:xfrm flipV="1">
          <a:off x="15481300" y="6306596"/>
          <a:ext cx="838200" cy="1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14" name="災害復旧事業費平均値テキスト"/>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109532</xdr:rowOff>
    </xdr:from>
    <xdr:to>
      <xdr:col>81</xdr:col>
      <xdr:colOff>50800</xdr:colOff>
      <xdr:row>37</xdr:row>
      <xdr:rowOff>155725</xdr:rowOff>
    </xdr:to>
    <xdr:cxnSp macro="">
      <xdr:nvCxnSpPr>
        <xdr:cNvPr id="516" name="直線コネクタ 515"/>
        <xdr:cNvCxnSpPr/>
      </xdr:nvCxnSpPr>
      <xdr:spPr>
        <a:xfrm>
          <a:off x="14592300" y="6281732"/>
          <a:ext cx="889000" cy="2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18" name="テキスト ボックス 517"/>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109532</xdr:rowOff>
    </xdr:from>
    <xdr:to>
      <xdr:col>76</xdr:col>
      <xdr:colOff>114300</xdr:colOff>
      <xdr:row>38</xdr:row>
      <xdr:rowOff>21026</xdr:rowOff>
    </xdr:to>
    <xdr:cxnSp macro="">
      <xdr:nvCxnSpPr>
        <xdr:cNvPr id="519" name="直線コネクタ 518"/>
        <xdr:cNvCxnSpPr/>
      </xdr:nvCxnSpPr>
      <xdr:spPr>
        <a:xfrm flipV="1">
          <a:off x="13703300" y="6281732"/>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1" name="テキスト ボックス 520"/>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21026</xdr:rowOff>
    </xdr:from>
    <xdr:to>
      <xdr:col>71</xdr:col>
      <xdr:colOff>177800</xdr:colOff>
      <xdr:row>39</xdr:row>
      <xdr:rowOff>17833</xdr:rowOff>
    </xdr:to>
    <xdr:cxnSp macro="">
      <xdr:nvCxnSpPr>
        <xdr:cNvPr id="522" name="直線コネクタ 521"/>
        <xdr:cNvCxnSpPr/>
      </xdr:nvCxnSpPr>
      <xdr:spPr>
        <a:xfrm flipV="1">
          <a:off x="12814300" y="6536126"/>
          <a:ext cx="889000" cy="1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24" name="テキスト ボックス 523"/>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83596</xdr:rowOff>
    </xdr:from>
    <xdr:to>
      <xdr:col>85</xdr:col>
      <xdr:colOff>177800</xdr:colOff>
      <xdr:row>37</xdr:row>
      <xdr:rowOff>13746</xdr:rowOff>
    </xdr:to>
    <xdr:sp macro="" textlink="">
      <xdr:nvSpPr>
        <xdr:cNvPr id="532" name="楕円 531"/>
        <xdr:cNvSpPr/>
      </xdr:nvSpPr>
      <xdr:spPr>
        <a:xfrm>
          <a:off x="16268700" y="62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106473</xdr:rowOff>
    </xdr:from>
    <xdr:ext cx="534377" cy="259045"/>
    <xdr:sp macro="" textlink="">
      <xdr:nvSpPr>
        <xdr:cNvPr id="533" name="災害復旧事業費該当値テキスト"/>
        <xdr:cNvSpPr txBox="1"/>
      </xdr:nvSpPr>
      <xdr:spPr>
        <a:xfrm>
          <a:off x="16370300" y="61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104925</xdr:rowOff>
    </xdr:from>
    <xdr:to>
      <xdr:col>81</xdr:col>
      <xdr:colOff>101600</xdr:colOff>
      <xdr:row>38</xdr:row>
      <xdr:rowOff>35075</xdr:rowOff>
    </xdr:to>
    <xdr:sp macro="" textlink="">
      <xdr:nvSpPr>
        <xdr:cNvPr id="534" name="楕円 533"/>
        <xdr:cNvSpPr/>
      </xdr:nvSpPr>
      <xdr:spPr>
        <a:xfrm>
          <a:off x="15430500" y="64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51602</xdr:rowOff>
    </xdr:from>
    <xdr:ext cx="534377" cy="259045"/>
    <xdr:sp macro="" textlink="">
      <xdr:nvSpPr>
        <xdr:cNvPr id="535" name="テキスト ボックス 534"/>
        <xdr:cNvSpPr txBox="1"/>
      </xdr:nvSpPr>
      <xdr:spPr>
        <a:xfrm>
          <a:off x="15214111" y="622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58732</xdr:rowOff>
    </xdr:from>
    <xdr:to>
      <xdr:col>76</xdr:col>
      <xdr:colOff>165100</xdr:colOff>
      <xdr:row>36</xdr:row>
      <xdr:rowOff>160332</xdr:rowOff>
    </xdr:to>
    <xdr:sp macro="" textlink="">
      <xdr:nvSpPr>
        <xdr:cNvPr id="536" name="楕円 535"/>
        <xdr:cNvSpPr/>
      </xdr:nvSpPr>
      <xdr:spPr>
        <a:xfrm>
          <a:off x="14541500" y="62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5409</xdr:rowOff>
    </xdr:from>
    <xdr:ext cx="534377" cy="259045"/>
    <xdr:sp macro="" textlink="">
      <xdr:nvSpPr>
        <xdr:cNvPr id="537" name="テキスト ボックス 536"/>
        <xdr:cNvSpPr txBox="1"/>
      </xdr:nvSpPr>
      <xdr:spPr>
        <a:xfrm>
          <a:off x="14325111" y="60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141676</xdr:rowOff>
    </xdr:from>
    <xdr:to>
      <xdr:col>72</xdr:col>
      <xdr:colOff>38100</xdr:colOff>
      <xdr:row>38</xdr:row>
      <xdr:rowOff>71827</xdr:rowOff>
    </xdr:to>
    <xdr:sp macro="" textlink="">
      <xdr:nvSpPr>
        <xdr:cNvPr id="538" name="楕円 537"/>
        <xdr:cNvSpPr/>
      </xdr:nvSpPr>
      <xdr:spPr>
        <a:xfrm>
          <a:off x="13652500" y="6485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88353</xdr:rowOff>
    </xdr:from>
    <xdr:ext cx="534377" cy="259045"/>
    <xdr:sp macro="" textlink="">
      <xdr:nvSpPr>
        <xdr:cNvPr id="539" name="テキスト ボックス 538"/>
        <xdr:cNvSpPr txBox="1"/>
      </xdr:nvSpPr>
      <xdr:spPr>
        <a:xfrm>
          <a:off x="13436111" y="62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138483</xdr:rowOff>
    </xdr:from>
    <xdr:to>
      <xdr:col>67</xdr:col>
      <xdr:colOff>101600</xdr:colOff>
      <xdr:row>39</xdr:row>
      <xdr:rowOff>68633</xdr:rowOff>
    </xdr:to>
    <xdr:sp macro="" textlink="">
      <xdr:nvSpPr>
        <xdr:cNvPr id="540" name="楕円 539"/>
        <xdr:cNvSpPr/>
      </xdr:nvSpPr>
      <xdr:spPr>
        <a:xfrm>
          <a:off x="12763500" y="66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59760</xdr:rowOff>
    </xdr:from>
    <xdr:ext cx="469744" cy="259045"/>
    <xdr:sp macro="" textlink="">
      <xdr:nvSpPr>
        <xdr:cNvPr id="541" name="テキスト ボックス 540"/>
        <xdr:cNvSpPr txBox="1"/>
      </xdr:nvSpPr>
      <xdr:spPr>
        <a:xfrm>
          <a:off x="12579428" y="67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29911</xdr:rowOff>
    </xdr:from>
    <xdr:to>
      <xdr:col>85</xdr:col>
      <xdr:colOff>127000</xdr:colOff>
      <xdr:row>76</xdr:row>
      <xdr:rowOff>72270</xdr:rowOff>
    </xdr:to>
    <xdr:cxnSp macro="">
      <xdr:nvCxnSpPr>
        <xdr:cNvPr id="625" name="直線コネクタ 624"/>
        <xdr:cNvCxnSpPr/>
      </xdr:nvCxnSpPr>
      <xdr:spPr>
        <a:xfrm>
          <a:off x="15481300" y="13060111"/>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6"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29911</xdr:rowOff>
    </xdr:from>
    <xdr:to>
      <xdr:col>81</xdr:col>
      <xdr:colOff>50800</xdr:colOff>
      <xdr:row>76</xdr:row>
      <xdr:rowOff>77510</xdr:rowOff>
    </xdr:to>
    <xdr:cxnSp macro="">
      <xdr:nvCxnSpPr>
        <xdr:cNvPr id="628" name="直線コネクタ 627"/>
        <xdr:cNvCxnSpPr/>
      </xdr:nvCxnSpPr>
      <xdr:spPr>
        <a:xfrm flipV="1">
          <a:off x="14592300" y="13060111"/>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0" name="テキスト ボックス 629"/>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77510</xdr:rowOff>
    </xdr:from>
    <xdr:to>
      <xdr:col>76</xdr:col>
      <xdr:colOff>114300</xdr:colOff>
      <xdr:row>76</xdr:row>
      <xdr:rowOff>110519</xdr:rowOff>
    </xdr:to>
    <xdr:cxnSp macro="">
      <xdr:nvCxnSpPr>
        <xdr:cNvPr id="631" name="直線コネクタ 630"/>
        <xdr:cNvCxnSpPr/>
      </xdr:nvCxnSpPr>
      <xdr:spPr>
        <a:xfrm flipV="1">
          <a:off x="13703300" y="13107710"/>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3" name="テキスト ボックス 632"/>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103615</xdr:rowOff>
    </xdr:from>
    <xdr:to>
      <xdr:col>71</xdr:col>
      <xdr:colOff>177800</xdr:colOff>
      <xdr:row>76</xdr:row>
      <xdr:rowOff>110519</xdr:rowOff>
    </xdr:to>
    <xdr:cxnSp macro="">
      <xdr:nvCxnSpPr>
        <xdr:cNvPr id="634" name="直線コネクタ 633"/>
        <xdr:cNvCxnSpPr/>
      </xdr:nvCxnSpPr>
      <xdr:spPr>
        <a:xfrm>
          <a:off x="12814300" y="1313381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36" name="テキスト ボックス 635"/>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38" name="テキスト ボックス 637"/>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21470</xdr:rowOff>
    </xdr:from>
    <xdr:to>
      <xdr:col>85</xdr:col>
      <xdr:colOff>177800</xdr:colOff>
      <xdr:row>76</xdr:row>
      <xdr:rowOff>123070</xdr:rowOff>
    </xdr:to>
    <xdr:sp macro="" textlink="">
      <xdr:nvSpPr>
        <xdr:cNvPr id="644" name="楕円 643"/>
        <xdr:cNvSpPr/>
      </xdr:nvSpPr>
      <xdr:spPr>
        <a:xfrm>
          <a:off x="16268700" y="130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44348</xdr:rowOff>
    </xdr:from>
    <xdr:ext cx="599010" cy="259045"/>
    <xdr:sp macro="" textlink="">
      <xdr:nvSpPr>
        <xdr:cNvPr id="645" name="公債費該当値テキスト"/>
        <xdr:cNvSpPr txBox="1"/>
      </xdr:nvSpPr>
      <xdr:spPr>
        <a:xfrm>
          <a:off x="16370300" y="1290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150561</xdr:rowOff>
    </xdr:from>
    <xdr:to>
      <xdr:col>81</xdr:col>
      <xdr:colOff>101600</xdr:colOff>
      <xdr:row>76</xdr:row>
      <xdr:rowOff>80711</xdr:rowOff>
    </xdr:to>
    <xdr:sp macro="" textlink="">
      <xdr:nvSpPr>
        <xdr:cNvPr id="646" name="楕円 645"/>
        <xdr:cNvSpPr/>
      </xdr:nvSpPr>
      <xdr:spPr>
        <a:xfrm>
          <a:off x="15430500" y="130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97238</xdr:rowOff>
    </xdr:from>
    <xdr:ext cx="599010" cy="259045"/>
    <xdr:sp macro="" textlink="">
      <xdr:nvSpPr>
        <xdr:cNvPr id="647" name="テキスト ボックス 646"/>
        <xdr:cNvSpPr txBox="1"/>
      </xdr:nvSpPr>
      <xdr:spPr>
        <a:xfrm>
          <a:off x="15181795" y="127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26710</xdr:rowOff>
    </xdr:from>
    <xdr:to>
      <xdr:col>76</xdr:col>
      <xdr:colOff>165100</xdr:colOff>
      <xdr:row>76</xdr:row>
      <xdr:rowOff>128310</xdr:rowOff>
    </xdr:to>
    <xdr:sp macro="" textlink="">
      <xdr:nvSpPr>
        <xdr:cNvPr id="648" name="楕円 647"/>
        <xdr:cNvSpPr/>
      </xdr:nvSpPr>
      <xdr:spPr>
        <a:xfrm>
          <a:off x="14541500" y="130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144836</xdr:rowOff>
    </xdr:from>
    <xdr:ext cx="599010" cy="259045"/>
    <xdr:sp macro="" textlink="">
      <xdr:nvSpPr>
        <xdr:cNvPr id="649" name="テキスト ボックス 648"/>
        <xdr:cNvSpPr txBox="1"/>
      </xdr:nvSpPr>
      <xdr:spPr>
        <a:xfrm>
          <a:off x="14292795" y="128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59719</xdr:rowOff>
    </xdr:from>
    <xdr:to>
      <xdr:col>72</xdr:col>
      <xdr:colOff>38100</xdr:colOff>
      <xdr:row>76</xdr:row>
      <xdr:rowOff>161319</xdr:rowOff>
    </xdr:to>
    <xdr:sp macro="" textlink="">
      <xdr:nvSpPr>
        <xdr:cNvPr id="650" name="楕円 649"/>
        <xdr:cNvSpPr/>
      </xdr:nvSpPr>
      <xdr:spPr>
        <a:xfrm>
          <a:off x="13652500" y="130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6396</xdr:rowOff>
    </xdr:from>
    <xdr:ext cx="599010" cy="259045"/>
    <xdr:sp macro="" textlink="">
      <xdr:nvSpPr>
        <xdr:cNvPr id="651" name="テキスト ボックス 650"/>
        <xdr:cNvSpPr txBox="1"/>
      </xdr:nvSpPr>
      <xdr:spPr>
        <a:xfrm>
          <a:off x="13403795" y="128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52815</xdr:rowOff>
    </xdr:from>
    <xdr:to>
      <xdr:col>67</xdr:col>
      <xdr:colOff>101600</xdr:colOff>
      <xdr:row>76</xdr:row>
      <xdr:rowOff>154415</xdr:rowOff>
    </xdr:to>
    <xdr:sp macro="" textlink="">
      <xdr:nvSpPr>
        <xdr:cNvPr id="652" name="楕円 651"/>
        <xdr:cNvSpPr/>
      </xdr:nvSpPr>
      <xdr:spPr>
        <a:xfrm>
          <a:off x="12763500" y="130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170942</xdr:rowOff>
    </xdr:from>
    <xdr:ext cx="599010" cy="259045"/>
    <xdr:sp macro="" textlink="">
      <xdr:nvSpPr>
        <xdr:cNvPr id="653" name="テキスト ボックス 652"/>
        <xdr:cNvSpPr txBox="1"/>
      </xdr:nvSpPr>
      <xdr:spPr>
        <a:xfrm>
          <a:off x="12514795" y="1285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158265</xdr:rowOff>
    </xdr:from>
    <xdr:to>
      <xdr:col>85</xdr:col>
      <xdr:colOff>127000</xdr:colOff>
      <xdr:row>98</xdr:row>
      <xdr:rowOff>67773</xdr:rowOff>
    </xdr:to>
    <xdr:cxnSp macro="">
      <xdr:nvCxnSpPr>
        <xdr:cNvPr id="680" name="直線コネクタ 679"/>
        <xdr:cNvCxnSpPr/>
      </xdr:nvCxnSpPr>
      <xdr:spPr>
        <a:xfrm>
          <a:off x="15481300" y="16788915"/>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149296</xdr:rowOff>
    </xdr:from>
    <xdr:to>
      <xdr:col>81</xdr:col>
      <xdr:colOff>50800</xdr:colOff>
      <xdr:row>97</xdr:row>
      <xdr:rowOff>158265</xdr:rowOff>
    </xdr:to>
    <xdr:cxnSp macro="">
      <xdr:nvCxnSpPr>
        <xdr:cNvPr id="683" name="直線コネクタ 682"/>
        <xdr:cNvCxnSpPr/>
      </xdr:nvCxnSpPr>
      <xdr:spPr>
        <a:xfrm>
          <a:off x="14592300" y="16779946"/>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149296</xdr:rowOff>
    </xdr:from>
    <xdr:to>
      <xdr:col>76</xdr:col>
      <xdr:colOff>114300</xdr:colOff>
      <xdr:row>98</xdr:row>
      <xdr:rowOff>85246</xdr:rowOff>
    </xdr:to>
    <xdr:cxnSp macro="">
      <xdr:nvCxnSpPr>
        <xdr:cNvPr id="686" name="直線コネクタ 685"/>
        <xdr:cNvCxnSpPr/>
      </xdr:nvCxnSpPr>
      <xdr:spPr>
        <a:xfrm flipV="1">
          <a:off x="13703300" y="16779946"/>
          <a:ext cx="889000" cy="10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68587</xdr:rowOff>
    </xdr:from>
    <xdr:to>
      <xdr:col>71</xdr:col>
      <xdr:colOff>177800</xdr:colOff>
      <xdr:row>98</xdr:row>
      <xdr:rowOff>85246</xdr:rowOff>
    </xdr:to>
    <xdr:cxnSp macro="">
      <xdr:nvCxnSpPr>
        <xdr:cNvPr id="689" name="直線コネクタ 688"/>
        <xdr:cNvCxnSpPr/>
      </xdr:nvCxnSpPr>
      <xdr:spPr>
        <a:xfrm>
          <a:off x="12814300" y="16870687"/>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16973</xdr:rowOff>
    </xdr:from>
    <xdr:to>
      <xdr:col>85</xdr:col>
      <xdr:colOff>177800</xdr:colOff>
      <xdr:row>98</xdr:row>
      <xdr:rowOff>118573</xdr:rowOff>
    </xdr:to>
    <xdr:sp macro="" textlink="">
      <xdr:nvSpPr>
        <xdr:cNvPr id="699" name="楕円 698"/>
        <xdr:cNvSpPr/>
      </xdr:nvSpPr>
      <xdr:spPr>
        <a:xfrm>
          <a:off x="16268700" y="168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103350</xdr:rowOff>
    </xdr:from>
    <xdr:ext cx="534377" cy="259045"/>
    <xdr:sp macro="" textlink="">
      <xdr:nvSpPr>
        <xdr:cNvPr id="700" name="積立金該当値テキスト"/>
        <xdr:cNvSpPr txBox="1"/>
      </xdr:nvSpPr>
      <xdr:spPr>
        <a:xfrm>
          <a:off x="16370300" y="167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107465</xdr:rowOff>
    </xdr:from>
    <xdr:to>
      <xdr:col>81</xdr:col>
      <xdr:colOff>101600</xdr:colOff>
      <xdr:row>98</xdr:row>
      <xdr:rowOff>37615</xdr:rowOff>
    </xdr:to>
    <xdr:sp macro="" textlink="">
      <xdr:nvSpPr>
        <xdr:cNvPr id="701" name="楕円 700"/>
        <xdr:cNvSpPr/>
      </xdr:nvSpPr>
      <xdr:spPr>
        <a:xfrm>
          <a:off x="15430500" y="167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28742</xdr:rowOff>
    </xdr:from>
    <xdr:ext cx="534377" cy="259045"/>
    <xdr:sp macro="" textlink="">
      <xdr:nvSpPr>
        <xdr:cNvPr id="702" name="テキスト ボックス 701"/>
        <xdr:cNvSpPr txBox="1"/>
      </xdr:nvSpPr>
      <xdr:spPr>
        <a:xfrm>
          <a:off x="15214111" y="168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98496</xdr:rowOff>
    </xdr:from>
    <xdr:to>
      <xdr:col>76</xdr:col>
      <xdr:colOff>165100</xdr:colOff>
      <xdr:row>98</xdr:row>
      <xdr:rowOff>28646</xdr:rowOff>
    </xdr:to>
    <xdr:sp macro="" textlink="">
      <xdr:nvSpPr>
        <xdr:cNvPr id="703" name="楕円 702"/>
        <xdr:cNvSpPr/>
      </xdr:nvSpPr>
      <xdr:spPr>
        <a:xfrm>
          <a:off x="14541500" y="16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19773</xdr:rowOff>
    </xdr:from>
    <xdr:ext cx="534377" cy="259045"/>
    <xdr:sp macro="" textlink="">
      <xdr:nvSpPr>
        <xdr:cNvPr id="704" name="テキスト ボックス 703"/>
        <xdr:cNvSpPr txBox="1"/>
      </xdr:nvSpPr>
      <xdr:spPr>
        <a:xfrm>
          <a:off x="14325111" y="16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34446</xdr:rowOff>
    </xdr:from>
    <xdr:to>
      <xdr:col>72</xdr:col>
      <xdr:colOff>38100</xdr:colOff>
      <xdr:row>98</xdr:row>
      <xdr:rowOff>136046</xdr:rowOff>
    </xdr:to>
    <xdr:sp macro="" textlink="">
      <xdr:nvSpPr>
        <xdr:cNvPr id="705" name="楕円 704"/>
        <xdr:cNvSpPr/>
      </xdr:nvSpPr>
      <xdr:spPr>
        <a:xfrm>
          <a:off x="13652500" y="168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127173</xdr:rowOff>
    </xdr:from>
    <xdr:ext cx="534377" cy="259045"/>
    <xdr:sp macro="" textlink="">
      <xdr:nvSpPr>
        <xdr:cNvPr id="706" name="テキスト ボックス 705"/>
        <xdr:cNvSpPr txBox="1"/>
      </xdr:nvSpPr>
      <xdr:spPr>
        <a:xfrm>
          <a:off x="13436111" y="169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17787</xdr:rowOff>
    </xdr:from>
    <xdr:to>
      <xdr:col>67</xdr:col>
      <xdr:colOff>101600</xdr:colOff>
      <xdr:row>98</xdr:row>
      <xdr:rowOff>119387</xdr:rowOff>
    </xdr:to>
    <xdr:sp macro="" textlink="">
      <xdr:nvSpPr>
        <xdr:cNvPr id="707" name="楕円 706"/>
        <xdr:cNvSpPr/>
      </xdr:nvSpPr>
      <xdr:spPr>
        <a:xfrm>
          <a:off x="12763500" y="16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110514</xdr:rowOff>
    </xdr:from>
    <xdr:ext cx="534377" cy="259045"/>
    <xdr:sp macro="" textlink="">
      <xdr:nvSpPr>
        <xdr:cNvPr id="708" name="テキスト ボックス 707"/>
        <xdr:cNvSpPr txBox="1"/>
      </xdr:nvSpPr>
      <xdr:spPr>
        <a:xfrm>
          <a:off x="12547111" y="169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164571</xdr:rowOff>
    </xdr:from>
    <xdr:to>
      <xdr:col>116</xdr:col>
      <xdr:colOff>63500</xdr:colOff>
      <xdr:row>37</xdr:row>
      <xdr:rowOff>168480</xdr:rowOff>
    </xdr:to>
    <xdr:cxnSp macro="">
      <xdr:nvCxnSpPr>
        <xdr:cNvPr id="735" name="直線コネクタ 734"/>
        <xdr:cNvCxnSpPr/>
      </xdr:nvCxnSpPr>
      <xdr:spPr>
        <a:xfrm flipV="1">
          <a:off x="21323300" y="650822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36" name="投資及び出資金平均値テキスト"/>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168480</xdr:rowOff>
    </xdr:from>
    <xdr:to>
      <xdr:col>111</xdr:col>
      <xdr:colOff>177800</xdr:colOff>
      <xdr:row>38</xdr:row>
      <xdr:rowOff>22314</xdr:rowOff>
    </xdr:to>
    <xdr:cxnSp macro="">
      <xdr:nvCxnSpPr>
        <xdr:cNvPr id="738" name="直線コネクタ 737"/>
        <xdr:cNvCxnSpPr/>
      </xdr:nvCxnSpPr>
      <xdr:spPr>
        <a:xfrm flipV="1">
          <a:off x="20434300" y="6512130"/>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0" name="テキスト ボックス 739"/>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165395</xdr:rowOff>
    </xdr:from>
    <xdr:to>
      <xdr:col>107</xdr:col>
      <xdr:colOff>50800</xdr:colOff>
      <xdr:row>38</xdr:row>
      <xdr:rowOff>22314</xdr:rowOff>
    </xdr:to>
    <xdr:cxnSp macro="">
      <xdr:nvCxnSpPr>
        <xdr:cNvPr id="741" name="直線コネクタ 740"/>
        <xdr:cNvCxnSpPr/>
      </xdr:nvCxnSpPr>
      <xdr:spPr>
        <a:xfrm>
          <a:off x="19545300" y="650904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3" name="テキスト ボックス 742"/>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59370</xdr:rowOff>
    </xdr:from>
    <xdr:to>
      <xdr:col>102</xdr:col>
      <xdr:colOff>114300</xdr:colOff>
      <xdr:row>37</xdr:row>
      <xdr:rowOff>165395</xdr:rowOff>
    </xdr:to>
    <xdr:cxnSp macro="">
      <xdr:nvCxnSpPr>
        <xdr:cNvPr id="744" name="直線コネクタ 743"/>
        <xdr:cNvCxnSpPr/>
      </xdr:nvCxnSpPr>
      <xdr:spPr>
        <a:xfrm>
          <a:off x="18656300" y="6403020"/>
          <a:ext cx="889000" cy="1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46" name="テキスト ボックス 745"/>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48" name="テキスト ボックス 747"/>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113772</xdr:rowOff>
    </xdr:from>
    <xdr:to>
      <xdr:col>116</xdr:col>
      <xdr:colOff>114300</xdr:colOff>
      <xdr:row>38</xdr:row>
      <xdr:rowOff>43921</xdr:rowOff>
    </xdr:to>
    <xdr:sp macro="" textlink="">
      <xdr:nvSpPr>
        <xdr:cNvPr id="754" name="楕円 753"/>
        <xdr:cNvSpPr/>
      </xdr:nvSpPr>
      <xdr:spPr>
        <a:xfrm>
          <a:off x="22110700" y="6457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136649</xdr:rowOff>
    </xdr:from>
    <xdr:ext cx="469744" cy="259045"/>
    <xdr:sp macro="" textlink="">
      <xdr:nvSpPr>
        <xdr:cNvPr id="755" name="投資及び出資金該当値テキスト"/>
        <xdr:cNvSpPr txBox="1"/>
      </xdr:nvSpPr>
      <xdr:spPr>
        <a:xfrm>
          <a:off x="22212300" y="630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117681</xdr:rowOff>
    </xdr:from>
    <xdr:to>
      <xdr:col>112</xdr:col>
      <xdr:colOff>38100</xdr:colOff>
      <xdr:row>38</xdr:row>
      <xdr:rowOff>47831</xdr:rowOff>
    </xdr:to>
    <xdr:sp macro="" textlink="">
      <xdr:nvSpPr>
        <xdr:cNvPr id="756" name="楕円 755"/>
        <xdr:cNvSpPr/>
      </xdr:nvSpPr>
      <xdr:spPr>
        <a:xfrm>
          <a:off x="21272500" y="6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64358</xdr:rowOff>
    </xdr:from>
    <xdr:ext cx="469744" cy="259045"/>
    <xdr:sp macro="" textlink="">
      <xdr:nvSpPr>
        <xdr:cNvPr id="757" name="テキスト ボックス 756"/>
        <xdr:cNvSpPr txBox="1"/>
      </xdr:nvSpPr>
      <xdr:spPr>
        <a:xfrm>
          <a:off x="21088428" y="62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142964</xdr:rowOff>
    </xdr:from>
    <xdr:to>
      <xdr:col>107</xdr:col>
      <xdr:colOff>101600</xdr:colOff>
      <xdr:row>38</xdr:row>
      <xdr:rowOff>73113</xdr:rowOff>
    </xdr:to>
    <xdr:sp macro="" textlink="">
      <xdr:nvSpPr>
        <xdr:cNvPr id="758" name="楕円 757"/>
        <xdr:cNvSpPr/>
      </xdr:nvSpPr>
      <xdr:spPr>
        <a:xfrm>
          <a:off x="20383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89641</xdr:rowOff>
    </xdr:from>
    <xdr:ext cx="469744" cy="259045"/>
    <xdr:sp macro="" textlink="">
      <xdr:nvSpPr>
        <xdr:cNvPr id="759" name="テキスト ボックス 758"/>
        <xdr:cNvSpPr txBox="1"/>
      </xdr:nvSpPr>
      <xdr:spPr>
        <a:xfrm>
          <a:off x="20199428" y="62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114595</xdr:rowOff>
    </xdr:from>
    <xdr:to>
      <xdr:col>102</xdr:col>
      <xdr:colOff>165100</xdr:colOff>
      <xdr:row>38</xdr:row>
      <xdr:rowOff>44745</xdr:rowOff>
    </xdr:to>
    <xdr:sp macro="" textlink="">
      <xdr:nvSpPr>
        <xdr:cNvPr id="760" name="楕円 759"/>
        <xdr:cNvSpPr/>
      </xdr:nvSpPr>
      <xdr:spPr>
        <a:xfrm>
          <a:off x="19494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61272</xdr:rowOff>
    </xdr:from>
    <xdr:ext cx="469744" cy="259045"/>
    <xdr:sp macro="" textlink="">
      <xdr:nvSpPr>
        <xdr:cNvPr id="761" name="テキスト ボックス 760"/>
        <xdr:cNvSpPr txBox="1"/>
      </xdr:nvSpPr>
      <xdr:spPr>
        <a:xfrm>
          <a:off x="19310428" y="62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8570</xdr:rowOff>
    </xdr:from>
    <xdr:to>
      <xdr:col>98</xdr:col>
      <xdr:colOff>38100</xdr:colOff>
      <xdr:row>37</xdr:row>
      <xdr:rowOff>110170</xdr:rowOff>
    </xdr:to>
    <xdr:sp macro="" textlink="">
      <xdr:nvSpPr>
        <xdr:cNvPr id="762" name="楕円 761"/>
        <xdr:cNvSpPr/>
      </xdr:nvSpPr>
      <xdr:spPr>
        <a:xfrm>
          <a:off x="18605500" y="63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126697</xdr:rowOff>
    </xdr:from>
    <xdr:ext cx="534377" cy="259045"/>
    <xdr:sp macro="" textlink="">
      <xdr:nvSpPr>
        <xdr:cNvPr id="763" name="テキスト ボックス 762"/>
        <xdr:cNvSpPr txBox="1"/>
      </xdr:nvSpPr>
      <xdr:spPr>
        <a:xfrm>
          <a:off x="18389111" y="61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28581</xdr:rowOff>
    </xdr:from>
    <xdr:to>
      <xdr:col>116</xdr:col>
      <xdr:colOff>63500</xdr:colOff>
      <xdr:row>59</xdr:row>
      <xdr:rowOff>29077</xdr:rowOff>
    </xdr:to>
    <xdr:cxnSp macro="">
      <xdr:nvCxnSpPr>
        <xdr:cNvPr id="792" name="直線コネクタ 791"/>
        <xdr:cNvCxnSpPr/>
      </xdr:nvCxnSpPr>
      <xdr:spPr>
        <a:xfrm flipV="1">
          <a:off x="21323300" y="10144131"/>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29077</xdr:rowOff>
    </xdr:from>
    <xdr:to>
      <xdr:col>111</xdr:col>
      <xdr:colOff>177800</xdr:colOff>
      <xdr:row>59</xdr:row>
      <xdr:rowOff>29476</xdr:rowOff>
    </xdr:to>
    <xdr:cxnSp macro="">
      <xdr:nvCxnSpPr>
        <xdr:cNvPr id="795" name="直線コネクタ 794"/>
        <xdr:cNvCxnSpPr/>
      </xdr:nvCxnSpPr>
      <xdr:spPr>
        <a:xfrm flipV="1">
          <a:off x="20434300" y="10144627"/>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29476</xdr:rowOff>
    </xdr:from>
    <xdr:to>
      <xdr:col>107</xdr:col>
      <xdr:colOff>50800</xdr:colOff>
      <xdr:row>59</xdr:row>
      <xdr:rowOff>29915</xdr:rowOff>
    </xdr:to>
    <xdr:cxnSp macro="">
      <xdr:nvCxnSpPr>
        <xdr:cNvPr id="798" name="直線コネクタ 797"/>
        <xdr:cNvCxnSpPr/>
      </xdr:nvCxnSpPr>
      <xdr:spPr>
        <a:xfrm flipV="1">
          <a:off x="19545300" y="10145026"/>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22314</xdr:rowOff>
    </xdr:from>
    <xdr:to>
      <xdr:col>102</xdr:col>
      <xdr:colOff>114300</xdr:colOff>
      <xdr:row>59</xdr:row>
      <xdr:rowOff>29915</xdr:rowOff>
    </xdr:to>
    <xdr:cxnSp macro="">
      <xdr:nvCxnSpPr>
        <xdr:cNvPr id="801" name="直線コネクタ 800"/>
        <xdr:cNvCxnSpPr/>
      </xdr:nvCxnSpPr>
      <xdr:spPr>
        <a:xfrm>
          <a:off x="18656300" y="1013786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149231</xdr:rowOff>
    </xdr:from>
    <xdr:to>
      <xdr:col>116</xdr:col>
      <xdr:colOff>114300</xdr:colOff>
      <xdr:row>59</xdr:row>
      <xdr:rowOff>79381</xdr:rowOff>
    </xdr:to>
    <xdr:sp macro="" textlink="">
      <xdr:nvSpPr>
        <xdr:cNvPr id="811" name="楕円 810"/>
        <xdr:cNvSpPr/>
      </xdr:nvSpPr>
      <xdr:spPr>
        <a:xfrm>
          <a:off x="22110700" y="100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64158</xdr:rowOff>
    </xdr:from>
    <xdr:ext cx="378565" cy="259045"/>
    <xdr:sp macro="" textlink="">
      <xdr:nvSpPr>
        <xdr:cNvPr id="812" name="貸付金該当値テキスト"/>
        <xdr:cNvSpPr txBox="1"/>
      </xdr:nvSpPr>
      <xdr:spPr>
        <a:xfrm>
          <a:off x="22212300" y="1000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149727</xdr:rowOff>
    </xdr:from>
    <xdr:to>
      <xdr:col>112</xdr:col>
      <xdr:colOff>38100</xdr:colOff>
      <xdr:row>59</xdr:row>
      <xdr:rowOff>79877</xdr:rowOff>
    </xdr:to>
    <xdr:sp macro="" textlink="">
      <xdr:nvSpPr>
        <xdr:cNvPr id="813" name="楕円 812"/>
        <xdr:cNvSpPr/>
      </xdr:nvSpPr>
      <xdr:spPr>
        <a:xfrm>
          <a:off x="21272500" y="100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71004</xdr:rowOff>
    </xdr:from>
    <xdr:ext cx="378565" cy="259045"/>
    <xdr:sp macro="" textlink="">
      <xdr:nvSpPr>
        <xdr:cNvPr id="814" name="テキスト ボックス 813"/>
        <xdr:cNvSpPr txBox="1"/>
      </xdr:nvSpPr>
      <xdr:spPr>
        <a:xfrm>
          <a:off x="21134017" y="10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150126</xdr:rowOff>
    </xdr:from>
    <xdr:to>
      <xdr:col>107</xdr:col>
      <xdr:colOff>101600</xdr:colOff>
      <xdr:row>59</xdr:row>
      <xdr:rowOff>80276</xdr:rowOff>
    </xdr:to>
    <xdr:sp macro="" textlink="">
      <xdr:nvSpPr>
        <xdr:cNvPr id="815" name="楕円 814"/>
        <xdr:cNvSpPr/>
      </xdr:nvSpPr>
      <xdr:spPr>
        <a:xfrm>
          <a:off x="20383500" y="10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71403</xdr:rowOff>
    </xdr:from>
    <xdr:ext cx="378565" cy="259045"/>
    <xdr:sp macro="" textlink="">
      <xdr:nvSpPr>
        <xdr:cNvPr id="816" name="テキスト ボックス 815"/>
        <xdr:cNvSpPr txBox="1"/>
      </xdr:nvSpPr>
      <xdr:spPr>
        <a:xfrm>
          <a:off x="20245017" y="1018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150565</xdr:rowOff>
    </xdr:from>
    <xdr:to>
      <xdr:col>102</xdr:col>
      <xdr:colOff>165100</xdr:colOff>
      <xdr:row>59</xdr:row>
      <xdr:rowOff>80715</xdr:rowOff>
    </xdr:to>
    <xdr:sp macro="" textlink="">
      <xdr:nvSpPr>
        <xdr:cNvPr id="817" name="楕円 816"/>
        <xdr:cNvSpPr/>
      </xdr:nvSpPr>
      <xdr:spPr>
        <a:xfrm>
          <a:off x="19494500" y="100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71842</xdr:rowOff>
    </xdr:from>
    <xdr:ext cx="378565" cy="259045"/>
    <xdr:sp macro="" textlink="">
      <xdr:nvSpPr>
        <xdr:cNvPr id="818" name="テキスト ボックス 817"/>
        <xdr:cNvSpPr txBox="1"/>
      </xdr:nvSpPr>
      <xdr:spPr>
        <a:xfrm>
          <a:off x="19356017" y="1018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142964</xdr:rowOff>
    </xdr:from>
    <xdr:to>
      <xdr:col>98</xdr:col>
      <xdr:colOff>38100</xdr:colOff>
      <xdr:row>59</xdr:row>
      <xdr:rowOff>73114</xdr:rowOff>
    </xdr:to>
    <xdr:sp macro="" textlink="">
      <xdr:nvSpPr>
        <xdr:cNvPr id="819" name="楕円 818"/>
        <xdr:cNvSpPr/>
      </xdr:nvSpPr>
      <xdr:spPr>
        <a:xfrm>
          <a:off x="18605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64241</xdr:rowOff>
    </xdr:from>
    <xdr:ext cx="469744" cy="259045"/>
    <xdr:sp macro="" textlink="">
      <xdr:nvSpPr>
        <xdr:cNvPr id="820" name="テキスト ボックス 819"/>
        <xdr:cNvSpPr txBox="1"/>
      </xdr:nvSpPr>
      <xdr:spPr>
        <a:xfrm>
          <a:off x="18421428"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44290</xdr:rowOff>
    </xdr:from>
    <xdr:to>
      <xdr:col>116</xdr:col>
      <xdr:colOff>63500</xdr:colOff>
      <xdr:row>76</xdr:row>
      <xdr:rowOff>68597</xdr:rowOff>
    </xdr:to>
    <xdr:cxnSp macro="">
      <xdr:nvCxnSpPr>
        <xdr:cNvPr id="849" name="直線コネクタ 848"/>
        <xdr:cNvCxnSpPr/>
      </xdr:nvCxnSpPr>
      <xdr:spPr>
        <a:xfrm flipV="1">
          <a:off x="21323300" y="13074490"/>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68597</xdr:rowOff>
    </xdr:from>
    <xdr:to>
      <xdr:col>111</xdr:col>
      <xdr:colOff>177800</xdr:colOff>
      <xdr:row>76</xdr:row>
      <xdr:rowOff>72515</xdr:rowOff>
    </xdr:to>
    <xdr:cxnSp macro="">
      <xdr:nvCxnSpPr>
        <xdr:cNvPr id="852" name="直線コネクタ 851"/>
        <xdr:cNvCxnSpPr/>
      </xdr:nvCxnSpPr>
      <xdr:spPr>
        <a:xfrm flipV="1">
          <a:off x="20434300" y="1309879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4" name="テキスト ボックス 853"/>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72515</xdr:rowOff>
    </xdr:from>
    <xdr:to>
      <xdr:col>107</xdr:col>
      <xdr:colOff>50800</xdr:colOff>
      <xdr:row>76</xdr:row>
      <xdr:rowOff>104975</xdr:rowOff>
    </xdr:to>
    <xdr:cxnSp macro="">
      <xdr:nvCxnSpPr>
        <xdr:cNvPr id="855" name="直線コネクタ 854"/>
        <xdr:cNvCxnSpPr/>
      </xdr:nvCxnSpPr>
      <xdr:spPr>
        <a:xfrm flipV="1">
          <a:off x="19545300" y="13102715"/>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104975</xdr:rowOff>
    </xdr:from>
    <xdr:to>
      <xdr:col>102</xdr:col>
      <xdr:colOff>114300</xdr:colOff>
      <xdr:row>76</xdr:row>
      <xdr:rowOff>106211</xdr:rowOff>
    </xdr:to>
    <xdr:cxnSp macro="">
      <xdr:nvCxnSpPr>
        <xdr:cNvPr id="858" name="直線コネクタ 857"/>
        <xdr:cNvCxnSpPr/>
      </xdr:nvCxnSpPr>
      <xdr:spPr>
        <a:xfrm flipV="1">
          <a:off x="18656300" y="1313517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0" name="テキスト ボックス 859"/>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2" name="テキスト ボックス 861"/>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164940</xdr:rowOff>
    </xdr:from>
    <xdr:to>
      <xdr:col>116</xdr:col>
      <xdr:colOff>114300</xdr:colOff>
      <xdr:row>76</xdr:row>
      <xdr:rowOff>95090</xdr:rowOff>
    </xdr:to>
    <xdr:sp macro="" textlink="">
      <xdr:nvSpPr>
        <xdr:cNvPr id="868" name="楕円 867"/>
        <xdr:cNvSpPr/>
      </xdr:nvSpPr>
      <xdr:spPr>
        <a:xfrm>
          <a:off x="22110700" y="130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143367</xdr:rowOff>
    </xdr:from>
    <xdr:ext cx="534377" cy="259045"/>
    <xdr:sp macro="" textlink="">
      <xdr:nvSpPr>
        <xdr:cNvPr id="869" name="繰出金該当値テキスト"/>
        <xdr:cNvSpPr txBox="1"/>
      </xdr:nvSpPr>
      <xdr:spPr>
        <a:xfrm>
          <a:off x="22212300" y="1300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17797</xdr:rowOff>
    </xdr:from>
    <xdr:to>
      <xdr:col>112</xdr:col>
      <xdr:colOff>38100</xdr:colOff>
      <xdr:row>76</xdr:row>
      <xdr:rowOff>119397</xdr:rowOff>
    </xdr:to>
    <xdr:sp macro="" textlink="">
      <xdr:nvSpPr>
        <xdr:cNvPr id="870" name="楕円 869"/>
        <xdr:cNvSpPr/>
      </xdr:nvSpPr>
      <xdr:spPr>
        <a:xfrm>
          <a:off x="21272500" y="130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110524</xdr:rowOff>
    </xdr:from>
    <xdr:ext cx="534377" cy="259045"/>
    <xdr:sp macro="" textlink="">
      <xdr:nvSpPr>
        <xdr:cNvPr id="871" name="テキスト ボックス 870"/>
        <xdr:cNvSpPr txBox="1"/>
      </xdr:nvSpPr>
      <xdr:spPr>
        <a:xfrm>
          <a:off x="21056111" y="131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21715</xdr:rowOff>
    </xdr:from>
    <xdr:to>
      <xdr:col>107</xdr:col>
      <xdr:colOff>101600</xdr:colOff>
      <xdr:row>76</xdr:row>
      <xdr:rowOff>123315</xdr:rowOff>
    </xdr:to>
    <xdr:sp macro="" textlink="">
      <xdr:nvSpPr>
        <xdr:cNvPr id="872" name="楕円 871"/>
        <xdr:cNvSpPr/>
      </xdr:nvSpPr>
      <xdr:spPr>
        <a:xfrm>
          <a:off x="20383500" y="13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114442</xdr:rowOff>
    </xdr:from>
    <xdr:ext cx="534377" cy="259045"/>
    <xdr:sp macro="" textlink="">
      <xdr:nvSpPr>
        <xdr:cNvPr id="873" name="テキスト ボックス 872"/>
        <xdr:cNvSpPr txBox="1"/>
      </xdr:nvSpPr>
      <xdr:spPr>
        <a:xfrm>
          <a:off x="20167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54175</xdr:rowOff>
    </xdr:from>
    <xdr:to>
      <xdr:col>102</xdr:col>
      <xdr:colOff>165100</xdr:colOff>
      <xdr:row>76</xdr:row>
      <xdr:rowOff>155775</xdr:rowOff>
    </xdr:to>
    <xdr:sp macro="" textlink="">
      <xdr:nvSpPr>
        <xdr:cNvPr id="874" name="楕円 873"/>
        <xdr:cNvSpPr/>
      </xdr:nvSpPr>
      <xdr:spPr>
        <a:xfrm>
          <a:off x="19494500" y="130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146902</xdr:rowOff>
    </xdr:from>
    <xdr:ext cx="534377" cy="259045"/>
    <xdr:sp macro="" textlink="">
      <xdr:nvSpPr>
        <xdr:cNvPr id="875" name="テキスト ボックス 874"/>
        <xdr:cNvSpPr txBox="1"/>
      </xdr:nvSpPr>
      <xdr:spPr>
        <a:xfrm>
          <a:off x="19278111" y="131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55411</xdr:rowOff>
    </xdr:from>
    <xdr:to>
      <xdr:col>98</xdr:col>
      <xdr:colOff>38100</xdr:colOff>
      <xdr:row>76</xdr:row>
      <xdr:rowOff>157011</xdr:rowOff>
    </xdr:to>
    <xdr:sp macro="" textlink="">
      <xdr:nvSpPr>
        <xdr:cNvPr id="876" name="楕円 875"/>
        <xdr:cNvSpPr/>
      </xdr:nvSpPr>
      <xdr:spPr>
        <a:xfrm>
          <a:off x="186055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148138</xdr:rowOff>
    </xdr:from>
    <xdr:ext cx="534377" cy="259045"/>
    <xdr:sp macro="" textlink="">
      <xdr:nvSpPr>
        <xdr:cNvPr id="877" name="テキスト ボックス 876"/>
        <xdr:cNvSpPr txBox="1"/>
      </xdr:nvSpPr>
      <xdr:spPr>
        <a:xfrm>
          <a:off x="18389111" y="13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990,777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151,632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・災害復旧事業費が前年ほどではないものの類似団体平均を上回っているが、これは令和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月豪雨災害の復旧工事によるもの。令和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年度で事業が完了したため、令和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年度以降は落ち着く見込み。</a:t>
          </a:r>
        </a:p>
        <a:p>
          <a:r>
            <a:rPr kumimoji="1" lang="ja-JP" altLang="en-US" sz="1300">
              <a:latin typeface="ＭＳ Ｐゴシック" panose="020B0600070205080204" pitchFamily="50" charset="-128"/>
              <a:ea typeface="ＭＳ Ｐゴシック" panose="020B0600070205080204" pitchFamily="50" charset="-128"/>
            </a:rPr>
            <a:t>・公債費は、近年の大型事業の影響から年々増額しており、令和４年のピーク見込みまでは増加傾向で推移するが、令和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年度については若干減少する見込み。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・繰出金は類似団体平均を上回ってはいないものの、国保会計への繰り出し額が年々かさんできている。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5,999
5,940
196.81
6,432,082
5,943,674
444,674
3,472,079
5,584,809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14732</xdr:rowOff>
    </xdr:from>
    <xdr:to>
      <xdr:col>24</xdr:col>
      <xdr:colOff>63500</xdr:colOff>
      <xdr:row>33</xdr:row>
      <xdr:rowOff>16764</xdr:rowOff>
    </xdr:to>
    <xdr:cxnSp macro="">
      <xdr:nvCxnSpPr>
        <xdr:cNvPr id="61" name="直線コネクタ 60"/>
        <xdr:cNvCxnSpPr/>
      </xdr:nvCxnSpPr>
      <xdr:spPr>
        <a:xfrm>
          <a:off x="3797300" y="5672582"/>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14732</xdr:rowOff>
    </xdr:from>
    <xdr:to>
      <xdr:col>19</xdr:col>
      <xdr:colOff>177800</xdr:colOff>
      <xdr:row>33</xdr:row>
      <xdr:rowOff>97917</xdr:rowOff>
    </xdr:to>
    <xdr:cxnSp macro="">
      <xdr:nvCxnSpPr>
        <xdr:cNvPr id="64" name="直線コネクタ 63"/>
        <xdr:cNvCxnSpPr/>
      </xdr:nvCxnSpPr>
      <xdr:spPr>
        <a:xfrm flipV="1">
          <a:off x="2908300" y="5672582"/>
          <a:ext cx="889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97917</xdr:rowOff>
    </xdr:from>
    <xdr:to>
      <xdr:col>15</xdr:col>
      <xdr:colOff>50800</xdr:colOff>
      <xdr:row>33</xdr:row>
      <xdr:rowOff>147066</xdr:rowOff>
    </xdr:to>
    <xdr:cxnSp macro="">
      <xdr:nvCxnSpPr>
        <xdr:cNvPr id="67" name="直線コネクタ 66"/>
        <xdr:cNvCxnSpPr/>
      </xdr:nvCxnSpPr>
      <xdr:spPr>
        <a:xfrm flipV="1">
          <a:off x="2019300" y="575576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147066</xdr:rowOff>
    </xdr:from>
    <xdr:to>
      <xdr:col>10</xdr:col>
      <xdr:colOff>114300</xdr:colOff>
      <xdr:row>33</xdr:row>
      <xdr:rowOff>162814</xdr:rowOff>
    </xdr:to>
    <xdr:cxnSp macro="">
      <xdr:nvCxnSpPr>
        <xdr:cNvPr id="70" name="直線コネクタ 69"/>
        <xdr:cNvCxnSpPr/>
      </xdr:nvCxnSpPr>
      <xdr:spPr>
        <a:xfrm flipV="1">
          <a:off x="1130300" y="5804916"/>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137414</xdr:rowOff>
    </xdr:from>
    <xdr:to>
      <xdr:col>24</xdr:col>
      <xdr:colOff>114300</xdr:colOff>
      <xdr:row>33</xdr:row>
      <xdr:rowOff>67564</xdr:rowOff>
    </xdr:to>
    <xdr:sp macro="" textlink="">
      <xdr:nvSpPr>
        <xdr:cNvPr id="80" name="楕円 79"/>
        <xdr:cNvSpPr/>
      </xdr:nvSpPr>
      <xdr:spPr>
        <a:xfrm>
          <a:off x="45847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160291</xdr:rowOff>
    </xdr:from>
    <xdr:ext cx="534377" cy="259045"/>
    <xdr:sp macro="" textlink="">
      <xdr:nvSpPr>
        <xdr:cNvPr id="81" name="議会費該当値テキスト"/>
        <xdr:cNvSpPr txBox="1"/>
      </xdr:nvSpPr>
      <xdr:spPr>
        <a:xfrm>
          <a:off x="4686300" y="547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135382</xdr:rowOff>
    </xdr:from>
    <xdr:to>
      <xdr:col>20</xdr:col>
      <xdr:colOff>38100</xdr:colOff>
      <xdr:row>33</xdr:row>
      <xdr:rowOff>65532</xdr:rowOff>
    </xdr:to>
    <xdr:sp macro="" textlink="">
      <xdr:nvSpPr>
        <xdr:cNvPr id="82" name="楕円 81"/>
        <xdr:cNvSpPr/>
      </xdr:nvSpPr>
      <xdr:spPr>
        <a:xfrm>
          <a:off x="3746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82059</xdr:rowOff>
    </xdr:from>
    <xdr:ext cx="534377" cy="259045"/>
    <xdr:sp macro="" textlink="">
      <xdr:nvSpPr>
        <xdr:cNvPr id="83" name="テキスト ボックス 82"/>
        <xdr:cNvSpPr txBox="1"/>
      </xdr:nvSpPr>
      <xdr:spPr>
        <a:xfrm>
          <a:off x="3530111" y="53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47117</xdr:rowOff>
    </xdr:from>
    <xdr:to>
      <xdr:col>15</xdr:col>
      <xdr:colOff>101600</xdr:colOff>
      <xdr:row>33</xdr:row>
      <xdr:rowOff>148717</xdr:rowOff>
    </xdr:to>
    <xdr:sp macro="" textlink="">
      <xdr:nvSpPr>
        <xdr:cNvPr id="84" name="楕円 83"/>
        <xdr:cNvSpPr/>
      </xdr:nvSpPr>
      <xdr:spPr>
        <a:xfrm>
          <a:off x="2857500" y="57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165244</xdr:rowOff>
    </xdr:from>
    <xdr:ext cx="534377" cy="259045"/>
    <xdr:sp macro="" textlink="">
      <xdr:nvSpPr>
        <xdr:cNvPr id="85" name="テキスト ボックス 84"/>
        <xdr:cNvSpPr txBox="1"/>
      </xdr:nvSpPr>
      <xdr:spPr>
        <a:xfrm>
          <a:off x="2641111" y="54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96266</xdr:rowOff>
    </xdr:from>
    <xdr:to>
      <xdr:col>10</xdr:col>
      <xdr:colOff>165100</xdr:colOff>
      <xdr:row>34</xdr:row>
      <xdr:rowOff>26416</xdr:rowOff>
    </xdr:to>
    <xdr:sp macro="" textlink="">
      <xdr:nvSpPr>
        <xdr:cNvPr id="86" name="楕円 85"/>
        <xdr:cNvSpPr/>
      </xdr:nvSpPr>
      <xdr:spPr>
        <a:xfrm>
          <a:off x="1968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42943</xdr:rowOff>
    </xdr:from>
    <xdr:ext cx="534377" cy="259045"/>
    <xdr:sp macro="" textlink="">
      <xdr:nvSpPr>
        <xdr:cNvPr id="87" name="テキスト ボックス 86"/>
        <xdr:cNvSpPr txBox="1"/>
      </xdr:nvSpPr>
      <xdr:spPr>
        <a:xfrm>
          <a:off x="1752111" y="55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112014</xdr:rowOff>
    </xdr:from>
    <xdr:to>
      <xdr:col>6</xdr:col>
      <xdr:colOff>38100</xdr:colOff>
      <xdr:row>34</xdr:row>
      <xdr:rowOff>42164</xdr:rowOff>
    </xdr:to>
    <xdr:sp macro="" textlink="">
      <xdr:nvSpPr>
        <xdr:cNvPr id="88" name="楕円 87"/>
        <xdr:cNvSpPr/>
      </xdr:nvSpPr>
      <xdr:spPr>
        <a:xfrm>
          <a:off x="1079500" y="57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58691</xdr:rowOff>
    </xdr:from>
    <xdr:ext cx="534377" cy="259045"/>
    <xdr:sp macro="" textlink="">
      <xdr:nvSpPr>
        <xdr:cNvPr id="89" name="テキスト ボックス 88"/>
        <xdr:cNvSpPr txBox="1"/>
      </xdr:nvSpPr>
      <xdr:spPr>
        <a:xfrm>
          <a:off x="863111" y="55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114881</xdr:rowOff>
    </xdr:from>
    <xdr:to>
      <xdr:col>24</xdr:col>
      <xdr:colOff>63500</xdr:colOff>
      <xdr:row>57</xdr:row>
      <xdr:rowOff>116077</xdr:rowOff>
    </xdr:to>
    <xdr:cxnSp macro="">
      <xdr:nvCxnSpPr>
        <xdr:cNvPr id="120" name="直線コネクタ 119"/>
        <xdr:cNvCxnSpPr/>
      </xdr:nvCxnSpPr>
      <xdr:spPr>
        <a:xfrm flipV="1">
          <a:off x="3797300" y="9887531"/>
          <a:ext cx="8382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116077</xdr:rowOff>
    </xdr:from>
    <xdr:to>
      <xdr:col>19</xdr:col>
      <xdr:colOff>177800</xdr:colOff>
      <xdr:row>57</xdr:row>
      <xdr:rowOff>134532</xdr:rowOff>
    </xdr:to>
    <xdr:cxnSp macro="">
      <xdr:nvCxnSpPr>
        <xdr:cNvPr id="123" name="直線コネクタ 122"/>
        <xdr:cNvCxnSpPr/>
      </xdr:nvCxnSpPr>
      <xdr:spPr>
        <a:xfrm flipV="1">
          <a:off x="2908300" y="9888727"/>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24196</xdr:rowOff>
    </xdr:from>
    <xdr:to>
      <xdr:col>15</xdr:col>
      <xdr:colOff>50800</xdr:colOff>
      <xdr:row>57</xdr:row>
      <xdr:rowOff>134532</xdr:rowOff>
    </xdr:to>
    <xdr:cxnSp macro="">
      <xdr:nvCxnSpPr>
        <xdr:cNvPr id="126" name="直線コネクタ 125"/>
        <xdr:cNvCxnSpPr/>
      </xdr:nvCxnSpPr>
      <xdr:spPr>
        <a:xfrm>
          <a:off x="2019300" y="9796846"/>
          <a:ext cx="889000" cy="1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24196</xdr:rowOff>
    </xdr:from>
    <xdr:to>
      <xdr:col>10</xdr:col>
      <xdr:colOff>114300</xdr:colOff>
      <xdr:row>58</xdr:row>
      <xdr:rowOff>42068</xdr:rowOff>
    </xdr:to>
    <xdr:cxnSp macro="">
      <xdr:nvCxnSpPr>
        <xdr:cNvPr id="129" name="直線コネクタ 128"/>
        <xdr:cNvCxnSpPr/>
      </xdr:nvCxnSpPr>
      <xdr:spPr>
        <a:xfrm flipV="1">
          <a:off x="1130300" y="9796846"/>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64081</xdr:rowOff>
    </xdr:from>
    <xdr:to>
      <xdr:col>24</xdr:col>
      <xdr:colOff>114300</xdr:colOff>
      <xdr:row>57</xdr:row>
      <xdr:rowOff>165681</xdr:rowOff>
    </xdr:to>
    <xdr:sp macro="" textlink="">
      <xdr:nvSpPr>
        <xdr:cNvPr id="139" name="楕円 138"/>
        <xdr:cNvSpPr/>
      </xdr:nvSpPr>
      <xdr:spPr>
        <a:xfrm>
          <a:off x="4584700" y="98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42508</xdr:rowOff>
    </xdr:from>
    <xdr:ext cx="599010" cy="259045"/>
    <xdr:sp macro="" textlink="">
      <xdr:nvSpPr>
        <xdr:cNvPr id="140" name="総務費該当値テキスト"/>
        <xdr:cNvSpPr txBox="1"/>
      </xdr:nvSpPr>
      <xdr:spPr>
        <a:xfrm>
          <a:off x="4686300" y="981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65277</xdr:rowOff>
    </xdr:from>
    <xdr:to>
      <xdr:col>20</xdr:col>
      <xdr:colOff>38100</xdr:colOff>
      <xdr:row>57</xdr:row>
      <xdr:rowOff>166877</xdr:rowOff>
    </xdr:to>
    <xdr:sp macro="" textlink="">
      <xdr:nvSpPr>
        <xdr:cNvPr id="141" name="楕円 140"/>
        <xdr:cNvSpPr/>
      </xdr:nvSpPr>
      <xdr:spPr>
        <a:xfrm>
          <a:off x="3746500" y="9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158004</xdr:rowOff>
    </xdr:from>
    <xdr:ext cx="599010" cy="259045"/>
    <xdr:sp macro="" textlink="">
      <xdr:nvSpPr>
        <xdr:cNvPr id="142" name="テキスト ボックス 141"/>
        <xdr:cNvSpPr txBox="1"/>
      </xdr:nvSpPr>
      <xdr:spPr>
        <a:xfrm>
          <a:off x="3497795" y="99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83732</xdr:rowOff>
    </xdr:from>
    <xdr:to>
      <xdr:col>15</xdr:col>
      <xdr:colOff>101600</xdr:colOff>
      <xdr:row>58</xdr:row>
      <xdr:rowOff>13882</xdr:rowOff>
    </xdr:to>
    <xdr:sp macro="" textlink="">
      <xdr:nvSpPr>
        <xdr:cNvPr id="143" name="楕円 142"/>
        <xdr:cNvSpPr/>
      </xdr:nvSpPr>
      <xdr:spPr>
        <a:xfrm>
          <a:off x="2857500" y="985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5009</xdr:rowOff>
    </xdr:from>
    <xdr:ext cx="599010" cy="259045"/>
    <xdr:sp macro="" textlink="">
      <xdr:nvSpPr>
        <xdr:cNvPr id="144" name="テキスト ボックス 143"/>
        <xdr:cNvSpPr txBox="1"/>
      </xdr:nvSpPr>
      <xdr:spPr>
        <a:xfrm>
          <a:off x="2608795" y="994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144846</xdr:rowOff>
    </xdr:from>
    <xdr:to>
      <xdr:col>10</xdr:col>
      <xdr:colOff>165100</xdr:colOff>
      <xdr:row>57</xdr:row>
      <xdr:rowOff>74996</xdr:rowOff>
    </xdr:to>
    <xdr:sp macro="" textlink="">
      <xdr:nvSpPr>
        <xdr:cNvPr id="145" name="楕円 144"/>
        <xdr:cNvSpPr/>
      </xdr:nvSpPr>
      <xdr:spPr>
        <a:xfrm>
          <a:off x="1968500" y="97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66123</xdr:rowOff>
    </xdr:from>
    <xdr:ext cx="599010" cy="259045"/>
    <xdr:sp macro="" textlink="">
      <xdr:nvSpPr>
        <xdr:cNvPr id="146" name="テキスト ボックス 145"/>
        <xdr:cNvSpPr txBox="1"/>
      </xdr:nvSpPr>
      <xdr:spPr>
        <a:xfrm>
          <a:off x="1719795" y="98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162718</xdr:rowOff>
    </xdr:from>
    <xdr:to>
      <xdr:col>6</xdr:col>
      <xdr:colOff>38100</xdr:colOff>
      <xdr:row>58</xdr:row>
      <xdr:rowOff>92868</xdr:rowOff>
    </xdr:to>
    <xdr:sp macro="" textlink="">
      <xdr:nvSpPr>
        <xdr:cNvPr id="147" name="楕円 146"/>
        <xdr:cNvSpPr/>
      </xdr:nvSpPr>
      <xdr:spPr>
        <a:xfrm>
          <a:off x="1079500" y="9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83995</xdr:rowOff>
    </xdr:from>
    <xdr:ext cx="599010" cy="259045"/>
    <xdr:sp macro="" textlink="">
      <xdr:nvSpPr>
        <xdr:cNvPr id="148" name="テキスト ボックス 147"/>
        <xdr:cNvSpPr txBox="1"/>
      </xdr:nvSpPr>
      <xdr:spPr>
        <a:xfrm>
          <a:off x="830795" y="100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146078</xdr:rowOff>
    </xdr:from>
    <xdr:to>
      <xdr:col>24</xdr:col>
      <xdr:colOff>63500</xdr:colOff>
      <xdr:row>76</xdr:row>
      <xdr:rowOff>111559</xdr:rowOff>
    </xdr:to>
    <xdr:cxnSp macro="">
      <xdr:nvCxnSpPr>
        <xdr:cNvPr id="176" name="直線コネクタ 175"/>
        <xdr:cNvCxnSpPr/>
      </xdr:nvCxnSpPr>
      <xdr:spPr>
        <a:xfrm flipV="1">
          <a:off x="3797300" y="13004828"/>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106516</xdr:rowOff>
    </xdr:from>
    <xdr:to>
      <xdr:col>19</xdr:col>
      <xdr:colOff>177800</xdr:colOff>
      <xdr:row>76</xdr:row>
      <xdr:rowOff>111559</xdr:rowOff>
    </xdr:to>
    <xdr:cxnSp macro="">
      <xdr:nvCxnSpPr>
        <xdr:cNvPr id="179" name="直線コネクタ 178"/>
        <xdr:cNvCxnSpPr/>
      </xdr:nvCxnSpPr>
      <xdr:spPr>
        <a:xfrm>
          <a:off x="2908300" y="13136716"/>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106516</xdr:rowOff>
    </xdr:from>
    <xdr:to>
      <xdr:col>15</xdr:col>
      <xdr:colOff>50800</xdr:colOff>
      <xdr:row>77</xdr:row>
      <xdr:rowOff>47634</xdr:rowOff>
    </xdr:to>
    <xdr:cxnSp macro="">
      <xdr:nvCxnSpPr>
        <xdr:cNvPr id="182" name="直線コネクタ 181"/>
        <xdr:cNvCxnSpPr/>
      </xdr:nvCxnSpPr>
      <xdr:spPr>
        <a:xfrm flipV="1">
          <a:off x="2019300" y="13136716"/>
          <a:ext cx="889000" cy="1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47634</xdr:rowOff>
    </xdr:from>
    <xdr:to>
      <xdr:col>10</xdr:col>
      <xdr:colOff>114300</xdr:colOff>
      <xdr:row>77</xdr:row>
      <xdr:rowOff>94086</xdr:rowOff>
    </xdr:to>
    <xdr:cxnSp macro="">
      <xdr:nvCxnSpPr>
        <xdr:cNvPr id="185" name="直線コネクタ 184"/>
        <xdr:cNvCxnSpPr/>
      </xdr:nvCxnSpPr>
      <xdr:spPr>
        <a:xfrm flipV="1">
          <a:off x="1130300" y="13249284"/>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95278</xdr:rowOff>
    </xdr:from>
    <xdr:to>
      <xdr:col>24</xdr:col>
      <xdr:colOff>114300</xdr:colOff>
      <xdr:row>76</xdr:row>
      <xdr:rowOff>25428</xdr:rowOff>
    </xdr:to>
    <xdr:sp macro="" textlink="">
      <xdr:nvSpPr>
        <xdr:cNvPr id="195" name="楕円 194"/>
        <xdr:cNvSpPr/>
      </xdr:nvSpPr>
      <xdr:spPr>
        <a:xfrm>
          <a:off x="4584700" y="129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73705</xdr:rowOff>
    </xdr:from>
    <xdr:ext cx="599010" cy="259045"/>
    <xdr:sp macro="" textlink="">
      <xdr:nvSpPr>
        <xdr:cNvPr id="196" name="民生費該当値テキスト"/>
        <xdr:cNvSpPr txBox="1"/>
      </xdr:nvSpPr>
      <xdr:spPr>
        <a:xfrm>
          <a:off x="4686300" y="129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60759</xdr:rowOff>
    </xdr:from>
    <xdr:to>
      <xdr:col>20</xdr:col>
      <xdr:colOff>38100</xdr:colOff>
      <xdr:row>76</xdr:row>
      <xdr:rowOff>162359</xdr:rowOff>
    </xdr:to>
    <xdr:sp macro="" textlink="">
      <xdr:nvSpPr>
        <xdr:cNvPr id="197" name="楕円 196"/>
        <xdr:cNvSpPr/>
      </xdr:nvSpPr>
      <xdr:spPr>
        <a:xfrm>
          <a:off x="3746500" y="130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153486</xdr:rowOff>
    </xdr:from>
    <xdr:ext cx="599010" cy="259045"/>
    <xdr:sp macro="" textlink="">
      <xdr:nvSpPr>
        <xdr:cNvPr id="198" name="テキスト ボックス 197"/>
        <xdr:cNvSpPr txBox="1"/>
      </xdr:nvSpPr>
      <xdr:spPr>
        <a:xfrm>
          <a:off x="3497795" y="131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55716</xdr:rowOff>
    </xdr:from>
    <xdr:to>
      <xdr:col>15</xdr:col>
      <xdr:colOff>101600</xdr:colOff>
      <xdr:row>76</xdr:row>
      <xdr:rowOff>157316</xdr:rowOff>
    </xdr:to>
    <xdr:sp macro="" textlink="">
      <xdr:nvSpPr>
        <xdr:cNvPr id="199" name="楕円 198"/>
        <xdr:cNvSpPr/>
      </xdr:nvSpPr>
      <xdr:spPr>
        <a:xfrm>
          <a:off x="2857500" y="13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148443</xdr:rowOff>
    </xdr:from>
    <xdr:ext cx="599010" cy="259045"/>
    <xdr:sp macro="" textlink="">
      <xdr:nvSpPr>
        <xdr:cNvPr id="200" name="テキスト ボックス 199"/>
        <xdr:cNvSpPr txBox="1"/>
      </xdr:nvSpPr>
      <xdr:spPr>
        <a:xfrm>
          <a:off x="2608795" y="131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168284</xdr:rowOff>
    </xdr:from>
    <xdr:to>
      <xdr:col>10</xdr:col>
      <xdr:colOff>165100</xdr:colOff>
      <xdr:row>77</xdr:row>
      <xdr:rowOff>98434</xdr:rowOff>
    </xdr:to>
    <xdr:sp macro="" textlink="">
      <xdr:nvSpPr>
        <xdr:cNvPr id="201" name="楕円 200"/>
        <xdr:cNvSpPr/>
      </xdr:nvSpPr>
      <xdr:spPr>
        <a:xfrm>
          <a:off x="1968500" y="131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89561</xdr:rowOff>
    </xdr:from>
    <xdr:ext cx="599010" cy="259045"/>
    <xdr:sp macro="" textlink="">
      <xdr:nvSpPr>
        <xdr:cNvPr id="202" name="テキスト ボックス 201"/>
        <xdr:cNvSpPr txBox="1"/>
      </xdr:nvSpPr>
      <xdr:spPr>
        <a:xfrm>
          <a:off x="1719795" y="1329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43286</xdr:rowOff>
    </xdr:from>
    <xdr:to>
      <xdr:col>6</xdr:col>
      <xdr:colOff>38100</xdr:colOff>
      <xdr:row>77</xdr:row>
      <xdr:rowOff>144886</xdr:rowOff>
    </xdr:to>
    <xdr:sp macro="" textlink="">
      <xdr:nvSpPr>
        <xdr:cNvPr id="203" name="楕円 202"/>
        <xdr:cNvSpPr/>
      </xdr:nvSpPr>
      <xdr:spPr>
        <a:xfrm>
          <a:off x="1079500" y="132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136013</xdr:rowOff>
    </xdr:from>
    <xdr:ext cx="599010" cy="259045"/>
    <xdr:sp macro="" textlink="">
      <xdr:nvSpPr>
        <xdr:cNvPr id="204" name="テキスト ボックス 203"/>
        <xdr:cNvSpPr txBox="1"/>
      </xdr:nvSpPr>
      <xdr:spPr>
        <a:xfrm>
          <a:off x="830795" y="133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165246</xdr:rowOff>
    </xdr:from>
    <xdr:to>
      <xdr:col>24</xdr:col>
      <xdr:colOff>63500</xdr:colOff>
      <xdr:row>97</xdr:row>
      <xdr:rowOff>9508</xdr:rowOff>
    </xdr:to>
    <xdr:cxnSp macro="">
      <xdr:nvCxnSpPr>
        <xdr:cNvPr id="233" name="直線コネクタ 232"/>
        <xdr:cNvCxnSpPr/>
      </xdr:nvCxnSpPr>
      <xdr:spPr>
        <a:xfrm>
          <a:off x="3797300" y="16624446"/>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165246</xdr:rowOff>
    </xdr:from>
    <xdr:to>
      <xdr:col>19</xdr:col>
      <xdr:colOff>177800</xdr:colOff>
      <xdr:row>97</xdr:row>
      <xdr:rowOff>9306</xdr:rowOff>
    </xdr:to>
    <xdr:cxnSp macro="">
      <xdr:nvCxnSpPr>
        <xdr:cNvPr id="236" name="直線コネクタ 235"/>
        <xdr:cNvCxnSpPr/>
      </xdr:nvCxnSpPr>
      <xdr:spPr>
        <a:xfrm flipV="1">
          <a:off x="2908300" y="16624446"/>
          <a:ext cx="889000" cy="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9306</xdr:rowOff>
    </xdr:from>
    <xdr:to>
      <xdr:col>15</xdr:col>
      <xdr:colOff>50800</xdr:colOff>
      <xdr:row>97</xdr:row>
      <xdr:rowOff>54749</xdr:rowOff>
    </xdr:to>
    <xdr:cxnSp macro="">
      <xdr:nvCxnSpPr>
        <xdr:cNvPr id="239" name="直線コネクタ 238"/>
        <xdr:cNvCxnSpPr/>
      </xdr:nvCxnSpPr>
      <xdr:spPr>
        <a:xfrm flipV="1">
          <a:off x="2019300" y="16639956"/>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54749</xdr:rowOff>
    </xdr:from>
    <xdr:to>
      <xdr:col>10</xdr:col>
      <xdr:colOff>114300</xdr:colOff>
      <xdr:row>97</xdr:row>
      <xdr:rowOff>95625</xdr:rowOff>
    </xdr:to>
    <xdr:cxnSp macro="">
      <xdr:nvCxnSpPr>
        <xdr:cNvPr id="242" name="直線コネクタ 241"/>
        <xdr:cNvCxnSpPr/>
      </xdr:nvCxnSpPr>
      <xdr:spPr>
        <a:xfrm flipV="1">
          <a:off x="1130300" y="16685399"/>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130158</xdr:rowOff>
    </xdr:from>
    <xdr:to>
      <xdr:col>24</xdr:col>
      <xdr:colOff>114300</xdr:colOff>
      <xdr:row>97</xdr:row>
      <xdr:rowOff>60308</xdr:rowOff>
    </xdr:to>
    <xdr:sp macro="" textlink="">
      <xdr:nvSpPr>
        <xdr:cNvPr id="252" name="楕円 251"/>
        <xdr:cNvSpPr/>
      </xdr:nvSpPr>
      <xdr:spPr>
        <a:xfrm>
          <a:off x="4584700" y="165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108585</xdr:rowOff>
    </xdr:from>
    <xdr:ext cx="534377" cy="259045"/>
    <xdr:sp macro="" textlink="">
      <xdr:nvSpPr>
        <xdr:cNvPr id="253" name="衛生費該当値テキスト"/>
        <xdr:cNvSpPr txBox="1"/>
      </xdr:nvSpPr>
      <xdr:spPr>
        <a:xfrm>
          <a:off x="4686300" y="16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114446</xdr:rowOff>
    </xdr:from>
    <xdr:to>
      <xdr:col>20</xdr:col>
      <xdr:colOff>38100</xdr:colOff>
      <xdr:row>97</xdr:row>
      <xdr:rowOff>44596</xdr:rowOff>
    </xdr:to>
    <xdr:sp macro="" textlink="">
      <xdr:nvSpPr>
        <xdr:cNvPr id="254" name="楕円 253"/>
        <xdr:cNvSpPr/>
      </xdr:nvSpPr>
      <xdr:spPr>
        <a:xfrm>
          <a:off x="3746500" y="165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35723</xdr:rowOff>
    </xdr:from>
    <xdr:ext cx="599010" cy="259045"/>
    <xdr:sp macro="" textlink="">
      <xdr:nvSpPr>
        <xdr:cNvPr id="255" name="テキスト ボックス 254"/>
        <xdr:cNvSpPr txBox="1"/>
      </xdr:nvSpPr>
      <xdr:spPr>
        <a:xfrm>
          <a:off x="3497795" y="166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129956</xdr:rowOff>
    </xdr:from>
    <xdr:to>
      <xdr:col>15</xdr:col>
      <xdr:colOff>101600</xdr:colOff>
      <xdr:row>97</xdr:row>
      <xdr:rowOff>60106</xdr:rowOff>
    </xdr:to>
    <xdr:sp macro="" textlink="">
      <xdr:nvSpPr>
        <xdr:cNvPr id="256" name="楕円 255"/>
        <xdr:cNvSpPr/>
      </xdr:nvSpPr>
      <xdr:spPr>
        <a:xfrm>
          <a:off x="2857500" y="165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51233</xdr:rowOff>
    </xdr:from>
    <xdr:ext cx="534377" cy="259045"/>
    <xdr:sp macro="" textlink="">
      <xdr:nvSpPr>
        <xdr:cNvPr id="257" name="テキスト ボックス 256"/>
        <xdr:cNvSpPr txBox="1"/>
      </xdr:nvSpPr>
      <xdr:spPr>
        <a:xfrm>
          <a:off x="2641111" y="166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3949</xdr:rowOff>
    </xdr:from>
    <xdr:to>
      <xdr:col>10</xdr:col>
      <xdr:colOff>165100</xdr:colOff>
      <xdr:row>97</xdr:row>
      <xdr:rowOff>105549</xdr:rowOff>
    </xdr:to>
    <xdr:sp macro="" textlink="">
      <xdr:nvSpPr>
        <xdr:cNvPr id="258" name="楕円 257"/>
        <xdr:cNvSpPr/>
      </xdr:nvSpPr>
      <xdr:spPr>
        <a:xfrm>
          <a:off x="1968500" y="166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96676</xdr:rowOff>
    </xdr:from>
    <xdr:ext cx="534377" cy="259045"/>
    <xdr:sp macro="" textlink="">
      <xdr:nvSpPr>
        <xdr:cNvPr id="259" name="テキスト ボックス 258"/>
        <xdr:cNvSpPr txBox="1"/>
      </xdr:nvSpPr>
      <xdr:spPr>
        <a:xfrm>
          <a:off x="1752111" y="167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44825</xdr:rowOff>
    </xdr:from>
    <xdr:to>
      <xdr:col>6</xdr:col>
      <xdr:colOff>38100</xdr:colOff>
      <xdr:row>97</xdr:row>
      <xdr:rowOff>146425</xdr:rowOff>
    </xdr:to>
    <xdr:sp macro="" textlink="">
      <xdr:nvSpPr>
        <xdr:cNvPr id="260" name="楕円 259"/>
        <xdr:cNvSpPr/>
      </xdr:nvSpPr>
      <xdr:spPr>
        <a:xfrm>
          <a:off x="1079500" y="1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137552</xdr:rowOff>
    </xdr:from>
    <xdr:ext cx="534377" cy="259045"/>
    <xdr:sp macro="" textlink="">
      <xdr:nvSpPr>
        <xdr:cNvPr id="261" name="テキスト ボックス 260"/>
        <xdr:cNvSpPr txBox="1"/>
      </xdr:nvSpPr>
      <xdr:spPr>
        <a:xfrm>
          <a:off x="863111" y="167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53404</xdr:rowOff>
    </xdr:from>
    <xdr:to>
      <xdr:col>55</xdr:col>
      <xdr:colOff>0</xdr:colOff>
      <xdr:row>38</xdr:row>
      <xdr:rowOff>60833</xdr:rowOff>
    </xdr:to>
    <xdr:cxnSp macro="">
      <xdr:nvCxnSpPr>
        <xdr:cNvPr id="290" name="直線コネクタ 289"/>
        <xdr:cNvCxnSpPr/>
      </xdr:nvCxnSpPr>
      <xdr:spPr>
        <a:xfrm flipV="1">
          <a:off x="9639300" y="656850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43117</xdr:rowOff>
    </xdr:from>
    <xdr:to>
      <xdr:col>50</xdr:col>
      <xdr:colOff>114300</xdr:colOff>
      <xdr:row>38</xdr:row>
      <xdr:rowOff>60833</xdr:rowOff>
    </xdr:to>
    <xdr:cxnSp macro="">
      <xdr:nvCxnSpPr>
        <xdr:cNvPr id="293" name="直線コネクタ 292"/>
        <xdr:cNvCxnSpPr/>
      </xdr:nvCxnSpPr>
      <xdr:spPr>
        <a:xfrm>
          <a:off x="8750300" y="655821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21781</xdr:rowOff>
    </xdr:from>
    <xdr:to>
      <xdr:col>45</xdr:col>
      <xdr:colOff>177800</xdr:colOff>
      <xdr:row>38</xdr:row>
      <xdr:rowOff>43117</xdr:rowOff>
    </xdr:to>
    <xdr:cxnSp macro="">
      <xdr:nvCxnSpPr>
        <xdr:cNvPr id="296" name="直線コネクタ 295"/>
        <xdr:cNvCxnSpPr/>
      </xdr:nvCxnSpPr>
      <xdr:spPr>
        <a:xfrm>
          <a:off x="7861300" y="653688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132652</xdr:rowOff>
    </xdr:from>
    <xdr:to>
      <xdr:col>41</xdr:col>
      <xdr:colOff>50800</xdr:colOff>
      <xdr:row>38</xdr:row>
      <xdr:rowOff>21781</xdr:rowOff>
    </xdr:to>
    <xdr:cxnSp macro="">
      <xdr:nvCxnSpPr>
        <xdr:cNvPr id="299" name="直線コネクタ 298"/>
        <xdr:cNvCxnSpPr/>
      </xdr:nvCxnSpPr>
      <xdr:spPr>
        <a:xfrm>
          <a:off x="6972300" y="647630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2604</xdr:rowOff>
    </xdr:from>
    <xdr:to>
      <xdr:col>55</xdr:col>
      <xdr:colOff>50800</xdr:colOff>
      <xdr:row>38</xdr:row>
      <xdr:rowOff>104204</xdr:rowOff>
    </xdr:to>
    <xdr:sp macro="" textlink="">
      <xdr:nvSpPr>
        <xdr:cNvPr id="309" name="楕円 308"/>
        <xdr:cNvSpPr/>
      </xdr:nvSpPr>
      <xdr:spPr>
        <a:xfrm>
          <a:off x="104267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25480</xdr:rowOff>
    </xdr:from>
    <xdr:ext cx="378565" cy="259045"/>
    <xdr:sp macro="" textlink="">
      <xdr:nvSpPr>
        <xdr:cNvPr id="310" name="労働費該当値テキスト"/>
        <xdr:cNvSpPr txBox="1"/>
      </xdr:nvSpPr>
      <xdr:spPr>
        <a:xfrm>
          <a:off x="10528300" y="63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10033</xdr:rowOff>
    </xdr:from>
    <xdr:to>
      <xdr:col>50</xdr:col>
      <xdr:colOff>165100</xdr:colOff>
      <xdr:row>38</xdr:row>
      <xdr:rowOff>111633</xdr:rowOff>
    </xdr:to>
    <xdr:sp macro="" textlink="">
      <xdr:nvSpPr>
        <xdr:cNvPr id="311" name="楕円 310"/>
        <xdr:cNvSpPr/>
      </xdr:nvSpPr>
      <xdr:spPr>
        <a:xfrm>
          <a:off x="9588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128160</xdr:rowOff>
    </xdr:from>
    <xdr:ext cx="378565" cy="259045"/>
    <xdr:sp macro="" textlink="">
      <xdr:nvSpPr>
        <xdr:cNvPr id="312" name="テキスト ボックス 311"/>
        <xdr:cNvSpPr txBox="1"/>
      </xdr:nvSpPr>
      <xdr:spPr>
        <a:xfrm>
          <a:off x="9450017" y="630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163767</xdr:rowOff>
    </xdr:from>
    <xdr:to>
      <xdr:col>46</xdr:col>
      <xdr:colOff>38100</xdr:colOff>
      <xdr:row>38</xdr:row>
      <xdr:rowOff>93917</xdr:rowOff>
    </xdr:to>
    <xdr:sp macro="" textlink="">
      <xdr:nvSpPr>
        <xdr:cNvPr id="313" name="楕円 312"/>
        <xdr:cNvSpPr/>
      </xdr:nvSpPr>
      <xdr:spPr>
        <a:xfrm>
          <a:off x="8699500" y="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110443</xdr:rowOff>
    </xdr:from>
    <xdr:ext cx="378565" cy="259045"/>
    <xdr:sp macro="" textlink="">
      <xdr:nvSpPr>
        <xdr:cNvPr id="314" name="テキスト ボックス 313"/>
        <xdr:cNvSpPr txBox="1"/>
      </xdr:nvSpPr>
      <xdr:spPr>
        <a:xfrm>
          <a:off x="8561017" y="628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142430</xdr:rowOff>
    </xdr:from>
    <xdr:to>
      <xdr:col>41</xdr:col>
      <xdr:colOff>101600</xdr:colOff>
      <xdr:row>38</xdr:row>
      <xdr:rowOff>72580</xdr:rowOff>
    </xdr:to>
    <xdr:sp macro="" textlink="">
      <xdr:nvSpPr>
        <xdr:cNvPr id="315" name="楕円 314"/>
        <xdr:cNvSpPr/>
      </xdr:nvSpPr>
      <xdr:spPr>
        <a:xfrm>
          <a:off x="7810500" y="64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89107</xdr:rowOff>
    </xdr:from>
    <xdr:ext cx="469744" cy="259045"/>
    <xdr:sp macro="" textlink="">
      <xdr:nvSpPr>
        <xdr:cNvPr id="316" name="テキスト ボックス 315"/>
        <xdr:cNvSpPr txBox="1"/>
      </xdr:nvSpPr>
      <xdr:spPr>
        <a:xfrm>
          <a:off x="7626428" y="62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81852</xdr:rowOff>
    </xdr:from>
    <xdr:to>
      <xdr:col>36</xdr:col>
      <xdr:colOff>165100</xdr:colOff>
      <xdr:row>38</xdr:row>
      <xdr:rowOff>12002</xdr:rowOff>
    </xdr:to>
    <xdr:sp macro="" textlink="">
      <xdr:nvSpPr>
        <xdr:cNvPr id="317" name="楕円 316"/>
        <xdr:cNvSpPr/>
      </xdr:nvSpPr>
      <xdr:spPr>
        <a:xfrm>
          <a:off x="6921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28529</xdr:rowOff>
    </xdr:from>
    <xdr:ext cx="469744" cy="259045"/>
    <xdr:sp macro="" textlink="">
      <xdr:nvSpPr>
        <xdr:cNvPr id="318" name="テキスト ボックス 317"/>
        <xdr:cNvSpPr txBox="1"/>
      </xdr:nvSpPr>
      <xdr:spPr>
        <a:xfrm>
          <a:off x="6737428" y="62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49782</xdr:rowOff>
    </xdr:from>
    <xdr:to>
      <xdr:col>55</xdr:col>
      <xdr:colOff>0</xdr:colOff>
      <xdr:row>57</xdr:row>
      <xdr:rowOff>138187</xdr:rowOff>
    </xdr:to>
    <xdr:cxnSp macro="">
      <xdr:nvCxnSpPr>
        <xdr:cNvPr id="345" name="直線コネクタ 344"/>
        <xdr:cNvCxnSpPr/>
      </xdr:nvCxnSpPr>
      <xdr:spPr>
        <a:xfrm>
          <a:off x="9639300" y="9479532"/>
          <a:ext cx="838200" cy="4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49782</xdr:rowOff>
    </xdr:from>
    <xdr:to>
      <xdr:col>50</xdr:col>
      <xdr:colOff>114300</xdr:colOff>
      <xdr:row>57</xdr:row>
      <xdr:rowOff>153426</xdr:rowOff>
    </xdr:to>
    <xdr:cxnSp macro="">
      <xdr:nvCxnSpPr>
        <xdr:cNvPr id="348" name="直線コネクタ 347"/>
        <xdr:cNvCxnSpPr/>
      </xdr:nvCxnSpPr>
      <xdr:spPr>
        <a:xfrm flipV="1">
          <a:off x="8750300" y="9479532"/>
          <a:ext cx="889000" cy="4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153426</xdr:rowOff>
    </xdr:from>
    <xdr:to>
      <xdr:col>45</xdr:col>
      <xdr:colOff>177800</xdr:colOff>
      <xdr:row>57</xdr:row>
      <xdr:rowOff>157933</xdr:rowOff>
    </xdr:to>
    <xdr:cxnSp macro="">
      <xdr:nvCxnSpPr>
        <xdr:cNvPr id="351" name="直線コネクタ 350"/>
        <xdr:cNvCxnSpPr/>
      </xdr:nvCxnSpPr>
      <xdr:spPr>
        <a:xfrm flipV="1">
          <a:off x="7861300" y="992607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157933</xdr:rowOff>
    </xdr:from>
    <xdr:to>
      <xdr:col>41</xdr:col>
      <xdr:colOff>50800</xdr:colOff>
      <xdr:row>57</xdr:row>
      <xdr:rowOff>162766</xdr:rowOff>
    </xdr:to>
    <xdr:cxnSp macro="">
      <xdr:nvCxnSpPr>
        <xdr:cNvPr id="354" name="直線コネクタ 353"/>
        <xdr:cNvCxnSpPr/>
      </xdr:nvCxnSpPr>
      <xdr:spPr>
        <a:xfrm flipV="1">
          <a:off x="6972300" y="993058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87387</xdr:rowOff>
    </xdr:from>
    <xdr:to>
      <xdr:col>55</xdr:col>
      <xdr:colOff>50800</xdr:colOff>
      <xdr:row>58</xdr:row>
      <xdr:rowOff>17537</xdr:rowOff>
    </xdr:to>
    <xdr:sp macro="" textlink="">
      <xdr:nvSpPr>
        <xdr:cNvPr id="364" name="楕円 363"/>
        <xdr:cNvSpPr/>
      </xdr:nvSpPr>
      <xdr:spPr>
        <a:xfrm>
          <a:off x="10426700" y="98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2314</xdr:rowOff>
    </xdr:from>
    <xdr:ext cx="534377" cy="259045"/>
    <xdr:sp macro="" textlink="">
      <xdr:nvSpPr>
        <xdr:cNvPr id="365" name="農林水産業費該当値テキスト"/>
        <xdr:cNvSpPr txBox="1"/>
      </xdr:nvSpPr>
      <xdr:spPr>
        <a:xfrm>
          <a:off x="10528300" y="97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170432</xdr:rowOff>
    </xdr:from>
    <xdr:to>
      <xdr:col>50</xdr:col>
      <xdr:colOff>165100</xdr:colOff>
      <xdr:row>55</xdr:row>
      <xdr:rowOff>100582</xdr:rowOff>
    </xdr:to>
    <xdr:sp macro="" textlink="">
      <xdr:nvSpPr>
        <xdr:cNvPr id="366" name="楕円 365"/>
        <xdr:cNvSpPr/>
      </xdr:nvSpPr>
      <xdr:spPr>
        <a:xfrm>
          <a:off x="9588500" y="94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117109</xdr:rowOff>
    </xdr:from>
    <xdr:ext cx="599010" cy="259045"/>
    <xdr:sp macro="" textlink="">
      <xdr:nvSpPr>
        <xdr:cNvPr id="367" name="テキスト ボックス 366"/>
        <xdr:cNvSpPr txBox="1"/>
      </xdr:nvSpPr>
      <xdr:spPr>
        <a:xfrm>
          <a:off x="9339795" y="920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102626</xdr:rowOff>
    </xdr:from>
    <xdr:to>
      <xdr:col>46</xdr:col>
      <xdr:colOff>38100</xdr:colOff>
      <xdr:row>58</xdr:row>
      <xdr:rowOff>32776</xdr:rowOff>
    </xdr:to>
    <xdr:sp macro="" textlink="">
      <xdr:nvSpPr>
        <xdr:cNvPr id="368" name="楕円 367"/>
        <xdr:cNvSpPr/>
      </xdr:nvSpPr>
      <xdr:spPr>
        <a:xfrm>
          <a:off x="8699500" y="987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23903</xdr:rowOff>
    </xdr:from>
    <xdr:ext cx="534377" cy="259045"/>
    <xdr:sp macro="" textlink="">
      <xdr:nvSpPr>
        <xdr:cNvPr id="369" name="テキスト ボックス 368"/>
        <xdr:cNvSpPr txBox="1"/>
      </xdr:nvSpPr>
      <xdr:spPr>
        <a:xfrm>
          <a:off x="8483111" y="996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107133</xdr:rowOff>
    </xdr:from>
    <xdr:to>
      <xdr:col>41</xdr:col>
      <xdr:colOff>101600</xdr:colOff>
      <xdr:row>58</xdr:row>
      <xdr:rowOff>37283</xdr:rowOff>
    </xdr:to>
    <xdr:sp macro="" textlink="">
      <xdr:nvSpPr>
        <xdr:cNvPr id="370" name="楕円 369"/>
        <xdr:cNvSpPr/>
      </xdr:nvSpPr>
      <xdr:spPr>
        <a:xfrm>
          <a:off x="7810500" y="98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28410</xdr:rowOff>
    </xdr:from>
    <xdr:ext cx="534377" cy="259045"/>
    <xdr:sp macro="" textlink="">
      <xdr:nvSpPr>
        <xdr:cNvPr id="371" name="テキスト ボックス 370"/>
        <xdr:cNvSpPr txBox="1"/>
      </xdr:nvSpPr>
      <xdr:spPr>
        <a:xfrm>
          <a:off x="7594111" y="99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111966</xdr:rowOff>
    </xdr:from>
    <xdr:to>
      <xdr:col>36</xdr:col>
      <xdr:colOff>165100</xdr:colOff>
      <xdr:row>58</xdr:row>
      <xdr:rowOff>42116</xdr:rowOff>
    </xdr:to>
    <xdr:sp macro="" textlink="">
      <xdr:nvSpPr>
        <xdr:cNvPr id="372" name="楕円 371"/>
        <xdr:cNvSpPr/>
      </xdr:nvSpPr>
      <xdr:spPr>
        <a:xfrm>
          <a:off x="6921500" y="9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33243</xdr:rowOff>
    </xdr:from>
    <xdr:ext cx="534377" cy="259045"/>
    <xdr:sp macro="" textlink="">
      <xdr:nvSpPr>
        <xdr:cNvPr id="373" name="テキスト ボックス 372"/>
        <xdr:cNvSpPr txBox="1"/>
      </xdr:nvSpPr>
      <xdr:spPr>
        <a:xfrm>
          <a:off x="6705111" y="99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77603</xdr:rowOff>
    </xdr:from>
    <xdr:to>
      <xdr:col>55</xdr:col>
      <xdr:colOff>0</xdr:colOff>
      <xdr:row>77</xdr:row>
      <xdr:rowOff>107262</xdr:rowOff>
    </xdr:to>
    <xdr:cxnSp macro="">
      <xdr:nvCxnSpPr>
        <xdr:cNvPr id="400" name="直線コネクタ 399"/>
        <xdr:cNvCxnSpPr/>
      </xdr:nvCxnSpPr>
      <xdr:spPr>
        <a:xfrm flipV="1">
          <a:off x="9639300" y="13279253"/>
          <a:ext cx="838200" cy="2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107262</xdr:rowOff>
    </xdr:from>
    <xdr:to>
      <xdr:col>50</xdr:col>
      <xdr:colOff>114300</xdr:colOff>
      <xdr:row>77</xdr:row>
      <xdr:rowOff>128727</xdr:rowOff>
    </xdr:to>
    <xdr:cxnSp macro="">
      <xdr:nvCxnSpPr>
        <xdr:cNvPr id="403" name="直線コネクタ 402"/>
        <xdr:cNvCxnSpPr/>
      </xdr:nvCxnSpPr>
      <xdr:spPr>
        <a:xfrm flipV="1">
          <a:off x="8750300" y="13308912"/>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86646</xdr:rowOff>
    </xdr:from>
    <xdr:to>
      <xdr:col>45</xdr:col>
      <xdr:colOff>177800</xdr:colOff>
      <xdr:row>77</xdr:row>
      <xdr:rowOff>128727</xdr:rowOff>
    </xdr:to>
    <xdr:cxnSp macro="">
      <xdr:nvCxnSpPr>
        <xdr:cNvPr id="406" name="直線コネクタ 405"/>
        <xdr:cNvCxnSpPr/>
      </xdr:nvCxnSpPr>
      <xdr:spPr>
        <a:xfrm>
          <a:off x="7861300" y="13288296"/>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86646</xdr:rowOff>
    </xdr:from>
    <xdr:to>
      <xdr:col>41</xdr:col>
      <xdr:colOff>50800</xdr:colOff>
      <xdr:row>77</xdr:row>
      <xdr:rowOff>170478</xdr:rowOff>
    </xdr:to>
    <xdr:cxnSp macro="">
      <xdr:nvCxnSpPr>
        <xdr:cNvPr id="409" name="直線コネクタ 408"/>
        <xdr:cNvCxnSpPr/>
      </xdr:nvCxnSpPr>
      <xdr:spPr>
        <a:xfrm flipV="1">
          <a:off x="6972300" y="13288296"/>
          <a:ext cx="889000" cy="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26803</xdr:rowOff>
    </xdr:from>
    <xdr:to>
      <xdr:col>55</xdr:col>
      <xdr:colOff>50800</xdr:colOff>
      <xdr:row>77</xdr:row>
      <xdr:rowOff>128403</xdr:rowOff>
    </xdr:to>
    <xdr:sp macro="" textlink="">
      <xdr:nvSpPr>
        <xdr:cNvPr id="419" name="楕円 418"/>
        <xdr:cNvSpPr/>
      </xdr:nvSpPr>
      <xdr:spPr>
        <a:xfrm>
          <a:off x="10426700" y="132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49680</xdr:rowOff>
    </xdr:from>
    <xdr:ext cx="534377" cy="259045"/>
    <xdr:sp macro="" textlink="">
      <xdr:nvSpPr>
        <xdr:cNvPr id="420" name="商工費該当値テキスト"/>
        <xdr:cNvSpPr txBox="1"/>
      </xdr:nvSpPr>
      <xdr:spPr>
        <a:xfrm>
          <a:off x="10528300" y="130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56462</xdr:rowOff>
    </xdr:from>
    <xdr:to>
      <xdr:col>50</xdr:col>
      <xdr:colOff>165100</xdr:colOff>
      <xdr:row>77</xdr:row>
      <xdr:rowOff>158062</xdr:rowOff>
    </xdr:to>
    <xdr:sp macro="" textlink="">
      <xdr:nvSpPr>
        <xdr:cNvPr id="421" name="楕円 420"/>
        <xdr:cNvSpPr/>
      </xdr:nvSpPr>
      <xdr:spPr>
        <a:xfrm>
          <a:off x="9588500" y="132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149189</xdr:rowOff>
    </xdr:from>
    <xdr:ext cx="534377" cy="259045"/>
    <xdr:sp macro="" textlink="">
      <xdr:nvSpPr>
        <xdr:cNvPr id="422" name="テキスト ボックス 421"/>
        <xdr:cNvSpPr txBox="1"/>
      </xdr:nvSpPr>
      <xdr:spPr>
        <a:xfrm>
          <a:off x="9372111" y="1335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77927</xdr:rowOff>
    </xdr:from>
    <xdr:to>
      <xdr:col>46</xdr:col>
      <xdr:colOff>38100</xdr:colOff>
      <xdr:row>78</xdr:row>
      <xdr:rowOff>8077</xdr:rowOff>
    </xdr:to>
    <xdr:sp macro="" textlink="">
      <xdr:nvSpPr>
        <xdr:cNvPr id="423" name="楕円 422"/>
        <xdr:cNvSpPr/>
      </xdr:nvSpPr>
      <xdr:spPr>
        <a:xfrm>
          <a:off x="8699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170654</xdr:rowOff>
    </xdr:from>
    <xdr:ext cx="534377" cy="259045"/>
    <xdr:sp macro="" textlink="">
      <xdr:nvSpPr>
        <xdr:cNvPr id="424" name="テキスト ボックス 423"/>
        <xdr:cNvSpPr txBox="1"/>
      </xdr:nvSpPr>
      <xdr:spPr>
        <a:xfrm>
          <a:off x="8483111" y="133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35846</xdr:rowOff>
    </xdr:from>
    <xdr:to>
      <xdr:col>41</xdr:col>
      <xdr:colOff>101600</xdr:colOff>
      <xdr:row>77</xdr:row>
      <xdr:rowOff>137446</xdr:rowOff>
    </xdr:to>
    <xdr:sp macro="" textlink="">
      <xdr:nvSpPr>
        <xdr:cNvPr id="425" name="楕円 424"/>
        <xdr:cNvSpPr/>
      </xdr:nvSpPr>
      <xdr:spPr>
        <a:xfrm>
          <a:off x="7810500" y="132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153973</xdr:rowOff>
    </xdr:from>
    <xdr:ext cx="534377" cy="259045"/>
    <xdr:sp macro="" textlink="">
      <xdr:nvSpPr>
        <xdr:cNvPr id="426" name="テキスト ボックス 425"/>
        <xdr:cNvSpPr txBox="1"/>
      </xdr:nvSpPr>
      <xdr:spPr>
        <a:xfrm>
          <a:off x="7594111" y="130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119678</xdr:rowOff>
    </xdr:from>
    <xdr:to>
      <xdr:col>36</xdr:col>
      <xdr:colOff>165100</xdr:colOff>
      <xdr:row>78</xdr:row>
      <xdr:rowOff>49828</xdr:rowOff>
    </xdr:to>
    <xdr:sp macro="" textlink="">
      <xdr:nvSpPr>
        <xdr:cNvPr id="427" name="楕円 426"/>
        <xdr:cNvSpPr/>
      </xdr:nvSpPr>
      <xdr:spPr>
        <a:xfrm>
          <a:off x="6921500" y="133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66355</xdr:rowOff>
    </xdr:from>
    <xdr:ext cx="534377" cy="259045"/>
    <xdr:sp macro="" textlink="">
      <xdr:nvSpPr>
        <xdr:cNvPr id="428" name="テキスト ボックス 427"/>
        <xdr:cNvSpPr txBox="1"/>
      </xdr:nvSpPr>
      <xdr:spPr>
        <a:xfrm>
          <a:off x="6705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136906</xdr:rowOff>
    </xdr:from>
    <xdr:to>
      <xdr:col>55</xdr:col>
      <xdr:colOff>0</xdr:colOff>
      <xdr:row>96</xdr:row>
      <xdr:rowOff>142987</xdr:rowOff>
    </xdr:to>
    <xdr:cxnSp macro="">
      <xdr:nvCxnSpPr>
        <xdr:cNvPr id="455" name="直線コネクタ 454"/>
        <xdr:cNvCxnSpPr/>
      </xdr:nvCxnSpPr>
      <xdr:spPr>
        <a:xfrm>
          <a:off x="9639300" y="16596106"/>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120031</xdr:rowOff>
    </xdr:from>
    <xdr:to>
      <xdr:col>50</xdr:col>
      <xdr:colOff>114300</xdr:colOff>
      <xdr:row>96</xdr:row>
      <xdr:rowOff>136906</xdr:rowOff>
    </xdr:to>
    <xdr:cxnSp macro="">
      <xdr:nvCxnSpPr>
        <xdr:cNvPr id="458" name="直線コネクタ 457"/>
        <xdr:cNvCxnSpPr/>
      </xdr:nvCxnSpPr>
      <xdr:spPr>
        <a:xfrm>
          <a:off x="8750300" y="16579231"/>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47222</xdr:rowOff>
    </xdr:from>
    <xdr:to>
      <xdr:col>45</xdr:col>
      <xdr:colOff>177800</xdr:colOff>
      <xdr:row>96</xdr:row>
      <xdr:rowOff>120031</xdr:rowOff>
    </xdr:to>
    <xdr:cxnSp macro="">
      <xdr:nvCxnSpPr>
        <xdr:cNvPr id="461" name="直線コネクタ 460"/>
        <xdr:cNvCxnSpPr/>
      </xdr:nvCxnSpPr>
      <xdr:spPr>
        <a:xfrm>
          <a:off x="7861300" y="16506422"/>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25016</xdr:rowOff>
    </xdr:from>
    <xdr:to>
      <xdr:col>41</xdr:col>
      <xdr:colOff>50800</xdr:colOff>
      <xdr:row>96</xdr:row>
      <xdr:rowOff>47222</xdr:rowOff>
    </xdr:to>
    <xdr:cxnSp macro="">
      <xdr:nvCxnSpPr>
        <xdr:cNvPr id="464" name="直線コネクタ 463"/>
        <xdr:cNvCxnSpPr/>
      </xdr:nvCxnSpPr>
      <xdr:spPr>
        <a:xfrm>
          <a:off x="6972300" y="16484216"/>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92187</xdr:rowOff>
    </xdr:from>
    <xdr:to>
      <xdr:col>55</xdr:col>
      <xdr:colOff>50800</xdr:colOff>
      <xdr:row>97</xdr:row>
      <xdr:rowOff>22337</xdr:rowOff>
    </xdr:to>
    <xdr:sp macro="" textlink="">
      <xdr:nvSpPr>
        <xdr:cNvPr id="474" name="楕円 473"/>
        <xdr:cNvSpPr/>
      </xdr:nvSpPr>
      <xdr:spPr>
        <a:xfrm>
          <a:off x="10426700" y="165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70614</xdr:rowOff>
    </xdr:from>
    <xdr:ext cx="534377" cy="259045"/>
    <xdr:sp macro="" textlink="">
      <xdr:nvSpPr>
        <xdr:cNvPr id="475" name="土木費該当値テキスト"/>
        <xdr:cNvSpPr txBox="1"/>
      </xdr:nvSpPr>
      <xdr:spPr>
        <a:xfrm>
          <a:off x="10528300" y="165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86106</xdr:rowOff>
    </xdr:from>
    <xdr:to>
      <xdr:col>50</xdr:col>
      <xdr:colOff>165100</xdr:colOff>
      <xdr:row>97</xdr:row>
      <xdr:rowOff>16256</xdr:rowOff>
    </xdr:to>
    <xdr:sp macro="" textlink="">
      <xdr:nvSpPr>
        <xdr:cNvPr id="476" name="楕円 475"/>
        <xdr:cNvSpPr/>
      </xdr:nvSpPr>
      <xdr:spPr>
        <a:xfrm>
          <a:off x="9588500" y="165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7383</xdr:rowOff>
    </xdr:from>
    <xdr:ext cx="534377" cy="259045"/>
    <xdr:sp macro="" textlink="">
      <xdr:nvSpPr>
        <xdr:cNvPr id="477" name="テキスト ボックス 476"/>
        <xdr:cNvSpPr txBox="1"/>
      </xdr:nvSpPr>
      <xdr:spPr>
        <a:xfrm>
          <a:off x="9372111" y="166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69231</xdr:rowOff>
    </xdr:from>
    <xdr:to>
      <xdr:col>46</xdr:col>
      <xdr:colOff>38100</xdr:colOff>
      <xdr:row>96</xdr:row>
      <xdr:rowOff>170831</xdr:rowOff>
    </xdr:to>
    <xdr:sp macro="" textlink="">
      <xdr:nvSpPr>
        <xdr:cNvPr id="478" name="楕円 477"/>
        <xdr:cNvSpPr/>
      </xdr:nvSpPr>
      <xdr:spPr>
        <a:xfrm>
          <a:off x="8699500" y="16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161958</xdr:rowOff>
    </xdr:from>
    <xdr:ext cx="534377" cy="259045"/>
    <xdr:sp macro="" textlink="">
      <xdr:nvSpPr>
        <xdr:cNvPr id="479" name="テキスト ボックス 478"/>
        <xdr:cNvSpPr txBox="1"/>
      </xdr:nvSpPr>
      <xdr:spPr>
        <a:xfrm>
          <a:off x="8483111" y="166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167872</xdr:rowOff>
    </xdr:from>
    <xdr:to>
      <xdr:col>41</xdr:col>
      <xdr:colOff>101600</xdr:colOff>
      <xdr:row>96</xdr:row>
      <xdr:rowOff>98022</xdr:rowOff>
    </xdr:to>
    <xdr:sp macro="" textlink="">
      <xdr:nvSpPr>
        <xdr:cNvPr id="480" name="楕円 479"/>
        <xdr:cNvSpPr/>
      </xdr:nvSpPr>
      <xdr:spPr>
        <a:xfrm>
          <a:off x="7810500" y="16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89149</xdr:rowOff>
    </xdr:from>
    <xdr:ext cx="534377" cy="259045"/>
    <xdr:sp macro="" textlink="">
      <xdr:nvSpPr>
        <xdr:cNvPr id="481" name="テキスト ボックス 480"/>
        <xdr:cNvSpPr txBox="1"/>
      </xdr:nvSpPr>
      <xdr:spPr>
        <a:xfrm>
          <a:off x="7594111" y="165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145666</xdr:rowOff>
    </xdr:from>
    <xdr:to>
      <xdr:col>36</xdr:col>
      <xdr:colOff>165100</xdr:colOff>
      <xdr:row>96</xdr:row>
      <xdr:rowOff>75816</xdr:rowOff>
    </xdr:to>
    <xdr:sp macro="" textlink="">
      <xdr:nvSpPr>
        <xdr:cNvPr id="482" name="楕円 481"/>
        <xdr:cNvSpPr/>
      </xdr:nvSpPr>
      <xdr:spPr>
        <a:xfrm>
          <a:off x="6921500" y="164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92343</xdr:rowOff>
    </xdr:from>
    <xdr:ext cx="599010" cy="259045"/>
    <xdr:sp macro="" textlink="">
      <xdr:nvSpPr>
        <xdr:cNvPr id="483" name="テキスト ボックス 482"/>
        <xdr:cNvSpPr txBox="1"/>
      </xdr:nvSpPr>
      <xdr:spPr>
        <a:xfrm>
          <a:off x="6672795" y="1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96903</xdr:rowOff>
    </xdr:from>
    <xdr:to>
      <xdr:col>85</xdr:col>
      <xdr:colOff>127000</xdr:colOff>
      <xdr:row>37</xdr:row>
      <xdr:rowOff>138818</xdr:rowOff>
    </xdr:to>
    <xdr:cxnSp macro="">
      <xdr:nvCxnSpPr>
        <xdr:cNvPr id="515" name="直線コネクタ 514"/>
        <xdr:cNvCxnSpPr/>
      </xdr:nvCxnSpPr>
      <xdr:spPr>
        <a:xfrm>
          <a:off x="15481300" y="6440553"/>
          <a:ext cx="8382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96903</xdr:rowOff>
    </xdr:from>
    <xdr:to>
      <xdr:col>81</xdr:col>
      <xdr:colOff>50800</xdr:colOff>
      <xdr:row>38</xdr:row>
      <xdr:rowOff>26821</xdr:rowOff>
    </xdr:to>
    <xdr:cxnSp macro="">
      <xdr:nvCxnSpPr>
        <xdr:cNvPr id="518" name="直線コネクタ 517"/>
        <xdr:cNvCxnSpPr/>
      </xdr:nvCxnSpPr>
      <xdr:spPr>
        <a:xfrm flipV="1">
          <a:off x="14592300" y="6440553"/>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3226</xdr:rowOff>
    </xdr:from>
    <xdr:to>
      <xdr:col>76</xdr:col>
      <xdr:colOff>114300</xdr:colOff>
      <xdr:row>38</xdr:row>
      <xdr:rowOff>26821</xdr:rowOff>
    </xdr:to>
    <xdr:cxnSp macro="">
      <xdr:nvCxnSpPr>
        <xdr:cNvPr id="521" name="直線コネクタ 520"/>
        <xdr:cNvCxnSpPr/>
      </xdr:nvCxnSpPr>
      <xdr:spPr>
        <a:xfrm>
          <a:off x="13703300" y="6518326"/>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3226</xdr:rowOff>
    </xdr:from>
    <xdr:to>
      <xdr:col>71</xdr:col>
      <xdr:colOff>177800</xdr:colOff>
      <xdr:row>38</xdr:row>
      <xdr:rowOff>115648</xdr:rowOff>
    </xdr:to>
    <xdr:cxnSp macro="">
      <xdr:nvCxnSpPr>
        <xdr:cNvPr id="524" name="直線コネクタ 523"/>
        <xdr:cNvCxnSpPr/>
      </xdr:nvCxnSpPr>
      <xdr:spPr>
        <a:xfrm flipV="1">
          <a:off x="12814300" y="6518326"/>
          <a:ext cx="889000" cy="1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88018</xdr:rowOff>
    </xdr:from>
    <xdr:to>
      <xdr:col>85</xdr:col>
      <xdr:colOff>177800</xdr:colOff>
      <xdr:row>38</xdr:row>
      <xdr:rowOff>18168</xdr:rowOff>
    </xdr:to>
    <xdr:sp macro="" textlink="">
      <xdr:nvSpPr>
        <xdr:cNvPr id="534" name="楕円 533"/>
        <xdr:cNvSpPr/>
      </xdr:nvSpPr>
      <xdr:spPr>
        <a:xfrm>
          <a:off x="16268700" y="64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66445</xdr:rowOff>
    </xdr:from>
    <xdr:ext cx="534377" cy="259045"/>
    <xdr:sp macro="" textlink="">
      <xdr:nvSpPr>
        <xdr:cNvPr id="535" name="消防費該当値テキスト"/>
        <xdr:cNvSpPr txBox="1"/>
      </xdr:nvSpPr>
      <xdr:spPr>
        <a:xfrm>
          <a:off x="16370300" y="64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46103</xdr:rowOff>
    </xdr:from>
    <xdr:to>
      <xdr:col>81</xdr:col>
      <xdr:colOff>101600</xdr:colOff>
      <xdr:row>37</xdr:row>
      <xdr:rowOff>147703</xdr:rowOff>
    </xdr:to>
    <xdr:sp macro="" textlink="">
      <xdr:nvSpPr>
        <xdr:cNvPr id="536" name="楕円 535"/>
        <xdr:cNvSpPr/>
      </xdr:nvSpPr>
      <xdr:spPr>
        <a:xfrm>
          <a:off x="15430500" y="6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138830</xdr:rowOff>
    </xdr:from>
    <xdr:ext cx="534377" cy="259045"/>
    <xdr:sp macro="" textlink="">
      <xdr:nvSpPr>
        <xdr:cNvPr id="537" name="テキスト ボックス 536"/>
        <xdr:cNvSpPr txBox="1"/>
      </xdr:nvSpPr>
      <xdr:spPr>
        <a:xfrm>
          <a:off x="15214111" y="64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147470</xdr:rowOff>
    </xdr:from>
    <xdr:to>
      <xdr:col>76</xdr:col>
      <xdr:colOff>165100</xdr:colOff>
      <xdr:row>38</xdr:row>
      <xdr:rowOff>77620</xdr:rowOff>
    </xdr:to>
    <xdr:sp macro="" textlink="">
      <xdr:nvSpPr>
        <xdr:cNvPr id="538" name="楕円 537"/>
        <xdr:cNvSpPr/>
      </xdr:nvSpPr>
      <xdr:spPr>
        <a:xfrm>
          <a:off x="14541500" y="64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68748</xdr:rowOff>
    </xdr:from>
    <xdr:ext cx="534377" cy="259045"/>
    <xdr:sp macro="" textlink="">
      <xdr:nvSpPr>
        <xdr:cNvPr id="539" name="テキスト ボックス 538"/>
        <xdr:cNvSpPr txBox="1"/>
      </xdr:nvSpPr>
      <xdr:spPr>
        <a:xfrm>
          <a:off x="14325111" y="65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123876</xdr:rowOff>
    </xdr:from>
    <xdr:to>
      <xdr:col>72</xdr:col>
      <xdr:colOff>38100</xdr:colOff>
      <xdr:row>38</xdr:row>
      <xdr:rowOff>54026</xdr:rowOff>
    </xdr:to>
    <xdr:sp macro="" textlink="">
      <xdr:nvSpPr>
        <xdr:cNvPr id="540" name="楕円 539"/>
        <xdr:cNvSpPr/>
      </xdr:nvSpPr>
      <xdr:spPr>
        <a:xfrm>
          <a:off x="13652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45153</xdr:rowOff>
    </xdr:from>
    <xdr:ext cx="534377" cy="259045"/>
    <xdr:sp macro="" textlink="">
      <xdr:nvSpPr>
        <xdr:cNvPr id="541" name="テキスト ボックス 540"/>
        <xdr:cNvSpPr txBox="1"/>
      </xdr:nvSpPr>
      <xdr:spPr>
        <a:xfrm>
          <a:off x="13436111" y="65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64848</xdr:rowOff>
    </xdr:from>
    <xdr:to>
      <xdr:col>67</xdr:col>
      <xdr:colOff>101600</xdr:colOff>
      <xdr:row>38</xdr:row>
      <xdr:rowOff>166448</xdr:rowOff>
    </xdr:to>
    <xdr:sp macro="" textlink="">
      <xdr:nvSpPr>
        <xdr:cNvPr id="542" name="楕円 541"/>
        <xdr:cNvSpPr/>
      </xdr:nvSpPr>
      <xdr:spPr>
        <a:xfrm>
          <a:off x="12763500" y="65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157575</xdr:rowOff>
    </xdr:from>
    <xdr:ext cx="534377" cy="259045"/>
    <xdr:sp macro="" textlink="">
      <xdr:nvSpPr>
        <xdr:cNvPr id="543" name="テキスト ボックス 542"/>
        <xdr:cNvSpPr txBox="1"/>
      </xdr:nvSpPr>
      <xdr:spPr>
        <a:xfrm>
          <a:off x="12547111" y="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158997</xdr:rowOff>
    </xdr:from>
    <xdr:to>
      <xdr:col>85</xdr:col>
      <xdr:colOff>127000</xdr:colOff>
      <xdr:row>57</xdr:row>
      <xdr:rowOff>82596</xdr:rowOff>
    </xdr:to>
    <xdr:cxnSp macro="">
      <xdr:nvCxnSpPr>
        <xdr:cNvPr id="572" name="直線コネクタ 571"/>
        <xdr:cNvCxnSpPr/>
      </xdr:nvCxnSpPr>
      <xdr:spPr>
        <a:xfrm>
          <a:off x="15481300" y="9760197"/>
          <a:ext cx="838200" cy="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158997</xdr:rowOff>
    </xdr:from>
    <xdr:to>
      <xdr:col>81</xdr:col>
      <xdr:colOff>50800</xdr:colOff>
      <xdr:row>57</xdr:row>
      <xdr:rowOff>71436</xdr:rowOff>
    </xdr:to>
    <xdr:cxnSp macro="">
      <xdr:nvCxnSpPr>
        <xdr:cNvPr id="575" name="直線コネクタ 574"/>
        <xdr:cNvCxnSpPr/>
      </xdr:nvCxnSpPr>
      <xdr:spPr>
        <a:xfrm flipV="1">
          <a:off x="14592300" y="9760197"/>
          <a:ext cx="889000" cy="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34616</xdr:rowOff>
    </xdr:from>
    <xdr:to>
      <xdr:col>76</xdr:col>
      <xdr:colOff>114300</xdr:colOff>
      <xdr:row>57</xdr:row>
      <xdr:rowOff>71436</xdr:rowOff>
    </xdr:to>
    <xdr:cxnSp macro="">
      <xdr:nvCxnSpPr>
        <xdr:cNvPr id="578" name="直線コネクタ 577"/>
        <xdr:cNvCxnSpPr/>
      </xdr:nvCxnSpPr>
      <xdr:spPr>
        <a:xfrm>
          <a:off x="13703300" y="9807266"/>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46123</xdr:rowOff>
    </xdr:from>
    <xdr:to>
      <xdr:col>71</xdr:col>
      <xdr:colOff>177800</xdr:colOff>
      <xdr:row>57</xdr:row>
      <xdr:rowOff>34616</xdr:rowOff>
    </xdr:to>
    <xdr:cxnSp macro="">
      <xdr:nvCxnSpPr>
        <xdr:cNvPr id="581" name="直線コネクタ 580"/>
        <xdr:cNvCxnSpPr/>
      </xdr:nvCxnSpPr>
      <xdr:spPr>
        <a:xfrm>
          <a:off x="12814300" y="9647323"/>
          <a:ext cx="8890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31796</xdr:rowOff>
    </xdr:from>
    <xdr:to>
      <xdr:col>85</xdr:col>
      <xdr:colOff>177800</xdr:colOff>
      <xdr:row>57</xdr:row>
      <xdr:rowOff>133396</xdr:rowOff>
    </xdr:to>
    <xdr:sp macro="" textlink="">
      <xdr:nvSpPr>
        <xdr:cNvPr id="591" name="楕円 590"/>
        <xdr:cNvSpPr/>
      </xdr:nvSpPr>
      <xdr:spPr>
        <a:xfrm>
          <a:off x="1626870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118173</xdr:rowOff>
    </xdr:from>
    <xdr:ext cx="534377" cy="259045"/>
    <xdr:sp macro="" textlink="">
      <xdr:nvSpPr>
        <xdr:cNvPr id="592" name="教育費該当値テキスト"/>
        <xdr:cNvSpPr txBox="1"/>
      </xdr:nvSpPr>
      <xdr:spPr>
        <a:xfrm>
          <a:off x="16370300" y="97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108197</xdr:rowOff>
    </xdr:from>
    <xdr:to>
      <xdr:col>81</xdr:col>
      <xdr:colOff>101600</xdr:colOff>
      <xdr:row>57</xdr:row>
      <xdr:rowOff>38347</xdr:rowOff>
    </xdr:to>
    <xdr:sp macro="" textlink="">
      <xdr:nvSpPr>
        <xdr:cNvPr id="593" name="楕円 592"/>
        <xdr:cNvSpPr/>
      </xdr:nvSpPr>
      <xdr:spPr>
        <a:xfrm>
          <a:off x="15430500" y="97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29474</xdr:rowOff>
    </xdr:from>
    <xdr:ext cx="599010" cy="259045"/>
    <xdr:sp macro="" textlink="">
      <xdr:nvSpPr>
        <xdr:cNvPr id="594" name="テキスト ボックス 593"/>
        <xdr:cNvSpPr txBox="1"/>
      </xdr:nvSpPr>
      <xdr:spPr>
        <a:xfrm>
          <a:off x="15181795" y="98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20636</xdr:rowOff>
    </xdr:from>
    <xdr:to>
      <xdr:col>76</xdr:col>
      <xdr:colOff>165100</xdr:colOff>
      <xdr:row>57</xdr:row>
      <xdr:rowOff>122236</xdr:rowOff>
    </xdr:to>
    <xdr:sp macro="" textlink="">
      <xdr:nvSpPr>
        <xdr:cNvPr id="595" name="楕円 594"/>
        <xdr:cNvSpPr/>
      </xdr:nvSpPr>
      <xdr:spPr>
        <a:xfrm>
          <a:off x="14541500" y="97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113363</xdr:rowOff>
    </xdr:from>
    <xdr:ext cx="534377" cy="259045"/>
    <xdr:sp macro="" textlink="">
      <xdr:nvSpPr>
        <xdr:cNvPr id="596" name="テキスト ボックス 595"/>
        <xdr:cNvSpPr txBox="1"/>
      </xdr:nvSpPr>
      <xdr:spPr>
        <a:xfrm>
          <a:off x="14325111" y="98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155266</xdr:rowOff>
    </xdr:from>
    <xdr:to>
      <xdr:col>72</xdr:col>
      <xdr:colOff>38100</xdr:colOff>
      <xdr:row>57</xdr:row>
      <xdr:rowOff>85416</xdr:rowOff>
    </xdr:to>
    <xdr:sp macro="" textlink="">
      <xdr:nvSpPr>
        <xdr:cNvPr id="597" name="楕円 596"/>
        <xdr:cNvSpPr/>
      </xdr:nvSpPr>
      <xdr:spPr>
        <a:xfrm>
          <a:off x="13652500" y="9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76543</xdr:rowOff>
    </xdr:from>
    <xdr:ext cx="534377" cy="259045"/>
    <xdr:sp macro="" textlink="">
      <xdr:nvSpPr>
        <xdr:cNvPr id="598" name="テキスト ボックス 597"/>
        <xdr:cNvSpPr txBox="1"/>
      </xdr:nvSpPr>
      <xdr:spPr>
        <a:xfrm>
          <a:off x="13436111" y="984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166773</xdr:rowOff>
    </xdr:from>
    <xdr:to>
      <xdr:col>67</xdr:col>
      <xdr:colOff>101600</xdr:colOff>
      <xdr:row>56</xdr:row>
      <xdr:rowOff>96923</xdr:rowOff>
    </xdr:to>
    <xdr:sp macro="" textlink="">
      <xdr:nvSpPr>
        <xdr:cNvPr id="599" name="楕円 598"/>
        <xdr:cNvSpPr/>
      </xdr:nvSpPr>
      <xdr:spPr>
        <a:xfrm>
          <a:off x="12763500" y="95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113450</xdr:rowOff>
    </xdr:from>
    <xdr:ext cx="599010" cy="259045"/>
    <xdr:sp macro="" textlink="">
      <xdr:nvSpPr>
        <xdr:cNvPr id="600" name="テキスト ボックス 599"/>
        <xdr:cNvSpPr txBox="1"/>
      </xdr:nvSpPr>
      <xdr:spPr>
        <a:xfrm>
          <a:off x="12514795" y="937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134396</xdr:rowOff>
    </xdr:from>
    <xdr:to>
      <xdr:col>85</xdr:col>
      <xdr:colOff>127000</xdr:colOff>
      <xdr:row>77</xdr:row>
      <xdr:rowOff>155725</xdr:rowOff>
    </xdr:to>
    <xdr:cxnSp macro="">
      <xdr:nvCxnSpPr>
        <xdr:cNvPr id="629" name="直線コネクタ 628"/>
        <xdr:cNvCxnSpPr/>
      </xdr:nvCxnSpPr>
      <xdr:spPr>
        <a:xfrm flipV="1">
          <a:off x="15481300" y="13164596"/>
          <a:ext cx="838200" cy="19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109533</xdr:rowOff>
    </xdr:from>
    <xdr:to>
      <xdr:col>81</xdr:col>
      <xdr:colOff>50800</xdr:colOff>
      <xdr:row>77</xdr:row>
      <xdr:rowOff>155725</xdr:rowOff>
    </xdr:to>
    <xdr:cxnSp macro="">
      <xdr:nvCxnSpPr>
        <xdr:cNvPr id="632" name="直線コネクタ 631"/>
        <xdr:cNvCxnSpPr/>
      </xdr:nvCxnSpPr>
      <xdr:spPr>
        <a:xfrm>
          <a:off x="14592300" y="13139733"/>
          <a:ext cx="889000" cy="2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109533</xdr:rowOff>
    </xdr:from>
    <xdr:to>
      <xdr:col>76</xdr:col>
      <xdr:colOff>114300</xdr:colOff>
      <xdr:row>78</xdr:row>
      <xdr:rowOff>21027</xdr:rowOff>
    </xdr:to>
    <xdr:cxnSp macro="">
      <xdr:nvCxnSpPr>
        <xdr:cNvPr id="635" name="直線コネクタ 634"/>
        <xdr:cNvCxnSpPr/>
      </xdr:nvCxnSpPr>
      <xdr:spPr>
        <a:xfrm flipV="1">
          <a:off x="13703300" y="13139733"/>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21027</xdr:rowOff>
    </xdr:from>
    <xdr:to>
      <xdr:col>71</xdr:col>
      <xdr:colOff>177800</xdr:colOff>
      <xdr:row>79</xdr:row>
      <xdr:rowOff>17833</xdr:rowOff>
    </xdr:to>
    <xdr:cxnSp macro="">
      <xdr:nvCxnSpPr>
        <xdr:cNvPr id="638" name="直線コネクタ 637"/>
        <xdr:cNvCxnSpPr/>
      </xdr:nvCxnSpPr>
      <xdr:spPr>
        <a:xfrm flipV="1">
          <a:off x="12814300" y="13394127"/>
          <a:ext cx="889000" cy="1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83596</xdr:rowOff>
    </xdr:from>
    <xdr:to>
      <xdr:col>85</xdr:col>
      <xdr:colOff>177800</xdr:colOff>
      <xdr:row>77</xdr:row>
      <xdr:rowOff>13746</xdr:rowOff>
    </xdr:to>
    <xdr:sp macro="" textlink="">
      <xdr:nvSpPr>
        <xdr:cNvPr id="648" name="楕円 647"/>
        <xdr:cNvSpPr/>
      </xdr:nvSpPr>
      <xdr:spPr>
        <a:xfrm>
          <a:off x="16268700" y="131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106473</xdr:rowOff>
    </xdr:from>
    <xdr:ext cx="534377" cy="259045"/>
    <xdr:sp macro="" textlink="">
      <xdr:nvSpPr>
        <xdr:cNvPr id="649" name="災害復旧費該当値テキスト"/>
        <xdr:cNvSpPr txBox="1"/>
      </xdr:nvSpPr>
      <xdr:spPr>
        <a:xfrm>
          <a:off x="16370300" y="1296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104925</xdr:rowOff>
    </xdr:from>
    <xdr:to>
      <xdr:col>81</xdr:col>
      <xdr:colOff>101600</xdr:colOff>
      <xdr:row>78</xdr:row>
      <xdr:rowOff>35075</xdr:rowOff>
    </xdr:to>
    <xdr:sp macro="" textlink="">
      <xdr:nvSpPr>
        <xdr:cNvPr id="650" name="楕円 649"/>
        <xdr:cNvSpPr/>
      </xdr:nvSpPr>
      <xdr:spPr>
        <a:xfrm>
          <a:off x="15430500" y="13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51602</xdr:rowOff>
    </xdr:from>
    <xdr:ext cx="534377" cy="259045"/>
    <xdr:sp macro="" textlink="">
      <xdr:nvSpPr>
        <xdr:cNvPr id="651" name="テキスト ボックス 650"/>
        <xdr:cNvSpPr txBox="1"/>
      </xdr:nvSpPr>
      <xdr:spPr>
        <a:xfrm>
          <a:off x="15214111" y="130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58733</xdr:rowOff>
    </xdr:from>
    <xdr:to>
      <xdr:col>76</xdr:col>
      <xdr:colOff>165100</xdr:colOff>
      <xdr:row>76</xdr:row>
      <xdr:rowOff>160333</xdr:rowOff>
    </xdr:to>
    <xdr:sp macro="" textlink="">
      <xdr:nvSpPr>
        <xdr:cNvPr id="652" name="楕円 651"/>
        <xdr:cNvSpPr/>
      </xdr:nvSpPr>
      <xdr:spPr>
        <a:xfrm>
          <a:off x="14541500" y="130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5409</xdr:rowOff>
    </xdr:from>
    <xdr:ext cx="534377" cy="259045"/>
    <xdr:sp macro="" textlink="">
      <xdr:nvSpPr>
        <xdr:cNvPr id="653" name="テキスト ボックス 652"/>
        <xdr:cNvSpPr txBox="1"/>
      </xdr:nvSpPr>
      <xdr:spPr>
        <a:xfrm>
          <a:off x="14325111" y="128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141677</xdr:rowOff>
    </xdr:from>
    <xdr:to>
      <xdr:col>72</xdr:col>
      <xdr:colOff>38100</xdr:colOff>
      <xdr:row>78</xdr:row>
      <xdr:rowOff>71827</xdr:rowOff>
    </xdr:to>
    <xdr:sp macro="" textlink="">
      <xdr:nvSpPr>
        <xdr:cNvPr id="654" name="楕円 653"/>
        <xdr:cNvSpPr/>
      </xdr:nvSpPr>
      <xdr:spPr>
        <a:xfrm>
          <a:off x="13652500" y="133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88354</xdr:rowOff>
    </xdr:from>
    <xdr:ext cx="534377" cy="259045"/>
    <xdr:sp macro="" textlink="">
      <xdr:nvSpPr>
        <xdr:cNvPr id="655" name="テキスト ボックス 654"/>
        <xdr:cNvSpPr txBox="1"/>
      </xdr:nvSpPr>
      <xdr:spPr>
        <a:xfrm>
          <a:off x="13436111" y="131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138483</xdr:rowOff>
    </xdr:from>
    <xdr:to>
      <xdr:col>67</xdr:col>
      <xdr:colOff>101600</xdr:colOff>
      <xdr:row>79</xdr:row>
      <xdr:rowOff>68633</xdr:rowOff>
    </xdr:to>
    <xdr:sp macro="" textlink="">
      <xdr:nvSpPr>
        <xdr:cNvPr id="656" name="楕円 655"/>
        <xdr:cNvSpPr/>
      </xdr:nvSpPr>
      <xdr:spPr>
        <a:xfrm>
          <a:off x="12763500" y="135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59760</xdr:rowOff>
    </xdr:from>
    <xdr:ext cx="469744" cy="259045"/>
    <xdr:sp macro="" textlink="">
      <xdr:nvSpPr>
        <xdr:cNvPr id="657" name="テキスト ボックス 656"/>
        <xdr:cNvSpPr txBox="1"/>
      </xdr:nvSpPr>
      <xdr:spPr>
        <a:xfrm>
          <a:off x="12579428" y="136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29911</xdr:rowOff>
    </xdr:from>
    <xdr:to>
      <xdr:col>85</xdr:col>
      <xdr:colOff>127000</xdr:colOff>
      <xdr:row>96</xdr:row>
      <xdr:rowOff>72270</xdr:rowOff>
    </xdr:to>
    <xdr:cxnSp macro="">
      <xdr:nvCxnSpPr>
        <xdr:cNvPr id="686" name="直線コネクタ 685"/>
        <xdr:cNvCxnSpPr/>
      </xdr:nvCxnSpPr>
      <xdr:spPr>
        <a:xfrm>
          <a:off x="15481300" y="16489111"/>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29911</xdr:rowOff>
    </xdr:from>
    <xdr:to>
      <xdr:col>81</xdr:col>
      <xdr:colOff>50800</xdr:colOff>
      <xdr:row>96</xdr:row>
      <xdr:rowOff>77510</xdr:rowOff>
    </xdr:to>
    <xdr:cxnSp macro="">
      <xdr:nvCxnSpPr>
        <xdr:cNvPr id="689" name="直線コネクタ 688"/>
        <xdr:cNvCxnSpPr/>
      </xdr:nvCxnSpPr>
      <xdr:spPr>
        <a:xfrm flipV="1">
          <a:off x="14592300" y="16489111"/>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77510</xdr:rowOff>
    </xdr:from>
    <xdr:to>
      <xdr:col>76</xdr:col>
      <xdr:colOff>114300</xdr:colOff>
      <xdr:row>96</xdr:row>
      <xdr:rowOff>110519</xdr:rowOff>
    </xdr:to>
    <xdr:cxnSp macro="">
      <xdr:nvCxnSpPr>
        <xdr:cNvPr id="692" name="直線コネクタ 691"/>
        <xdr:cNvCxnSpPr/>
      </xdr:nvCxnSpPr>
      <xdr:spPr>
        <a:xfrm flipV="1">
          <a:off x="13703300" y="16536710"/>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103615</xdr:rowOff>
    </xdr:from>
    <xdr:to>
      <xdr:col>71</xdr:col>
      <xdr:colOff>177800</xdr:colOff>
      <xdr:row>96</xdr:row>
      <xdr:rowOff>110519</xdr:rowOff>
    </xdr:to>
    <xdr:cxnSp macro="">
      <xdr:nvCxnSpPr>
        <xdr:cNvPr id="695" name="直線コネクタ 694"/>
        <xdr:cNvCxnSpPr/>
      </xdr:nvCxnSpPr>
      <xdr:spPr>
        <a:xfrm>
          <a:off x="12814300" y="1656281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21470</xdr:rowOff>
    </xdr:from>
    <xdr:to>
      <xdr:col>85</xdr:col>
      <xdr:colOff>177800</xdr:colOff>
      <xdr:row>96</xdr:row>
      <xdr:rowOff>123070</xdr:rowOff>
    </xdr:to>
    <xdr:sp macro="" textlink="">
      <xdr:nvSpPr>
        <xdr:cNvPr id="705" name="楕円 704"/>
        <xdr:cNvSpPr/>
      </xdr:nvSpPr>
      <xdr:spPr>
        <a:xfrm>
          <a:off x="16268700" y="1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44347</xdr:rowOff>
    </xdr:from>
    <xdr:ext cx="599010" cy="259045"/>
    <xdr:sp macro="" textlink="">
      <xdr:nvSpPr>
        <xdr:cNvPr id="706" name="公債費該当値テキスト"/>
        <xdr:cNvSpPr txBox="1"/>
      </xdr:nvSpPr>
      <xdr:spPr>
        <a:xfrm>
          <a:off x="16370300" y="16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150561</xdr:rowOff>
    </xdr:from>
    <xdr:to>
      <xdr:col>81</xdr:col>
      <xdr:colOff>101600</xdr:colOff>
      <xdr:row>96</xdr:row>
      <xdr:rowOff>80711</xdr:rowOff>
    </xdr:to>
    <xdr:sp macro="" textlink="">
      <xdr:nvSpPr>
        <xdr:cNvPr id="707" name="楕円 706"/>
        <xdr:cNvSpPr/>
      </xdr:nvSpPr>
      <xdr:spPr>
        <a:xfrm>
          <a:off x="15430500" y="1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97238</xdr:rowOff>
    </xdr:from>
    <xdr:ext cx="599010" cy="259045"/>
    <xdr:sp macro="" textlink="">
      <xdr:nvSpPr>
        <xdr:cNvPr id="708" name="テキスト ボックス 707"/>
        <xdr:cNvSpPr txBox="1"/>
      </xdr:nvSpPr>
      <xdr:spPr>
        <a:xfrm>
          <a:off x="15181795" y="162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26710</xdr:rowOff>
    </xdr:from>
    <xdr:to>
      <xdr:col>76</xdr:col>
      <xdr:colOff>165100</xdr:colOff>
      <xdr:row>96</xdr:row>
      <xdr:rowOff>128310</xdr:rowOff>
    </xdr:to>
    <xdr:sp macro="" textlink="">
      <xdr:nvSpPr>
        <xdr:cNvPr id="709" name="楕円 708"/>
        <xdr:cNvSpPr/>
      </xdr:nvSpPr>
      <xdr:spPr>
        <a:xfrm>
          <a:off x="14541500" y="164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144837</xdr:rowOff>
    </xdr:from>
    <xdr:ext cx="599010" cy="259045"/>
    <xdr:sp macro="" textlink="">
      <xdr:nvSpPr>
        <xdr:cNvPr id="710" name="テキスト ボックス 709"/>
        <xdr:cNvSpPr txBox="1"/>
      </xdr:nvSpPr>
      <xdr:spPr>
        <a:xfrm>
          <a:off x="14292795" y="1626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59719</xdr:rowOff>
    </xdr:from>
    <xdr:to>
      <xdr:col>72</xdr:col>
      <xdr:colOff>38100</xdr:colOff>
      <xdr:row>96</xdr:row>
      <xdr:rowOff>161319</xdr:rowOff>
    </xdr:to>
    <xdr:sp macro="" textlink="">
      <xdr:nvSpPr>
        <xdr:cNvPr id="711" name="楕円 710"/>
        <xdr:cNvSpPr/>
      </xdr:nvSpPr>
      <xdr:spPr>
        <a:xfrm>
          <a:off x="13652500" y="165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6396</xdr:rowOff>
    </xdr:from>
    <xdr:ext cx="599010" cy="259045"/>
    <xdr:sp macro="" textlink="">
      <xdr:nvSpPr>
        <xdr:cNvPr id="712" name="テキスト ボックス 711"/>
        <xdr:cNvSpPr txBox="1"/>
      </xdr:nvSpPr>
      <xdr:spPr>
        <a:xfrm>
          <a:off x="13403795" y="1629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52815</xdr:rowOff>
    </xdr:from>
    <xdr:to>
      <xdr:col>67</xdr:col>
      <xdr:colOff>101600</xdr:colOff>
      <xdr:row>96</xdr:row>
      <xdr:rowOff>154415</xdr:rowOff>
    </xdr:to>
    <xdr:sp macro="" textlink="">
      <xdr:nvSpPr>
        <xdr:cNvPr id="713" name="楕円 712"/>
        <xdr:cNvSpPr/>
      </xdr:nvSpPr>
      <xdr:spPr>
        <a:xfrm>
          <a:off x="12763500" y="165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170942</xdr:rowOff>
    </xdr:from>
    <xdr:ext cx="599010" cy="259045"/>
    <xdr:sp macro="" textlink="">
      <xdr:nvSpPr>
        <xdr:cNvPr id="714" name="テキスト ボックス 713"/>
        <xdr:cNvSpPr txBox="1"/>
      </xdr:nvSpPr>
      <xdr:spPr>
        <a:xfrm>
          <a:off x="12514795" y="1628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年度に町内にある選果場の大規模改修が行われ、事業団体への補助を行ったため膨らんだもの。単年の事業であったため令和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年は例年並みの値に戻っている。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・災害復旧費については、昨年度に引き続き令和２年７月の豪雨災害の復旧工事を行ってきたため。また昨年度の繰越分も含んでいるため大きく増加した。</a:t>
          </a:r>
        </a:p>
        <a:p>
          <a:r>
            <a:rPr kumimoji="1" lang="ja-JP" altLang="en-US" sz="1300">
              <a:latin typeface="ＭＳ Ｐゴシック" panose="020B0600070205080204" pitchFamily="50" charset="-128"/>
              <a:ea typeface="ＭＳ Ｐゴシック" panose="020B0600070205080204" pitchFamily="50" charset="-128"/>
            </a:rPr>
            <a:t>・土木費については、大型の都市公園整備事業が令和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年度で終了したことと、例年に比べて降雪量が少なく除排雪費にかかる事業費が少なかったことなどから前年よりも減少している。</a:t>
          </a:r>
        </a:p>
        <a:p>
          <a:r>
            <a:rPr kumimoji="1" lang="ja-JP" altLang="en-US" sz="1300">
              <a:latin typeface="ＭＳ Ｐゴシック" panose="020B0600070205080204" pitchFamily="50" charset="-128"/>
              <a:ea typeface="ＭＳ Ｐゴシック" panose="020B0600070205080204" pitchFamily="50" charset="-128"/>
            </a:rPr>
            <a:t>・公債費については、近年では令和４年度がピークであり、令和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年度にかけては緩やかな減少傾向となる見込み。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令和５年度は令和４年度より１．４７ポイント増加し、１２．８１％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ける連結実質赤字比率は、各会計とも黒字となっているため生じてい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令和５年度決算に基づく実質公債費比率は</a:t>
          </a:r>
        </a:p>
        <a:p>
          <a:r>
            <a:rPr kumimoji="1" lang="ja-JP" altLang="en-US" sz="1400">
              <a:latin typeface="ＭＳ ゴシック" pitchFamily="49" charset="-128"/>
              <a:ea typeface="ＭＳ ゴシック" pitchFamily="49" charset="-128"/>
            </a:rPr>
            <a:t>８．３％で、早期健全化基準を大幅に下回っている。これまで、財政の健全運営に努めてきた結果が反映されたものとなっている。少子高齢化・定住・経済対策等に要する経費の増加、更には、景気低迷による町税等の伸び悩み、大型事業の実施による町債残高の増など、今後とも厳しい財政運営となる見込であるが、持続可能な財政運営を行うため、引き続き、財政の健全性を保つ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満期一括償還地方債の方式による借入は実施していない。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令和５年度における将来負担比率はマイナスで、早期健全化基準を大幅に下回っている。これまで、財政の健全運営に努めてきた結果が反映されたものとなっている。</a:t>
          </a:r>
        </a:p>
        <a:p>
          <a:r>
            <a:rPr kumimoji="1" lang="ja-JP" altLang="en-US" sz="1400">
              <a:latin typeface="ＭＳ ゴシック" pitchFamily="49" charset="-128"/>
              <a:ea typeface="ＭＳ ゴシック" pitchFamily="49" charset="-128"/>
            </a:rPr>
            <a:t>少子高齢化・定住・経済対策等に要する経費の増加、</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R11</a:t>
          </a:r>
          <a:r>
            <a:rPr kumimoji="1" lang="ja-JP" altLang="en-US" sz="1400">
              <a:latin typeface="ＭＳ ゴシック" pitchFamily="49" charset="-128"/>
              <a:ea typeface="ＭＳ ゴシック" pitchFamily="49" charset="-128"/>
            </a:rPr>
            <a:t>に予定している複数の公共施設の大型改修事業、更には、景気低迷による町税等の伸び悩みにより、今後とも厳しい財政運営となる見込であるが、持続可能な財政運営を行うため、引き続き、財政の健全性を保つ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令和１０年度まで公共施設の大規模改修が予定されているが、公債費の増により経常収支の圧迫が懸念されており、起債の発行に頼るだけでなく積極的な取崩しを行ってきており、そのため平成３０年度から令和２年度までは基金残高は減少傾向に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役場庁舎の大規模改修を予定しているほか、令和５年度～令和６年度で町内の観光施設の統合、令和６年度～令和８年度で観光施設の大型改修、令和６年度～令和１１年度で学校施設の統廃合が予定されているため、令和５年度には町有施設整備管理基金に３８百万円を積立てて町有施設整備管理基金の確保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経済的理由により高等学校及び大学等での修学が困難な町民の教育を受ける機会の拡充のため、貸付を行う。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年度については、翌年度以降の公共施設等の大規模改修を見据え３８百万円の積立を行った。基金対応を主として行っており、積立額は控えめにした。また、役場庁舎大規模改修事業の実施設計などで２５０百万円を取り崩し、事業を実施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令和５年度はふるさと納税が伸び悩み、昨年度より少ない１２３百万円を新たに積み立てた。また、「りんごとワインの里の産業・観光」６つの使途にあわせ事業を実施し、１４０百万円を取り崩した。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町営住宅の補修事業に充当するため、８百万円を取り崩した。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令和１１年度まで観光施設及び学校施設等の大規模改修が予定されているため、積極的な取崩しを行い公債費の抑制を図る。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平成３０年から町営住宅清水ハイツの改修を実施するため当面は積立を実施せず、現積立額は令和１０年頃に改修が必要な中郷ハイツの改修費用に充当する見込み。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今後も継続して貸付事業を実施し、町民の修学機会の拡充に努める。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大規模改修が必要な福祉施設の改修に備え、現状の額を維持する。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昨年度から３０百万円の増となった。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普通交付税の再算定による追加交付分が交付されたことにより財源に余裕ができ、年度末の補正予算で基金の取り崩し額を昨年よりも少ない額に抑えることができたため。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昨年度から１２百万円の増となった。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令和５年度国補正予算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第１号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に基づき交付された臨時財政対策債償還基金費分１３百万円を積み立てたことによるもの。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今後も起債残高の抑制のため、繰り上げ償還が可能な借り入れがあれば積極的に実施していき後年度負担の抑制を図っていきたい。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6432082</v>
      </c>
      <c r="BO4" s="371"/>
      <c r="BP4" s="371"/>
      <c r="BQ4" s="371"/>
      <c r="BR4" s="371"/>
      <c r="BS4" s="371"/>
      <c r="BT4" s="371"/>
      <c r="BU4" s="372"/>
      <c r="BV4" s="370">
        <v>7045703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11.3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5943674</v>
      </c>
      <c r="BO5" s="408"/>
      <c r="BP5" s="408"/>
      <c r="BQ5" s="408"/>
      <c r="BR5" s="408"/>
      <c r="BS5" s="408"/>
      <c r="BT5" s="408"/>
      <c r="BU5" s="409"/>
      <c r="BV5" s="407">
        <v>6612525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96.3</v>
      </c>
      <c r="CU5" s="405"/>
      <c r="CV5" s="405"/>
      <c r="CW5" s="405"/>
      <c r="CX5" s="405"/>
      <c r="CY5" s="405"/>
      <c r="CZ5" s="405"/>
      <c r="DA5" s="406"/>
      <c r="DB5" s="404">
        <v>99.2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488408</v>
      </c>
      <c r="BO6" s="408"/>
      <c r="BP6" s="408"/>
      <c r="BQ6" s="408"/>
      <c r="BR6" s="408"/>
      <c r="BS6" s="408"/>
      <c r="BT6" s="408"/>
      <c r="BU6" s="409"/>
      <c r="BV6" s="407">
        <v>433178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100</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43734</v>
      </c>
      <c r="BO7" s="408"/>
      <c r="BP7" s="408"/>
      <c r="BQ7" s="408"/>
      <c r="BR7" s="408"/>
      <c r="BS7" s="408"/>
      <c r="BT7" s="408"/>
      <c r="BU7" s="409"/>
      <c r="BV7" s="407">
        <v>41655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3472079</v>
      </c>
      <c r="CU7" s="408"/>
      <c r="CV7" s="408"/>
      <c r="CW7" s="408"/>
      <c r="CX7" s="408"/>
      <c r="CY7" s="408"/>
      <c r="CZ7" s="408"/>
      <c r="DA7" s="409"/>
      <c r="DB7" s="407">
        <v>3452767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444674</v>
      </c>
      <c r="BO8" s="408"/>
      <c r="BP8" s="408"/>
      <c r="BQ8" s="408"/>
      <c r="BR8" s="408"/>
      <c r="BS8" s="408"/>
      <c r="BT8" s="408"/>
      <c r="BU8" s="409"/>
      <c r="BV8" s="407">
        <v>391523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6366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53151</v>
      </c>
      <c r="BO9" s="408"/>
      <c r="BP9" s="408"/>
      <c r="BQ9" s="408"/>
      <c r="BR9" s="408"/>
      <c r="BS9" s="408"/>
      <c r="BT9" s="408"/>
      <c r="BU9" s="409"/>
      <c r="BV9" s="407">
        <v>-72019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16.899999999999999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7119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136</v>
      </c>
      <c r="BO10" s="408"/>
      <c r="BP10" s="408"/>
      <c r="BQ10" s="408"/>
      <c r="BR10" s="408"/>
      <c r="BS10" s="408"/>
      <c r="BT10" s="408"/>
      <c r="BU10" s="409"/>
      <c r="BV10" s="407">
        <v>159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5999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219685</v>
      </c>
      <c r="BO12" s="408"/>
      <c r="BP12" s="408"/>
      <c r="BQ12" s="408"/>
      <c r="BR12" s="408"/>
      <c r="BS12" s="408"/>
      <c r="BT12" s="408"/>
      <c r="BU12" s="409"/>
      <c r="BV12" s="407">
        <v>391861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5940</v>
      </c>
      <c r="S13" s="492"/>
      <c r="T13" s="492"/>
      <c r="U13" s="492"/>
      <c r="V13" s="493"/>
      <c r="W13" s="423" t="s">
        <v>131</v>
      </c>
      <c r="X13" s="424"/>
      <c r="Y13" s="424"/>
      <c r="Z13" s="424"/>
      <c r="AA13" s="424"/>
      <c r="AB13" s="414"/>
      <c r="AC13" s="458">
        <v>868</v>
      </c>
      <c r="AD13" s="459"/>
      <c r="AE13" s="459"/>
      <c r="AF13" s="459"/>
      <c r="AG13" s="501"/>
      <c r="AH13" s="458">
        <v>959</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-166398</v>
      </c>
      <c r="BO13" s="408"/>
      <c r="BP13" s="408"/>
      <c r="BQ13" s="408"/>
      <c r="BR13" s="408"/>
      <c r="BS13" s="408"/>
      <c r="BT13" s="408"/>
      <c r="BU13" s="409"/>
      <c r="BV13" s="407">
        <v>-463721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8.3000000000000007</v>
      </c>
      <c r="CU13" s="405"/>
      <c r="CV13" s="405"/>
      <c r="CW13" s="405"/>
      <c r="CX13" s="405"/>
      <c r="CY13" s="405"/>
      <c r="CZ13" s="405"/>
      <c r="DA13" s="406"/>
      <c r="DB13" s="404">
        <v>7.9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6199</v>
      </c>
      <c r="S14" s="492"/>
      <c r="T14" s="492"/>
      <c r="U14" s="492"/>
      <c r="V14" s="493"/>
      <c r="W14" s="397"/>
      <c r="X14" s="398"/>
      <c r="Y14" s="398"/>
      <c r="Z14" s="398"/>
      <c r="AA14" s="398"/>
      <c r="AB14" s="387"/>
      <c r="AC14" s="494">
        <v>25.5</v>
      </c>
      <c r="AD14" s="495"/>
      <c r="AE14" s="495"/>
      <c r="AF14" s="495"/>
      <c r="AG14" s="496"/>
      <c r="AH14" s="494">
        <v>25.7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6144</v>
      </c>
      <c r="S15" s="492"/>
      <c r="T15" s="492"/>
      <c r="U15" s="492"/>
      <c r="V15" s="493"/>
      <c r="W15" s="423" t="s">
        <v>137</v>
      </c>
      <c r="X15" s="424"/>
      <c r="Y15" s="424"/>
      <c r="Z15" s="424"/>
      <c r="AA15" s="424"/>
      <c r="AB15" s="414"/>
      <c r="AC15" s="458">
        <v>979</v>
      </c>
      <c r="AD15" s="459"/>
      <c r="AE15" s="459"/>
      <c r="AF15" s="459"/>
      <c r="AG15" s="501"/>
      <c r="AH15" s="458">
        <v>1101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670891</v>
      </c>
      <c r="BO15" s="371"/>
      <c r="BP15" s="371"/>
      <c r="BQ15" s="371"/>
      <c r="BR15" s="371"/>
      <c r="BS15" s="371"/>
      <c r="BT15" s="371"/>
      <c r="BU15" s="372"/>
      <c r="BV15" s="370">
        <v>620071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28.7</v>
      </c>
      <c r="AD16" s="495"/>
      <c r="AE16" s="495"/>
      <c r="AF16" s="495"/>
      <c r="AG16" s="496"/>
      <c r="AH16" s="494">
        <v>29.5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3303136</v>
      </c>
      <c r="BO16" s="408"/>
      <c r="BP16" s="408"/>
      <c r="BQ16" s="408"/>
      <c r="BR16" s="408"/>
      <c r="BS16" s="408"/>
      <c r="BT16" s="408"/>
      <c r="BU16" s="409"/>
      <c r="BV16" s="407">
        <v>3281848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1563</v>
      </c>
      <c r="AD17" s="459"/>
      <c r="AE17" s="459"/>
      <c r="AF17" s="459"/>
      <c r="AG17" s="501"/>
      <c r="AH17" s="458">
        <v>1678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825707</v>
      </c>
      <c r="BO17" s="408"/>
      <c r="BP17" s="408"/>
      <c r="BQ17" s="408"/>
      <c r="BR17" s="408"/>
      <c r="BS17" s="408"/>
      <c r="BT17" s="408"/>
      <c r="BU17" s="409"/>
      <c r="BV17" s="407">
        <v>761296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196.81</v>
      </c>
      <c r="M18" s="531"/>
      <c r="N18" s="531"/>
      <c r="O18" s="531"/>
      <c r="P18" s="531"/>
      <c r="Q18" s="531"/>
      <c r="R18" s="532"/>
      <c r="S18" s="532"/>
      <c r="T18" s="532"/>
      <c r="U18" s="532"/>
      <c r="V18" s="533"/>
      <c r="W18" s="425"/>
      <c r="X18" s="426"/>
      <c r="Y18" s="426"/>
      <c r="Z18" s="426"/>
      <c r="AA18" s="426"/>
      <c r="AB18" s="417"/>
      <c r="AC18" s="534">
        <v>45.8</v>
      </c>
      <c r="AD18" s="535"/>
      <c r="AE18" s="535"/>
      <c r="AF18" s="535"/>
      <c r="AG18" s="536"/>
      <c r="AH18" s="534">
        <v>44.9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3376594</v>
      </c>
      <c r="BO18" s="408"/>
      <c r="BP18" s="408"/>
      <c r="BQ18" s="408"/>
      <c r="BR18" s="408"/>
      <c r="BS18" s="408"/>
      <c r="BT18" s="408"/>
      <c r="BU18" s="409"/>
      <c r="BV18" s="407">
        <v>3472080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4652601</v>
      </c>
      <c r="BO19" s="408"/>
      <c r="BP19" s="408"/>
      <c r="BQ19" s="408"/>
      <c r="BR19" s="408"/>
      <c r="BS19" s="408"/>
      <c r="BT19" s="408"/>
      <c r="BU19" s="409"/>
      <c r="BV19" s="407">
        <v>4984807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5584809</v>
      </c>
      <c r="BO22" s="371"/>
      <c r="BP22" s="371"/>
      <c r="BQ22" s="371"/>
      <c r="BR22" s="371"/>
      <c r="BS22" s="371"/>
      <c r="BT22" s="371"/>
      <c r="BU22" s="372"/>
      <c r="BV22" s="370">
        <v>5832688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5452103</v>
      </c>
      <c r="BO23" s="408"/>
      <c r="BP23" s="408"/>
      <c r="BQ23" s="408"/>
      <c r="BR23" s="408"/>
      <c r="BS23" s="408"/>
      <c r="BT23" s="408"/>
      <c r="BU23" s="409"/>
      <c r="BV23" s="407">
        <v>5643296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89</v>
      </c>
      <c r="AI24" s="459"/>
      <c r="AJ24" s="459"/>
      <c r="AK24" s="459"/>
      <c r="AL24" s="501"/>
      <c r="AM24" s="458">
        <v>256676</v>
      </c>
      <c r="AN24" s="459"/>
      <c r="AO24" s="459"/>
      <c r="AP24" s="459"/>
      <c r="AQ24" s="459"/>
      <c r="AR24" s="501"/>
      <c r="AS24" s="458">
        <v>2884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4236039</v>
      </c>
      <c r="BO24" s="408"/>
      <c r="BP24" s="408"/>
      <c r="BQ24" s="408"/>
      <c r="BR24" s="408"/>
      <c r="BS24" s="408"/>
      <c r="BT24" s="408"/>
      <c r="BU24" s="409"/>
      <c r="BV24" s="407">
        <v>4346017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1857275</v>
      </c>
      <c r="BO25" s="371"/>
      <c r="BP25" s="371"/>
      <c r="BQ25" s="371"/>
      <c r="BR25" s="371"/>
      <c r="BS25" s="371"/>
      <c r="BT25" s="371"/>
      <c r="BU25" s="372"/>
      <c r="BV25" s="370">
        <v>2325905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23400</v>
      </c>
      <c r="AN26" s="459"/>
      <c r="AO26" s="459"/>
      <c r="AP26" s="459"/>
      <c r="AQ26" s="459"/>
      <c r="AR26" s="501"/>
      <c r="AS26" s="458">
        <v>2925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82000</v>
      </c>
      <c r="BO27" s="527"/>
      <c r="BP27" s="527"/>
      <c r="BQ27" s="527"/>
      <c r="BR27" s="527"/>
      <c r="BS27" s="527"/>
      <c r="BT27" s="527"/>
      <c r="BU27" s="528"/>
      <c r="BV27" s="526">
        <v>82000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1029449</v>
      </c>
      <c r="BO28" s="371"/>
      <c r="BP28" s="371"/>
      <c r="BQ28" s="371"/>
      <c r="BR28" s="371"/>
      <c r="BS28" s="371"/>
      <c r="BT28" s="371"/>
      <c r="BU28" s="372"/>
      <c r="BV28" s="370">
        <v>998998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2350</v>
      </c>
      <c r="R29" s="459"/>
      <c r="S29" s="459"/>
      <c r="T29" s="459"/>
      <c r="U29" s="459"/>
      <c r="V29" s="501"/>
      <c r="W29" s="556"/>
      <c r="X29" s="557"/>
      <c r="Y29" s="558"/>
      <c r="Z29" s="457" t="s">
        <v>178</v>
      </c>
      <c r="AA29" s="437"/>
      <c r="AB29" s="437"/>
      <c r="AC29" s="437"/>
      <c r="AD29" s="437"/>
      <c r="AE29" s="437"/>
      <c r="AF29" s="437"/>
      <c r="AG29" s="438"/>
      <c r="AH29" s="458">
        <v>91</v>
      </c>
      <c r="AI29" s="459"/>
      <c r="AJ29" s="459"/>
      <c r="AK29" s="459"/>
      <c r="AL29" s="501"/>
      <c r="AM29" s="458">
        <v>264258</v>
      </c>
      <c r="AN29" s="459"/>
      <c r="AO29" s="459"/>
      <c r="AP29" s="459"/>
      <c r="AQ29" s="459"/>
      <c r="AR29" s="501"/>
      <c r="AS29" s="458">
        <v>2904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147263</v>
      </c>
      <c r="BO29" s="408"/>
      <c r="BP29" s="408"/>
      <c r="BQ29" s="408"/>
      <c r="BR29" s="408"/>
      <c r="BS29" s="408"/>
      <c r="BT29" s="408"/>
      <c r="BU29" s="409"/>
      <c r="BV29" s="407">
        <v>135390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1836938</v>
      </c>
      <c r="BO30" s="527"/>
      <c r="BP30" s="527"/>
      <c r="BQ30" s="527"/>
      <c r="BR30" s="527"/>
      <c r="BS30" s="527"/>
      <c r="BT30" s="527"/>
      <c r="BU30" s="528"/>
      <c r="BV30" s="526">
        <v>2071432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西村山広域行政事務組合（普通会計分）</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朝日町ワイン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山形県消防補償等組合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朝日自然観</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 xml:space="preserve">山形県自治会館管理組合 </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りんごの森</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山形県市町村職員退職手当組合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地球耕望</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EUnETPOtlZ7mAYBkJku1eEpSI+t28n54jH2VUSR+tW0Vh7Sp1xUbVYAykP0T6lOOWcONvt5A+waYLubwANgwlQ==" saltValue="/crxcInt0TSnVONMdjhS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626145</v>
      </c>
      <c r="S5" s="613"/>
      <c r="T5" s="613"/>
      <c r="U5" s="613"/>
      <c r="V5" s="613"/>
      <c r="W5" s="613"/>
      <c r="X5" s="613"/>
      <c r="Y5" s="614"/>
      <c r="Z5" s="615">
        <v>9.6999999999999993</v>
      </c>
      <c r="AA5" s="615"/>
      <c r="AB5" s="615"/>
      <c r="AC5" s="615"/>
      <c r="AD5" s="616">
        <v>626145</v>
      </c>
      <c r="AE5" s="616"/>
      <c r="AF5" s="616"/>
      <c r="AG5" s="616"/>
      <c r="AH5" s="616"/>
      <c r="AI5" s="616"/>
      <c r="AJ5" s="616"/>
      <c r="AK5" s="616"/>
      <c r="AL5" s="617">
        <v>17.899999999999999</v>
      </c>
      <c r="AM5" s="618"/>
      <c r="AN5" s="618"/>
      <c r="AO5" s="619"/>
      <c r="AP5" s="609" t="s">
        <v>217</v>
      </c>
      <c r="AQ5" s="610"/>
      <c r="AR5" s="610"/>
      <c r="AS5" s="610"/>
      <c r="AT5" s="610"/>
      <c r="AU5" s="610"/>
      <c r="AV5" s="610"/>
      <c r="AW5" s="610"/>
      <c r="AX5" s="610"/>
      <c r="AY5" s="610"/>
      <c r="AZ5" s="610"/>
      <c r="BA5" s="610"/>
      <c r="BB5" s="610"/>
      <c r="BC5" s="610"/>
      <c r="BD5" s="610"/>
      <c r="BE5" s="610"/>
      <c r="BF5" s="611"/>
      <c r="BG5" s="623">
        <v>626096</v>
      </c>
      <c r="BH5" s="624"/>
      <c r="BI5" s="624"/>
      <c r="BJ5" s="624"/>
      <c r="BK5" s="624"/>
      <c r="BL5" s="624"/>
      <c r="BM5" s="624"/>
      <c r="BN5" s="625"/>
      <c r="BO5" s="626">
        <v>100</v>
      </c>
      <c r="BP5" s="626"/>
      <c r="BQ5" s="626"/>
      <c r="BR5" s="626"/>
      <c r="BS5" s="627">
        <v>28908</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59660</v>
      </c>
      <c r="S6" s="624"/>
      <c r="T6" s="624"/>
      <c r="U6" s="624"/>
      <c r="V6" s="624"/>
      <c r="W6" s="624"/>
      <c r="X6" s="624"/>
      <c r="Y6" s="625"/>
      <c r="Z6" s="626">
        <v>0.9</v>
      </c>
      <c r="AA6" s="626"/>
      <c r="AB6" s="626"/>
      <c r="AC6" s="626"/>
      <c r="AD6" s="627">
        <v>59660</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626096</v>
      </c>
      <c r="BH6" s="624"/>
      <c r="BI6" s="624"/>
      <c r="BJ6" s="624"/>
      <c r="BK6" s="624"/>
      <c r="BL6" s="624"/>
      <c r="BM6" s="624"/>
      <c r="BN6" s="625"/>
      <c r="BO6" s="626">
        <v>100</v>
      </c>
      <c r="BP6" s="626"/>
      <c r="BQ6" s="626"/>
      <c r="BR6" s="626"/>
      <c r="BS6" s="627">
        <v>28908</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85896</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85886</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144</v>
      </c>
      <c r="S7" s="624"/>
      <c r="T7" s="624"/>
      <c r="U7" s="624"/>
      <c r="V7" s="624"/>
      <c r="W7" s="624"/>
      <c r="X7" s="624"/>
      <c r="Y7" s="625"/>
      <c r="Z7" s="626">
        <v>0</v>
      </c>
      <c r="AA7" s="626"/>
      <c r="AB7" s="626"/>
      <c r="AC7" s="626"/>
      <c r="AD7" s="627">
        <v>144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221637</v>
      </c>
      <c r="BH7" s="624"/>
      <c r="BI7" s="624"/>
      <c r="BJ7" s="624"/>
      <c r="BK7" s="624"/>
      <c r="BL7" s="624"/>
      <c r="BM7" s="624"/>
      <c r="BN7" s="625"/>
      <c r="BO7" s="626">
        <v>35.4</v>
      </c>
      <c r="BP7" s="626"/>
      <c r="BQ7" s="626"/>
      <c r="BR7" s="626"/>
      <c r="BS7" s="627">
        <v>2242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1201001</v>
      </c>
      <c r="CS7" s="624"/>
      <c r="CT7" s="624"/>
      <c r="CU7" s="624"/>
      <c r="CV7" s="624"/>
      <c r="CW7" s="624"/>
      <c r="CX7" s="624"/>
      <c r="CY7" s="625"/>
      <c r="CZ7" s="626">
        <v>20.2</v>
      </c>
      <c r="DA7" s="626"/>
      <c r="DB7" s="626"/>
      <c r="DC7" s="626"/>
      <c r="DD7" s="632">
        <v>233806</v>
      </c>
      <c r="DE7" s="624"/>
      <c r="DF7" s="624"/>
      <c r="DG7" s="624"/>
      <c r="DH7" s="624"/>
      <c r="DI7" s="624"/>
      <c r="DJ7" s="624"/>
      <c r="DK7" s="624"/>
      <c r="DL7" s="624"/>
      <c r="DM7" s="624"/>
      <c r="DN7" s="624"/>
      <c r="DO7" s="624"/>
      <c r="DP7" s="625"/>
      <c r="DQ7" s="632">
        <v>831532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1752</v>
      </c>
      <c r="S8" s="624"/>
      <c r="T8" s="624"/>
      <c r="U8" s="624"/>
      <c r="V8" s="624"/>
      <c r="W8" s="624"/>
      <c r="X8" s="624"/>
      <c r="Y8" s="625"/>
      <c r="Z8" s="626">
        <v>0</v>
      </c>
      <c r="AA8" s="626"/>
      <c r="AB8" s="626"/>
      <c r="AC8" s="626"/>
      <c r="AD8" s="627">
        <v>1752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10117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1266416</v>
      </c>
      <c r="CS8" s="624"/>
      <c r="CT8" s="624"/>
      <c r="CU8" s="624"/>
      <c r="CV8" s="624"/>
      <c r="CW8" s="624"/>
      <c r="CX8" s="624"/>
      <c r="CY8" s="625"/>
      <c r="CZ8" s="626">
        <v>21.3</v>
      </c>
      <c r="DA8" s="626"/>
      <c r="DB8" s="626"/>
      <c r="DC8" s="626"/>
      <c r="DD8" s="632">
        <v>90927</v>
      </c>
      <c r="DE8" s="624"/>
      <c r="DF8" s="624"/>
      <c r="DG8" s="624"/>
      <c r="DH8" s="624"/>
      <c r="DI8" s="624"/>
      <c r="DJ8" s="624"/>
      <c r="DK8" s="624"/>
      <c r="DL8" s="624"/>
      <c r="DM8" s="624"/>
      <c r="DN8" s="624"/>
      <c r="DO8" s="624"/>
      <c r="DP8" s="625"/>
      <c r="DQ8" s="632">
        <v>856034</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2109</v>
      </c>
      <c r="S9" s="624"/>
      <c r="T9" s="624"/>
      <c r="U9" s="624"/>
      <c r="V9" s="624"/>
      <c r="W9" s="624"/>
      <c r="X9" s="624"/>
      <c r="Y9" s="625"/>
      <c r="Z9" s="626">
        <v>0</v>
      </c>
      <c r="AA9" s="626"/>
      <c r="AB9" s="626"/>
      <c r="AC9" s="626"/>
      <c r="AD9" s="627">
        <v>2109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193668</v>
      </c>
      <c r="BH9" s="624"/>
      <c r="BI9" s="624"/>
      <c r="BJ9" s="624"/>
      <c r="BK9" s="624"/>
      <c r="BL9" s="624"/>
      <c r="BM9" s="624"/>
      <c r="BN9" s="625"/>
      <c r="BO9" s="626">
        <v>30.9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594928</v>
      </c>
      <c r="CS9" s="624"/>
      <c r="CT9" s="624"/>
      <c r="CU9" s="624"/>
      <c r="CV9" s="624"/>
      <c r="CW9" s="624"/>
      <c r="CX9" s="624"/>
      <c r="CY9" s="625"/>
      <c r="CZ9" s="626">
        <v>10</v>
      </c>
      <c r="DA9" s="626"/>
      <c r="DB9" s="626"/>
      <c r="DC9" s="626"/>
      <c r="DD9" s="632">
        <v>7109</v>
      </c>
      <c r="DE9" s="624"/>
      <c r="DF9" s="624"/>
      <c r="DG9" s="624"/>
      <c r="DH9" s="624"/>
      <c r="DI9" s="624"/>
      <c r="DJ9" s="624"/>
      <c r="DK9" s="624"/>
      <c r="DL9" s="624"/>
      <c r="DM9" s="624"/>
      <c r="DN9" s="624"/>
      <c r="DO9" s="624"/>
      <c r="DP9" s="625"/>
      <c r="DQ9" s="632">
        <v>538980</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9496</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5115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115</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150648</v>
      </c>
      <c r="S11" s="624"/>
      <c r="T11" s="624"/>
      <c r="U11" s="624"/>
      <c r="V11" s="624"/>
      <c r="W11" s="624"/>
      <c r="X11" s="624"/>
      <c r="Y11" s="625"/>
      <c r="Z11" s="628">
        <v>2.2999999999999998</v>
      </c>
      <c r="AA11" s="629"/>
      <c r="AB11" s="629"/>
      <c r="AC11" s="635"/>
      <c r="AD11" s="632">
        <v>150648</v>
      </c>
      <c r="AE11" s="624"/>
      <c r="AF11" s="624"/>
      <c r="AG11" s="624"/>
      <c r="AH11" s="624"/>
      <c r="AI11" s="624"/>
      <c r="AJ11" s="624"/>
      <c r="AK11" s="625"/>
      <c r="AL11" s="628">
        <v>4.3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8356</v>
      </c>
      <c r="BH11" s="624"/>
      <c r="BI11" s="624"/>
      <c r="BJ11" s="624"/>
      <c r="BK11" s="624"/>
      <c r="BL11" s="624"/>
      <c r="BM11" s="624"/>
      <c r="BN11" s="625"/>
      <c r="BO11" s="626">
        <v>1.3</v>
      </c>
      <c r="BP11" s="626"/>
      <c r="BQ11" s="626"/>
      <c r="BR11" s="626"/>
      <c r="BS11" s="627">
        <v>2242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226950</v>
      </c>
      <c r="CS11" s="624"/>
      <c r="CT11" s="624"/>
      <c r="CU11" s="624"/>
      <c r="CV11" s="624"/>
      <c r="CW11" s="624"/>
      <c r="CX11" s="624"/>
      <c r="CY11" s="625"/>
      <c r="CZ11" s="626">
        <v>3.8</v>
      </c>
      <c r="DA11" s="626"/>
      <c r="DB11" s="626"/>
      <c r="DC11" s="626"/>
      <c r="DD11" s="632">
        <v>5592</v>
      </c>
      <c r="DE11" s="624"/>
      <c r="DF11" s="624"/>
      <c r="DG11" s="624"/>
      <c r="DH11" s="624"/>
      <c r="DI11" s="624"/>
      <c r="DJ11" s="624"/>
      <c r="DK11" s="624"/>
      <c r="DL11" s="624"/>
      <c r="DM11" s="624"/>
      <c r="DN11" s="624"/>
      <c r="DO11" s="624"/>
      <c r="DP11" s="625"/>
      <c r="DQ11" s="632">
        <v>133155</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342102</v>
      </c>
      <c r="BH12" s="624"/>
      <c r="BI12" s="624"/>
      <c r="BJ12" s="624"/>
      <c r="BK12" s="624"/>
      <c r="BL12" s="624"/>
      <c r="BM12" s="624"/>
      <c r="BN12" s="625"/>
      <c r="BO12" s="626">
        <v>54.6</v>
      </c>
      <c r="BP12" s="626"/>
      <c r="BQ12" s="626"/>
      <c r="BR12" s="626"/>
      <c r="BS12" s="627">
        <v>26666</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306443</v>
      </c>
      <c r="CS12" s="624"/>
      <c r="CT12" s="624"/>
      <c r="CU12" s="624"/>
      <c r="CV12" s="624"/>
      <c r="CW12" s="624"/>
      <c r="CX12" s="624"/>
      <c r="CY12" s="625"/>
      <c r="CZ12" s="626">
        <v>5.2</v>
      </c>
      <c r="DA12" s="626"/>
      <c r="DB12" s="626"/>
      <c r="DC12" s="626"/>
      <c r="DD12" s="632">
        <v>63848</v>
      </c>
      <c r="DE12" s="624"/>
      <c r="DF12" s="624"/>
      <c r="DG12" s="624"/>
      <c r="DH12" s="624"/>
      <c r="DI12" s="624"/>
      <c r="DJ12" s="624"/>
      <c r="DK12" s="624"/>
      <c r="DL12" s="624"/>
      <c r="DM12" s="624"/>
      <c r="DN12" s="624"/>
      <c r="DO12" s="624"/>
      <c r="DP12" s="625"/>
      <c r="DQ12" s="632">
        <v>143996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276556</v>
      </c>
      <c r="BH13" s="624"/>
      <c r="BI13" s="624"/>
      <c r="BJ13" s="624"/>
      <c r="BK13" s="624"/>
      <c r="BL13" s="624"/>
      <c r="BM13" s="624"/>
      <c r="BN13" s="625"/>
      <c r="BO13" s="626">
        <v>44.2</v>
      </c>
      <c r="BP13" s="626"/>
      <c r="BQ13" s="626"/>
      <c r="BR13" s="626"/>
      <c r="BS13" s="627">
        <v>26666</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445610</v>
      </c>
      <c r="CS13" s="624"/>
      <c r="CT13" s="624"/>
      <c r="CU13" s="624"/>
      <c r="CV13" s="624"/>
      <c r="CW13" s="624"/>
      <c r="CX13" s="624"/>
      <c r="CY13" s="625"/>
      <c r="CZ13" s="626">
        <v>7.5</v>
      </c>
      <c r="DA13" s="626"/>
      <c r="DB13" s="626"/>
      <c r="DC13" s="626"/>
      <c r="DD13" s="632">
        <v>296930</v>
      </c>
      <c r="DE13" s="624"/>
      <c r="DF13" s="624"/>
      <c r="DG13" s="624"/>
      <c r="DH13" s="624"/>
      <c r="DI13" s="624"/>
      <c r="DJ13" s="624"/>
      <c r="DK13" s="624"/>
      <c r="DL13" s="624"/>
      <c r="DM13" s="624"/>
      <c r="DN13" s="624"/>
      <c r="DO13" s="624"/>
      <c r="DP13" s="625"/>
      <c r="DQ13" s="632">
        <v>177787</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453</v>
      </c>
      <c r="S14" s="624"/>
      <c r="T14" s="624"/>
      <c r="U14" s="624"/>
      <c r="V14" s="624"/>
      <c r="W14" s="624"/>
      <c r="X14" s="624"/>
      <c r="Y14" s="625"/>
      <c r="Z14" s="626">
        <v>0</v>
      </c>
      <c r="AA14" s="626"/>
      <c r="AB14" s="626"/>
      <c r="AC14" s="626"/>
      <c r="AD14" s="627">
        <v>453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29591</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231287</v>
      </c>
      <c r="CS14" s="624"/>
      <c r="CT14" s="624"/>
      <c r="CU14" s="624"/>
      <c r="CV14" s="624"/>
      <c r="CW14" s="624"/>
      <c r="CX14" s="624"/>
      <c r="CY14" s="625"/>
      <c r="CZ14" s="626">
        <v>3.9</v>
      </c>
      <c r="DA14" s="626"/>
      <c r="DB14" s="626"/>
      <c r="DC14" s="626"/>
      <c r="DD14" s="632">
        <v>24932</v>
      </c>
      <c r="DE14" s="624"/>
      <c r="DF14" s="624"/>
      <c r="DG14" s="624"/>
      <c r="DH14" s="624"/>
      <c r="DI14" s="624"/>
      <c r="DJ14" s="624"/>
      <c r="DK14" s="624"/>
      <c r="DL14" s="624"/>
      <c r="DM14" s="624"/>
      <c r="DN14" s="624"/>
      <c r="DO14" s="624"/>
      <c r="DP14" s="625"/>
      <c r="DQ14" s="632">
        <v>189712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32766</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479849</v>
      </c>
      <c r="CS15" s="624"/>
      <c r="CT15" s="624"/>
      <c r="CU15" s="624"/>
      <c r="CV15" s="624"/>
      <c r="CW15" s="624"/>
      <c r="CX15" s="624"/>
      <c r="CY15" s="625"/>
      <c r="CZ15" s="626">
        <v>8.1</v>
      </c>
      <c r="DA15" s="626"/>
      <c r="DB15" s="626"/>
      <c r="DC15" s="626"/>
      <c r="DD15" s="632">
        <v>45274</v>
      </c>
      <c r="DE15" s="624"/>
      <c r="DF15" s="624"/>
      <c r="DG15" s="624"/>
      <c r="DH15" s="624"/>
      <c r="DI15" s="624"/>
      <c r="DJ15" s="624"/>
      <c r="DK15" s="624"/>
      <c r="DL15" s="624"/>
      <c r="DM15" s="624"/>
      <c r="DN15" s="624"/>
      <c r="DO15" s="624"/>
      <c r="DP15" s="625"/>
      <c r="DQ15" s="632">
        <v>386384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6008</v>
      </c>
      <c r="S16" s="624"/>
      <c r="T16" s="624"/>
      <c r="U16" s="624"/>
      <c r="V16" s="624"/>
      <c r="W16" s="624"/>
      <c r="X16" s="624"/>
      <c r="Y16" s="625"/>
      <c r="Z16" s="626">
        <v>0.1</v>
      </c>
      <c r="AA16" s="626"/>
      <c r="AB16" s="626"/>
      <c r="AC16" s="626"/>
      <c r="AD16" s="627">
        <v>6008</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334119</v>
      </c>
      <c r="CS16" s="624"/>
      <c r="CT16" s="624"/>
      <c r="CU16" s="624"/>
      <c r="CV16" s="624"/>
      <c r="CW16" s="624"/>
      <c r="CX16" s="624"/>
      <c r="CY16" s="625"/>
      <c r="CZ16" s="626">
        <v>5.6</v>
      </c>
      <c r="DA16" s="626"/>
      <c r="DB16" s="626"/>
      <c r="DC16" s="626"/>
      <c r="DD16" s="632" t="s">
        <v>122</v>
      </c>
      <c r="DE16" s="624"/>
      <c r="DF16" s="624"/>
      <c r="DG16" s="624"/>
      <c r="DH16" s="624"/>
      <c r="DI16" s="624"/>
      <c r="DJ16" s="624"/>
      <c r="DK16" s="624"/>
      <c r="DL16" s="624"/>
      <c r="DM16" s="624"/>
      <c r="DN16" s="624"/>
      <c r="DO16" s="624"/>
      <c r="DP16" s="625"/>
      <c r="DQ16" s="632">
        <v>72509</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7429</v>
      </c>
      <c r="S17" s="624"/>
      <c r="T17" s="624"/>
      <c r="U17" s="624"/>
      <c r="V17" s="624"/>
      <c r="W17" s="624"/>
      <c r="X17" s="624"/>
      <c r="Y17" s="625"/>
      <c r="Z17" s="626">
        <v>0.1</v>
      </c>
      <c r="AA17" s="626"/>
      <c r="AB17" s="626"/>
      <c r="AC17" s="626"/>
      <c r="AD17" s="627">
        <v>7429</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766060</v>
      </c>
      <c r="CS17" s="624"/>
      <c r="CT17" s="624"/>
      <c r="CU17" s="624"/>
      <c r="CV17" s="624"/>
      <c r="CW17" s="624"/>
      <c r="CX17" s="624"/>
      <c r="CY17" s="625"/>
      <c r="CZ17" s="626">
        <v>12.9</v>
      </c>
      <c r="DA17" s="626"/>
      <c r="DB17" s="626"/>
      <c r="DC17" s="626"/>
      <c r="DD17" s="632" t="s">
        <v>122</v>
      </c>
      <c r="DE17" s="624"/>
      <c r="DF17" s="624"/>
      <c r="DG17" s="624"/>
      <c r="DH17" s="624"/>
      <c r="DI17" s="624"/>
      <c r="DJ17" s="624"/>
      <c r="DK17" s="624"/>
      <c r="DL17" s="624"/>
      <c r="DM17" s="624"/>
      <c r="DN17" s="624"/>
      <c r="DO17" s="624"/>
      <c r="DP17" s="625"/>
      <c r="DQ17" s="632">
        <v>748103</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2460</v>
      </c>
      <c r="S18" s="624"/>
      <c r="T18" s="624"/>
      <c r="U18" s="624"/>
      <c r="V18" s="624"/>
      <c r="W18" s="624"/>
      <c r="X18" s="624"/>
      <c r="Y18" s="625"/>
      <c r="Z18" s="626">
        <v>0</v>
      </c>
      <c r="AA18" s="626"/>
      <c r="AB18" s="626"/>
      <c r="AC18" s="626"/>
      <c r="AD18" s="627">
        <v>2460</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2460</v>
      </c>
      <c r="S19" s="624"/>
      <c r="T19" s="624"/>
      <c r="U19" s="624"/>
      <c r="V19" s="624"/>
      <c r="W19" s="624"/>
      <c r="X19" s="624"/>
      <c r="Y19" s="625"/>
      <c r="Z19" s="626">
        <v>0</v>
      </c>
      <c r="AA19" s="626"/>
      <c r="AB19" s="626"/>
      <c r="AC19" s="626"/>
      <c r="AD19" s="627">
        <v>2460</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49</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49</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5943674</v>
      </c>
      <c r="CS20" s="624"/>
      <c r="CT20" s="624"/>
      <c r="CU20" s="624"/>
      <c r="CV20" s="624"/>
      <c r="CW20" s="624"/>
      <c r="CX20" s="624"/>
      <c r="CY20" s="625"/>
      <c r="CZ20" s="626">
        <v>100</v>
      </c>
      <c r="DA20" s="626"/>
      <c r="DB20" s="626"/>
      <c r="DC20" s="626"/>
      <c r="DD20" s="632">
        <v>768418</v>
      </c>
      <c r="DE20" s="624"/>
      <c r="DF20" s="624"/>
      <c r="DG20" s="624"/>
      <c r="DH20" s="624"/>
      <c r="DI20" s="624"/>
      <c r="DJ20" s="624"/>
      <c r="DK20" s="624"/>
      <c r="DL20" s="624"/>
      <c r="DM20" s="624"/>
      <c r="DN20" s="624"/>
      <c r="DO20" s="624"/>
      <c r="DP20" s="625"/>
      <c r="DQ20" s="632">
        <v>4164193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3040831</v>
      </c>
      <c r="S21" s="624"/>
      <c r="T21" s="624"/>
      <c r="U21" s="624"/>
      <c r="V21" s="624"/>
      <c r="W21" s="624"/>
      <c r="X21" s="624"/>
      <c r="Y21" s="625"/>
      <c r="Z21" s="626">
        <v>47.3</v>
      </c>
      <c r="AA21" s="626"/>
      <c r="AB21" s="626"/>
      <c r="AC21" s="626"/>
      <c r="AD21" s="627">
        <v>2633016</v>
      </c>
      <c r="AE21" s="627"/>
      <c r="AF21" s="627"/>
      <c r="AG21" s="627"/>
      <c r="AH21" s="627"/>
      <c r="AI21" s="627"/>
      <c r="AJ21" s="627"/>
      <c r="AK21" s="627"/>
      <c r="AL21" s="628">
        <v>75.400000000000006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49</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2633016</v>
      </c>
      <c r="S22" s="624"/>
      <c r="T22" s="624"/>
      <c r="U22" s="624"/>
      <c r="V22" s="624"/>
      <c r="W22" s="624"/>
      <c r="X22" s="624"/>
      <c r="Y22" s="625"/>
      <c r="Z22" s="626">
        <v>40.9</v>
      </c>
      <c r="AA22" s="626"/>
      <c r="AB22" s="626"/>
      <c r="AC22" s="626"/>
      <c r="AD22" s="627">
        <v>2633016</v>
      </c>
      <c r="AE22" s="627"/>
      <c r="AF22" s="627"/>
      <c r="AG22" s="627"/>
      <c r="AH22" s="627"/>
      <c r="AI22" s="627"/>
      <c r="AJ22" s="627"/>
      <c r="AK22" s="627"/>
      <c r="AL22" s="628">
        <v>75.400000000000006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407815</v>
      </c>
      <c r="S23" s="624"/>
      <c r="T23" s="624"/>
      <c r="U23" s="624"/>
      <c r="V23" s="624"/>
      <c r="W23" s="624"/>
      <c r="X23" s="624"/>
      <c r="Y23" s="625"/>
      <c r="Z23" s="626">
        <v>6.3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2077390</v>
      </c>
      <c r="CS24" s="613"/>
      <c r="CT24" s="613"/>
      <c r="CU24" s="613"/>
      <c r="CV24" s="613"/>
      <c r="CW24" s="613"/>
      <c r="CX24" s="613"/>
      <c r="CY24" s="614"/>
      <c r="CZ24" s="617">
        <v>35</v>
      </c>
      <c r="DA24" s="618"/>
      <c r="DB24" s="618"/>
      <c r="DC24" s="634"/>
      <c r="DD24" s="658">
        <v>1784346</v>
      </c>
      <c r="DE24" s="613"/>
      <c r="DF24" s="613"/>
      <c r="DG24" s="613"/>
      <c r="DH24" s="613"/>
      <c r="DI24" s="613"/>
      <c r="DJ24" s="613"/>
      <c r="DK24" s="614"/>
      <c r="DL24" s="658">
        <v>1688099</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3897639</v>
      </c>
      <c r="S25" s="624"/>
      <c r="T25" s="624"/>
      <c r="U25" s="624"/>
      <c r="V25" s="624"/>
      <c r="W25" s="624"/>
      <c r="X25" s="624"/>
      <c r="Y25" s="625"/>
      <c r="Z25" s="626">
        <v>60.6</v>
      </c>
      <c r="AA25" s="626"/>
      <c r="AB25" s="626"/>
      <c r="AC25" s="626"/>
      <c r="AD25" s="627">
        <v>3489824</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909639</v>
      </c>
      <c r="CS25" s="655"/>
      <c r="CT25" s="655"/>
      <c r="CU25" s="655"/>
      <c r="CV25" s="655"/>
      <c r="CW25" s="655"/>
      <c r="CX25" s="655"/>
      <c r="CY25" s="656"/>
      <c r="CZ25" s="628">
        <v>15.3</v>
      </c>
      <c r="DA25" s="653"/>
      <c r="DB25" s="653"/>
      <c r="DC25" s="657"/>
      <c r="DD25" s="632">
        <v>853248</v>
      </c>
      <c r="DE25" s="655"/>
      <c r="DF25" s="655"/>
      <c r="DG25" s="655"/>
      <c r="DH25" s="655"/>
      <c r="DI25" s="655"/>
      <c r="DJ25" s="655"/>
      <c r="DK25" s="656"/>
      <c r="DL25" s="632">
        <v>839131</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773</v>
      </c>
      <c r="S26" s="624"/>
      <c r="T26" s="624"/>
      <c r="U26" s="624"/>
      <c r="V26" s="624"/>
      <c r="W26" s="624"/>
      <c r="X26" s="624"/>
      <c r="Y26" s="625"/>
      <c r="Z26" s="626">
        <v>0</v>
      </c>
      <c r="AA26" s="626"/>
      <c r="AB26" s="626"/>
      <c r="AC26" s="626"/>
      <c r="AD26" s="627">
        <v>773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508275</v>
      </c>
      <c r="CS26" s="624"/>
      <c r="CT26" s="624"/>
      <c r="CU26" s="624"/>
      <c r="CV26" s="624"/>
      <c r="CW26" s="624"/>
      <c r="CX26" s="624"/>
      <c r="CY26" s="625"/>
      <c r="CZ26" s="628">
        <v>8.6</v>
      </c>
      <c r="DA26" s="653"/>
      <c r="DB26" s="653"/>
      <c r="DC26" s="657"/>
      <c r="DD26" s="632">
        <v>484154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13222</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626145</v>
      </c>
      <c r="BH27" s="624"/>
      <c r="BI27" s="624"/>
      <c r="BJ27" s="624"/>
      <c r="BK27" s="624"/>
      <c r="BL27" s="624"/>
      <c r="BM27" s="624"/>
      <c r="BN27" s="625"/>
      <c r="BO27" s="626">
        <v>100</v>
      </c>
      <c r="BP27" s="626"/>
      <c r="BQ27" s="626"/>
      <c r="BR27" s="626"/>
      <c r="BS27" s="627">
        <v>28908</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401691</v>
      </c>
      <c r="CS27" s="655"/>
      <c r="CT27" s="655"/>
      <c r="CU27" s="655"/>
      <c r="CV27" s="655"/>
      <c r="CW27" s="655"/>
      <c r="CX27" s="655"/>
      <c r="CY27" s="656"/>
      <c r="CZ27" s="628">
        <v>6.8</v>
      </c>
      <c r="DA27" s="653"/>
      <c r="DB27" s="653"/>
      <c r="DC27" s="657"/>
      <c r="DD27" s="632">
        <v>182995</v>
      </c>
      <c r="DE27" s="655"/>
      <c r="DF27" s="655"/>
      <c r="DG27" s="655"/>
      <c r="DH27" s="655"/>
      <c r="DI27" s="655"/>
      <c r="DJ27" s="655"/>
      <c r="DK27" s="656"/>
      <c r="DL27" s="632">
        <v>100865</v>
      </c>
      <c r="DM27" s="655"/>
      <c r="DN27" s="655"/>
      <c r="DO27" s="655"/>
      <c r="DP27" s="655"/>
      <c r="DQ27" s="655"/>
      <c r="DR27" s="655"/>
      <c r="DS27" s="655"/>
      <c r="DT27" s="655"/>
      <c r="DU27" s="655"/>
      <c r="DV27" s="656"/>
      <c r="DW27" s="628">
        <v>2.9</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48516</v>
      </c>
      <c r="S28" s="624"/>
      <c r="T28" s="624"/>
      <c r="U28" s="624"/>
      <c r="V28" s="624"/>
      <c r="W28" s="624"/>
      <c r="X28" s="624"/>
      <c r="Y28" s="625"/>
      <c r="Z28" s="626">
        <v>0.8</v>
      </c>
      <c r="AA28" s="626"/>
      <c r="AB28" s="626"/>
      <c r="AC28" s="626"/>
      <c r="AD28" s="627">
        <v>739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766060</v>
      </c>
      <c r="CS28" s="624"/>
      <c r="CT28" s="624"/>
      <c r="CU28" s="624"/>
      <c r="CV28" s="624"/>
      <c r="CW28" s="624"/>
      <c r="CX28" s="624"/>
      <c r="CY28" s="625"/>
      <c r="CZ28" s="628">
        <v>12.9</v>
      </c>
      <c r="DA28" s="653"/>
      <c r="DB28" s="653"/>
      <c r="DC28" s="657"/>
      <c r="DD28" s="632">
        <v>748103</v>
      </c>
      <c r="DE28" s="624"/>
      <c r="DF28" s="624"/>
      <c r="DG28" s="624"/>
      <c r="DH28" s="624"/>
      <c r="DI28" s="624"/>
      <c r="DJ28" s="624"/>
      <c r="DK28" s="625"/>
      <c r="DL28" s="632">
        <v>748103</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4748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765902</v>
      </c>
      <c r="CS29" s="655"/>
      <c r="CT29" s="655"/>
      <c r="CU29" s="655"/>
      <c r="CV29" s="655"/>
      <c r="CW29" s="655"/>
      <c r="CX29" s="655"/>
      <c r="CY29" s="656"/>
      <c r="CZ29" s="628">
        <v>12.9</v>
      </c>
      <c r="DA29" s="653"/>
      <c r="DB29" s="653"/>
      <c r="DC29" s="657"/>
      <c r="DD29" s="632">
        <v>747945</v>
      </c>
      <c r="DE29" s="655"/>
      <c r="DF29" s="655"/>
      <c r="DG29" s="655"/>
      <c r="DH29" s="655"/>
      <c r="DI29" s="655"/>
      <c r="DJ29" s="655"/>
      <c r="DK29" s="656"/>
      <c r="DL29" s="632">
        <v>747945</v>
      </c>
      <c r="DM29" s="655"/>
      <c r="DN29" s="655"/>
      <c r="DO29" s="655"/>
      <c r="DP29" s="655"/>
      <c r="DQ29" s="655"/>
      <c r="DR29" s="655"/>
      <c r="DS29" s="655"/>
      <c r="DT29" s="655"/>
      <c r="DU29" s="655"/>
      <c r="DV29" s="656"/>
      <c r="DW29" s="628">
        <v>21.3</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675780</v>
      </c>
      <c r="S30" s="624"/>
      <c r="T30" s="624"/>
      <c r="U30" s="624"/>
      <c r="V30" s="624"/>
      <c r="W30" s="624"/>
      <c r="X30" s="624"/>
      <c r="Y30" s="625"/>
      <c r="Z30" s="626">
        <v>10.5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753979</v>
      </c>
      <c r="CS30" s="624"/>
      <c r="CT30" s="624"/>
      <c r="CU30" s="624"/>
      <c r="CV30" s="624"/>
      <c r="CW30" s="624"/>
      <c r="CX30" s="624"/>
      <c r="CY30" s="625"/>
      <c r="CZ30" s="628">
        <v>12.7</v>
      </c>
      <c r="DA30" s="653"/>
      <c r="DB30" s="653"/>
      <c r="DC30" s="657"/>
      <c r="DD30" s="632">
        <v>736022</v>
      </c>
      <c r="DE30" s="624"/>
      <c r="DF30" s="624"/>
      <c r="DG30" s="624"/>
      <c r="DH30" s="624"/>
      <c r="DI30" s="624"/>
      <c r="DJ30" s="624"/>
      <c r="DK30" s="625"/>
      <c r="DL30" s="632">
        <v>736022</v>
      </c>
      <c r="DM30" s="624"/>
      <c r="DN30" s="624"/>
      <c r="DO30" s="624"/>
      <c r="DP30" s="624"/>
      <c r="DQ30" s="624"/>
      <c r="DR30" s="624"/>
      <c r="DS30" s="624"/>
      <c r="DT30" s="624"/>
      <c r="DU30" s="624"/>
      <c r="DV30" s="625"/>
      <c r="DW30" s="628">
        <v>21</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99.4</v>
      </c>
      <c r="BH31" s="667"/>
      <c r="BI31" s="667"/>
      <c r="BJ31" s="667"/>
      <c r="BK31" s="667"/>
      <c r="BL31" s="667"/>
      <c r="BM31" s="618">
        <v>97.8</v>
      </c>
      <c r="BN31" s="667"/>
      <c r="BO31" s="667"/>
      <c r="BP31" s="667"/>
      <c r="BQ31" s="668"/>
      <c r="BR31" s="679">
        <v>99.3</v>
      </c>
      <c r="BS31" s="667"/>
      <c r="BT31" s="667"/>
      <c r="BU31" s="667"/>
      <c r="BV31" s="667"/>
      <c r="BW31" s="667"/>
      <c r="BX31" s="618">
        <v>97.5</v>
      </c>
      <c r="BY31" s="667"/>
      <c r="BZ31" s="667"/>
      <c r="CA31" s="667"/>
      <c r="CB31" s="668"/>
      <c r="CD31" s="661"/>
      <c r="CE31" s="662"/>
      <c r="CF31" s="620" t="s">
        <v>301</v>
      </c>
      <c r="CG31" s="621"/>
      <c r="CH31" s="621"/>
      <c r="CI31" s="621"/>
      <c r="CJ31" s="621"/>
      <c r="CK31" s="621"/>
      <c r="CL31" s="621"/>
      <c r="CM31" s="621"/>
      <c r="CN31" s="621"/>
      <c r="CO31" s="621"/>
      <c r="CP31" s="621"/>
      <c r="CQ31" s="622"/>
      <c r="CR31" s="623">
        <v>11923</v>
      </c>
      <c r="CS31" s="655"/>
      <c r="CT31" s="655"/>
      <c r="CU31" s="655"/>
      <c r="CV31" s="655"/>
      <c r="CW31" s="655"/>
      <c r="CX31" s="655"/>
      <c r="CY31" s="656"/>
      <c r="CZ31" s="628">
        <v>0.2</v>
      </c>
      <c r="DA31" s="653"/>
      <c r="DB31" s="653"/>
      <c r="DC31" s="657"/>
      <c r="DD31" s="632">
        <v>11923</v>
      </c>
      <c r="DE31" s="655"/>
      <c r="DF31" s="655"/>
      <c r="DG31" s="655"/>
      <c r="DH31" s="655"/>
      <c r="DI31" s="655"/>
      <c r="DJ31" s="655"/>
      <c r="DK31" s="656"/>
      <c r="DL31" s="632">
        <v>11923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252653</v>
      </c>
      <c r="S32" s="624"/>
      <c r="T32" s="624"/>
      <c r="U32" s="624"/>
      <c r="V32" s="624"/>
      <c r="W32" s="624"/>
      <c r="X32" s="624"/>
      <c r="Y32" s="625"/>
      <c r="Z32" s="626">
        <v>3.9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5"/>
      <c r="BI32" s="655"/>
      <c r="BJ32" s="655"/>
      <c r="BK32" s="655"/>
      <c r="BL32" s="655"/>
      <c r="BM32" s="629">
        <v>98.9</v>
      </c>
      <c r="BN32" s="655"/>
      <c r="BO32" s="655"/>
      <c r="BP32" s="655"/>
      <c r="BQ32" s="678"/>
      <c r="BR32" s="680">
        <v>99.5</v>
      </c>
      <c r="BS32" s="655"/>
      <c r="BT32" s="655"/>
      <c r="BU32" s="655"/>
      <c r="BV32" s="655"/>
      <c r="BW32" s="655"/>
      <c r="BX32" s="629">
        <v>98.8</v>
      </c>
      <c r="BY32" s="655"/>
      <c r="BZ32" s="655"/>
      <c r="CA32" s="655"/>
      <c r="CB32" s="678"/>
      <c r="CD32" s="663"/>
      <c r="CE32" s="664"/>
      <c r="CF32" s="620" t="s">
        <v>305</v>
      </c>
      <c r="CG32" s="621"/>
      <c r="CH32" s="621"/>
      <c r="CI32" s="621"/>
      <c r="CJ32" s="621"/>
      <c r="CK32" s="621"/>
      <c r="CL32" s="621"/>
      <c r="CM32" s="621"/>
      <c r="CN32" s="621"/>
      <c r="CO32" s="621"/>
      <c r="CP32" s="621"/>
      <c r="CQ32" s="622"/>
      <c r="CR32" s="623">
        <v>158</v>
      </c>
      <c r="CS32" s="624"/>
      <c r="CT32" s="624"/>
      <c r="CU32" s="624"/>
      <c r="CV32" s="624"/>
      <c r="CW32" s="624"/>
      <c r="CX32" s="624"/>
      <c r="CY32" s="625"/>
      <c r="CZ32" s="628">
        <v>0</v>
      </c>
      <c r="DA32" s="653"/>
      <c r="DB32" s="653"/>
      <c r="DC32" s="657"/>
      <c r="DD32" s="632">
        <v>158</v>
      </c>
      <c r="DE32" s="624"/>
      <c r="DF32" s="624"/>
      <c r="DG32" s="624"/>
      <c r="DH32" s="624"/>
      <c r="DI32" s="624"/>
      <c r="DJ32" s="624"/>
      <c r="DK32" s="625"/>
      <c r="DL32" s="632">
        <v>158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39237</v>
      </c>
      <c r="S33" s="624"/>
      <c r="T33" s="624"/>
      <c r="U33" s="624"/>
      <c r="V33" s="624"/>
      <c r="W33" s="624"/>
      <c r="X33" s="624"/>
      <c r="Y33" s="625"/>
      <c r="Z33" s="626">
        <v>0.6</v>
      </c>
      <c r="AA33" s="626"/>
      <c r="AB33" s="626"/>
      <c r="AC33" s="626"/>
      <c r="AD33" s="627">
        <v>1821</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99.2</v>
      </c>
      <c r="BH33" s="682"/>
      <c r="BI33" s="682"/>
      <c r="BJ33" s="682"/>
      <c r="BK33" s="682"/>
      <c r="BL33" s="682"/>
      <c r="BM33" s="683">
        <v>96.5</v>
      </c>
      <c r="BN33" s="682"/>
      <c r="BO33" s="682"/>
      <c r="BP33" s="682"/>
      <c r="BQ33" s="684"/>
      <c r="BR33" s="681">
        <v>99</v>
      </c>
      <c r="BS33" s="682"/>
      <c r="BT33" s="682"/>
      <c r="BU33" s="682"/>
      <c r="BV33" s="682"/>
      <c r="BW33" s="682"/>
      <c r="BX33" s="683">
        <v>96.4</v>
      </c>
      <c r="BY33" s="682"/>
      <c r="BZ33" s="682"/>
      <c r="CA33" s="682"/>
      <c r="CB33" s="684"/>
      <c r="CD33" s="620" t="s">
        <v>308</v>
      </c>
      <c r="CE33" s="621"/>
      <c r="CF33" s="621"/>
      <c r="CG33" s="621"/>
      <c r="CH33" s="621"/>
      <c r="CI33" s="621"/>
      <c r="CJ33" s="621"/>
      <c r="CK33" s="621"/>
      <c r="CL33" s="621"/>
      <c r="CM33" s="621"/>
      <c r="CN33" s="621"/>
      <c r="CO33" s="621"/>
      <c r="CP33" s="621"/>
      <c r="CQ33" s="622"/>
      <c r="CR33" s="623">
        <v>2763747</v>
      </c>
      <c r="CS33" s="655"/>
      <c r="CT33" s="655"/>
      <c r="CU33" s="655"/>
      <c r="CV33" s="655"/>
      <c r="CW33" s="655"/>
      <c r="CX33" s="655"/>
      <c r="CY33" s="656"/>
      <c r="CZ33" s="628">
        <v>46.5</v>
      </c>
      <c r="DA33" s="653"/>
      <c r="DB33" s="653"/>
      <c r="DC33" s="657"/>
      <c r="DD33" s="632">
        <v>2213156</v>
      </c>
      <c r="DE33" s="655"/>
      <c r="DF33" s="655"/>
      <c r="DG33" s="655"/>
      <c r="DH33" s="655"/>
      <c r="DI33" s="655"/>
      <c r="DJ33" s="655"/>
      <c r="DK33" s="656"/>
      <c r="DL33" s="632">
        <v>1688495</v>
      </c>
      <c r="DM33" s="655"/>
      <c r="DN33" s="655"/>
      <c r="DO33" s="655"/>
      <c r="DP33" s="655"/>
      <c r="DQ33" s="655"/>
      <c r="DR33" s="655"/>
      <c r="DS33" s="655"/>
      <c r="DT33" s="655"/>
      <c r="DU33" s="655"/>
      <c r="DV33" s="656"/>
      <c r="DW33" s="628">
        <v>48.1</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125945</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999994</v>
      </c>
      <c r="CS34" s="624"/>
      <c r="CT34" s="624"/>
      <c r="CU34" s="624"/>
      <c r="CV34" s="624"/>
      <c r="CW34" s="624"/>
      <c r="CX34" s="624"/>
      <c r="CY34" s="625"/>
      <c r="CZ34" s="628">
        <v>16.8</v>
      </c>
      <c r="DA34" s="653"/>
      <c r="DB34" s="653"/>
      <c r="DC34" s="657"/>
      <c r="DD34" s="632">
        <v>763896</v>
      </c>
      <c r="DE34" s="624"/>
      <c r="DF34" s="624"/>
      <c r="DG34" s="624"/>
      <c r="DH34" s="624"/>
      <c r="DI34" s="624"/>
      <c r="DJ34" s="624"/>
      <c r="DK34" s="625"/>
      <c r="DL34" s="632">
        <v>583273</v>
      </c>
      <c r="DM34" s="624"/>
      <c r="DN34" s="624"/>
      <c r="DO34" s="624"/>
      <c r="DP34" s="624"/>
      <c r="DQ34" s="624"/>
      <c r="DR34" s="624"/>
      <c r="DS34" s="624"/>
      <c r="DT34" s="624"/>
      <c r="DU34" s="624"/>
      <c r="DV34" s="625"/>
      <c r="DW34" s="628">
        <v>16.600000000000001</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631780</v>
      </c>
      <c r="S35" s="624"/>
      <c r="T35" s="624"/>
      <c r="U35" s="624"/>
      <c r="V35" s="624"/>
      <c r="W35" s="624"/>
      <c r="X35" s="624"/>
      <c r="Y35" s="625"/>
      <c r="Z35" s="626">
        <v>9.8000000000000007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131148</v>
      </c>
      <c r="CS35" s="655"/>
      <c r="CT35" s="655"/>
      <c r="CU35" s="655"/>
      <c r="CV35" s="655"/>
      <c r="CW35" s="655"/>
      <c r="CX35" s="655"/>
      <c r="CY35" s="656"/>
      <c r="CZ35" s="628">
        <v>2.2000000000000002</v>
      </c>
      <c r="DA35" s="653"/>
      <c r="DB35" s="653"/>
      <c r="DC35" s="657"/>
      <c r="DD35" s="632">
        <v>106717</v>
      </c>
      <c r="DE35" s="655"/>
      <c r="DF35" s="655"/>
      <c r="DG35" s="655"/>
      <c r="DH35" s="655"/>
      <c r="DI35" s="655"/>
      <c r="DJ35" s="655"/>
      <c r="DK35" s="656"/>
      <c r="DL35" s="632">
        <v>102293</v>
      </c>
      <c r="DM35" s="655"/>
      <c r="DN35" s="655"/>
      <c r="DO35" s="655"/>
      <c r="DP35" s="655"/>
      <c r="DQ35" s="655"/>
      <c r="DR35" s="655"/>
      <c r="DS35" s="655"/>
      <c r="DT35" s="655"/>
      <c r="DU35" s="655"/>
      <c r="DV35" s="656"/>
      <c r="DW35" s="628">
        <v>2.9</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183178</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726716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37216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995326</v>
      </c>
      <c r="CS36" s="624"/>
      <c r="CT36" s="624"/>
      <c r="CU36" s="624"/>
      <c r="CV36" s="624"/>
      <c r="CW36" s="624"/>
      <c r="CX36" s="624"/>
      <c r="CY36" s="625"/>
      <c r="CZ36" s="628">
        <v>16.7</v>
      </c>
      <c r="DA36" s="653"/>
      <c r="DB36" s="653"/>
      <c r="DC36" s="657"/>
      <c r="DD36" s="632">
        <v>778082</v>
      </c>
      <c r="DE36" s="624"/>
      <c r="DF36" s="624"/>
      <c r="DG36" s="624"/>
      <c r="DH36" s="624"/>
      <c r="DI36" s="624"/>
      <c r="DJ36" s="624"/>
      <c r="DK36" s="625"/>
      <c r="DL36" s="632">
        <v>624906</v>
      </c>
      <c r="DM36" s="624"/>
      <c r="DN36" s="624"/>
      <c r="DO36" s="624"/>
      <c r="DP36" s="624"/>
      <c r="DQ36" s="624"/>
      <c r="DR36" s="624"/>
      <c r="DS36" s="624"/>
      <c r="DT36" s="624"/>
      <c r="DU36" s="624"/>
      <c r="DV36" s="625"/>
      <c r="DW36" s="628">
        <v>17.8</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52511</v>
      </c>
      <c r="S37" s="624"/>
      <c r="T37" s="624"/>
      <c r="U37" s="624"/>
      <c r="V37" s="624"/>
      <c r="W37" s="624"/>
      <c r="X37" s="624"/>
      <c r="Y37" s="625"/>
      <c r="Z37" s="626">
        <v>0.8</v>
      </c>
      <c r="AA37" s="626"/>
      <c r="AB37" s="626"/>
      <c r="AC37" s="626"/>
      <c r="AD37" s="627">
        <v>361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310542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34251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277137</v>
      </c>
      <c r="CS37" s="655"/>
      <c r="CT37" s="655"/>
      <c r="CU37" s="655"/>
      <c r="CV37" s="655"/>
      <c r="CW37" s="655"/>
      <c r="CX37" s="655"/>
      <c r="CY37" s="656"/>
      <c r="CZ37" s="628">
        <v>4.7</v>
      </c>
      <c r="DA37" s="653"/>
      <c r="DB37" s="653"/>
      <c r="DC37" s="657"/>
      <c r="DD37" s="632">
        <v>260217</v>
      </c>
      <c r="DE37" s="655"/>
      <c r="DF37" s="655"/>
      <c r="DG37" s="655"/>
      <c r="DH37" s="655"/>
      <c r="DI37" s="655"/>
      <c r="DJ37" s="655"/>
      <c r="DK37" s="656"/>
      <c r="DL37" s="632">
        <v>257301</v>
      </c>
      <c r="DM37" s="655"/>
      <c r="DN37" s="655"/>
      <c r="DO37" s="655"/>
      <c r="DP37" s="655"/>
      <c r="DQ37" s="655"/>
      <c r="DR37" s="655"/>
      <c r="DS37" s="655"/>
      <c r="DT37" s="655"/>
      <c r="DU37" s="655"/>
      <c r="DV37" s="656"/>
      <c r="DW37" s="628">
        <v>7.3</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506100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11113</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968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405061</v>
      </c>
      <c r="CS38" s="624"/>
      <c r="CT38" s="624"/>
      <c r="CU38" s="624"/>
      <c r="CV38" s="624"/>
      <c r="CW38" s="624"/>
      <c r="CX38" s="624"/>
      <c r="CY38" s="625"/>
      <c r="CZ38" s="628">
        <v>6.8</v>
      </c>
      <c r="DA38" s="653"/>
      <c r="DB38" s="653"/>
      <c r="DC38" s="657"/>
      <c r="DD38" s="632">
        <v>351212</v>
      </c>
      <c r="DE38" s="624"/>
      <c r="DF38" s="624"/>
      <c r="DG38" s="624"/>
      <c r="DH38" s="624"/>
      <c r="DI38" s="624"/>
      <c r="DJ38" s="624"/>
      <c r="DK38" s="625"/>
      <c r="DL38" s="632">
        <v>347913</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4599</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1606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188753</v>
      </c>
      <c r="CS39" s="655"/>
      <c r="CT39" s="655"/>
      <c r="CU39" s="655"/>
      <c r="CV39" s="655"/>
      <c r="CW39" s="655"/>
      <c r="CX39" s="655"/>
      <c r="CY39" s="656"/>
      <c r="CZ39" s="628">
        <v>3.2</v>
      </c>
      <c r="DA39" s="653"/>
      <c r="DB39" s="653"/>
      <c r="DC39" s="657"/>
      <c r="DD39" s="632">
        <v>183139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13300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43465</v>
      </c>
      <c r="CS40" s="624"/>
      <c r="CT40" s="624"/>
      <c r="CU40" s="624"/>
      <c r="CV40" s="624"/>
      <c r="CW40" s="624"/>
      <c r="CX40" s="624"/>
      <c r="CY40" s="625"/>
      <c r="CZ40" s="628">
        <v>0.7</v>
      </c>
      <c r="DA40" s="653"/>
      <c r="DB40" s="653"/>
      <c r="DC40" s="657"/>
      <c r="DD40" s="632">
        <v>30110</v>
      </c>
      <c r="DE40" s="624"/>
      <c r="DF40" s="624"/>
      <c r="DG40" s="624"/>
      <c r="DH40" s="624"/>
      <c r="DI40" s="624"/>
      <c r="DJ40" s="624"/>
      <c r="DK40" s="625"/>
      <c r="DL40" s="632">
        <v>30110</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6432082</v>
      </c>
      <c r="S41" s="696"/>
      <c r="T41" s="696"/>
      <c r="U41" s="696"/>
      <c r="V41" s="696"/>
      <c r="W41" s="696"/>
      <c r="X41" s="696"/>
      <c r="Y41" s="700"/>
      <c r="Z41" s="701">
        <v>100</v>
      </c>
      <c r="AA41" s="701"/>
      <c r="AB41" s="701"/>
      <c r="AC41" s="701"/>
      <c r="AD41" s="702">
        <v>3493518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79732</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320730</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1102537</v>
      </c>
      <c r="CS42" s="655"/>
      <c r="CT42" s="655"/>
      <c r="CU42" s="655"/>
      <c r="CV42" s="655"/>
      <c r="CW42" s="655"/>
      <c r="CX42" s="655"/>
      <c r="CY42" s="656"/>
      <c r="CZ42" s="628">
        <v>18.5</v>
      </c>
      <c r="DA42" s="653"/>
      <c r="DB42" s="653"/>
      <c r="DC42" s="657"/>
      <c r="DD42" s="632">
        <v>166691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11914</v>
      </c>
      <c r="CS43" s="655"/>
      <c r="CT43" s="655"/>
      <c r="CU43" s="655"/>
      <c r="CV43" s="655"/>
      <c r="CW43" s="655"/>
      <c r="CX43" s="655"/>
      <c r="CY43" s="656"/>
      <c r="CZ43" s="628">
        <v>0.2</v>
      </c>
      <c r="DA43" s="653"/>
      <c r="DB43" s="653"/>
      <c r="DC43" s="657"/>
      <c r="DD43" s="632">
        <v>11914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768418</v>
      </c>
      <c r="CS44" s="624"/>
      <c r="CT44" s="624"/>
      <c r="CU44" s="624"/>
      <c r="CV44" s="624"/>
      <c r="CW44" s="624"/>
      <c r="CX44" s="624"/>
      <c r="CY44" s="625"/>
      <c r="CZ44" s="628">
        <v>12.9</v>
      </c>
      <c r="DA44" s="629"/>
      <c r="DB44" s="629"/>
      <c r="DC44" s="635"/>
      <c r="DD44" s="632">
        <v>94182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102650</v>
      </c>
      <c r="CS45" s="655"/>
      <c r="CT45" s="655"/>
      <c r="CU45" s="655"/>
      <c r="CV45" s="655"/>
      <c r="CW45" s="655"/>
      <c r="CX45" s="655"/>
      <c r="CY45" s="656"/>
      <c r="CZ45" s="628">
        <v>1.7</v>
      </c>
      <c r="DA45" s="653"/>
      <c r="DB45" s="653"/>
      <c r="DC45" s="657"/>
      <c r="DD45" s="632">
        <v>4908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657966</v>
      </c>
      <c r="CS46" s="624"/>
      <c r="CT46" s="624"/>
      <c r="CU46" s="624"/>
      <c r="CV46" s="624"/>
      <c r="CW46" s="624"/>
      <c r="CX46" s="624"/>
      <c r="CY46" s="625"/>
      <c r="CZ46" s="628">
        <v>11.1</v>
      </c>
      <c r="DA46" s="629"/>
      <c r="DB46" s="629"/>
      <c r="DC46" s="635"/>
      <c r="DD46" s="632">
        <v>88572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334119</v>
      </c>
      <c r="CS47" s="655"/>
      <c r="CT47" s="655"/>
      <c r="CU47" s="655"/>
      <c r="CV47" s="655"/>
      <c r="CW47" s="655"/>
      <c r="CX47" s="655"/>
      <c r="CY47" s="656"/>
      <c r="CZ47" s="628">
        <v>5.6</v>
      </c>
      <c r="DA47" s="653"/>
      <c r="DB47" s="653"/>
      <c r="DC47" s="657"/>
      <c r="DD47" s="632">
        <v>72509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5943674</v>
      </c>
      <c r="CS49" s="682"/>
      <c r="CT49" s="682"/>
      <c r="CU49" s="682"/>
      <c r="CV49" s="682"/>
      <c r="CW49" s="682"/>
      <c r="CX49" s="682"/>
      <c r="CY49" s="711"/>
      <c r="CZ49" s="703">
        <v>100</v>
      </c>
      <c r="DA49" s="712"/>
      <c r="DB49" s="712"/>
      <c r="DC49" s="713"/>
      <c r="DD49" s="714">
        <v>4164193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OyewFzj3zb/kHk1O6sAbh4yznduePK+cv/Hvsest29c8g2VxeGS/3gg9pHKPMlo8TnqntvkRFibjivP8uykyQ==" saltValue="wGkT6ffHdENe5Kaat7np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6436</v>
      </c>
      <c r="R7" s="753"/>
      <c r="S7" s="753"/>
      <c r="T7" s="753"/>
      <c r="U7" s="753"/>
      <c r="V7" s="753">
        <v>5947</v>
      </c>
      <c r="W7" s="753"/>
      <c r="X7" s="753"/>
      <c r="Y7" s="753"/>
      <c r="Z7" s="753"/>
      <c r="AA7" s="753">
        <v>488</v>
      </c>
      <c r="AB7" s="753"/>
      <c r="AC7" s="753"/>
      <c r="AD7" s="753"/>
      <c r="AE7" s="754"/>
      <c r="AF7" s="755">
        <v>445</v>
      </c>
      <c r="AG7" s="756"/>
      <c r="AH7" s="756"/>
      <c r="AI7" s="756"/>
      <c r="AJ7" s="757"/>
      <c r="AK7" s="758">
        <v>632</v>
      </c>
      <c r="AL7" s="759"/>
      <c r="AM7" s="759"/>
      <c r="AN7" s="759"/>
      <c r="AO7" s="759"/>
      <c r="AP7" s="759">
        <v>5585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24</v>
      </c>
      <c r="CI7" s="744"/>
      <c r="CJ7" s="744"/>
      <c r="CK7" s="744"/>
      <c r="CL7" s="745"/>
      <c r="CM7" s="743">
        <v>308</v>
      </c>
      <c r="CN7" s="744"/>
      <c r="CO7" s="744"/>
      <c r="CP7" s="744"/>
      <c r="CQ7" s="745"/>
      <c r="CR7" s="743">
        <v>28</v>
      </c>
      <c r="CS7" s="744"/>
      <c r="CT7" s="744"/>
      <c r="CU7" s="744"/>
      <c r="CV7" s="745"/>
      <c r="CW7" s="743">
        <v>1</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1</v>
      </c>
      <c r="CI8" s="777"/>
      <c r="CJ8" s="777"/>
      <c r="CK8" s="777"/>
      <c r="CL8" s="778"/>
      <c r="CM8" s="776">
        <v>15</v>
      </c>
      <c r="CN8" s="777"/>
      <c r="CO8" s="777"/>
      <c r="CP8" s="777"/>
      <c r="CQ8" s="778"/>
      <c r="CR8" s="776">
        <v>33</v>
      </c>
      <c r="CS8" s="777"/>
      <c r="CT8" s="777"/>
      <c r="CU8" s="777"/>
      <c r="CV8" s="778"/>
      <c r="CW8" s="776">
        <v>1</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3</v>
      </c>
      <c r="CI9" s="777"/>
      <c r="CJ9" s="777"/>
      <c r="CK9" s="777"/>
      <c r="CL9" s="778"/>
      <c r="CM9" s="776">
        <v>28</v>
      </c>
      <c r="CN9" s="777"/>
      <c r="CO9" s="777"/>
      <c r="CP9" s="777"/>
      <c r="CQ9" s="778"/>
      <c r="CR9" s="776">
        <v>20</v>
      </c>
      <c r="CS9" s="777"/>
      <c r="CT9" s="777"/>
      <c r="CU9" s="777"/>
      <c r="CV9" s="778"/>
      <c r="CW9" s="776">
        <v>0</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-1</v>
      </c>
      <c r="CI10" s="777"/>
      <c r="CJ10" s="777"/>
      <c r="CK10" s="777"/>
      <c r="CL10" s="778"/>
      <c r="CM10" s="776">
        <v>13</v>
      </c>
      <c r="CN10" s="777"/>
      <c r="CO10" s="777"/>
      <c r="CP10" s="777"/>
      <c r="CQ10" s="778"/>
      <c r="CR10" s="776">
        <v>30</v>
      </c>
      <c r="CS10" s="777"/>
      <c r="CT10" s="777"/>
      <c r="CU10" s="777"/>
      <c r="CV10" s="778"/>
      <c r="CW10" s="776">
        <v>4</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6436</v>
      </c>
      <c r="R23" s="793"/>
      <c r="S23" s="793"/>
      <c r="T23" s="793"/>
      <c r="U23" s="793"/>
      <c r="V23" s="793">
        <v>5947</v>
      </c>
      <c r="W23" s="793"/>
      <c r="X23" s="793"/>
      <c r="Y23" s="793"/>
      <c r="Z23" s="793"/>
      <c r="AA23" s="793">
        <v>489</v>
      </c>
      <c r="AB23" s="793"/>
      <c r="AC23" s="793"/>
      <c r="AD23" s="793"/>
      <c r="AE23" s="794"/>
      <c r="AF23" s="795">
        <v>445</v>
      </c>
      <c r="AG23" s="793"/>
      <c r="AH23" s="793"/>
      <c r="AI23" s="793"/>
      <c r="AJ23" s="796"/>
      <c r="AK23" s="797"/>
      <c r="AL23" s="798"/>
      <c r="AM23" s="798"/>
      <c r="AN23" s="798"/>
      <c r="AO23" s="798"/>
      <c r="AP23" s="793">
        <v>5585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850</v>
      </c>
      <c r="R28" s="823"/>
      <c r="S28" s="823"/>
      <c r="T28" s="823"/>
      <c r="U28" s="823"/>
      <c r="V28" s="823">
        <v>810</v>
      </c>
      <c r="W28" s="823"/>
      <c r="X28" s="823"/>
      <c r="Y28" s="823"/>
      <c r="Z28" s="823"/>
      <c r="AA28" s="823">
        <v>40</v>
      </c>
      <c r="AB28" s="823"/>
      <c r="AC28" s="823"/>
      <c r="AD28" s="823"/>
      <c r="AE28" s="824"/>
      <c r="AF28" s="825">
        <v>40</v>
      </c>
      <c r="AG28" s="823"/>
      <c r="AH28" s="823"/>
      <c r="AI28" s="823"/>
      <c r="AJ28" s="826"/>
      <c r="AK28" s="827">
        <v>83</v>
      </c>
      <c r="AL28" s="828"/>
      <c r="AM28" s="828"/>
      <c r="AN28" s="828"/>
      <c r="AO28" s="828"/>
      <c r="AP28" s="828" t="s">
        <v>552</v>
      </c>
      <c r="AQ28" s="828"/>
      <c r="AR28" s="828"/>
      <c r="AS28" s="828"/>
      <c r="AT28" s="828"/>
      <c r="AU28" s="828" t="s">
        <v>552</v>
      </c>
      <c r="AV28" s="828"/>
      <c r="AW28" s="828"/>
      <c r="AX28" s="828"/>
      <c r="AY28" s="828"/>
      <c r="AZ28" s="828" t="s">
        <v>552</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1092</v>
      </c>
      <c r="R29" s="784"/>
      <c r="S29" s="784"/>
      <c r="T29" s="784"/>
      <c r="U29" s="784"/>
      <c r="V29" s="784">
        <v>1048</v>
      </c>
      <c r="W29" s="784"/>
      <c r="X29" s="784"/>
      <c r="Y29" s="784"/>
      <c r="Z29" s="784"/>
      <c r="AA29" s="784">
        <v>44</v>
      </c>
      <c r="AB29" s="784"/>
      <c r="AC29" s="784"/>
      <c r="AD29" s="784"/>
      <c r="AE29" s="785"/>
      <c r="AF29" s="786">
        <v>44</v>
      </c>
      <c r="AG29" s="787"/>
      <c r="AH29" s="787"/>
      <c r="AI29" s="787"/>
      <c r="AJ29" s="788"/>
      <c r="AK29" s="832">
        <v>192</v>
      </c>
      <c r="AL29" s="829"/>
      <c r="AM29" s="829"/>
      <c r="AN29" s="829"/>
      <c r="AO29" s="829"/>
      <c r="AP29" s="829" t="s">
        <v>553</v>
      </c>
      <c r="AQ29" s="829"/>
      <c r="AR29" s="829"/>
      <c r="AS29" s="829"/>
      <c r="AT29" s="829"/>
      <c r="AU29" s="829" t="s">
        <v>553</v>
      </c>
      <c r="AV29" s="829"/>
      <c r="AW29" s="829"/>
      <c r="AX29" s="829"/>
      <c r="AY29" s="829"/>
      <c r="AZ29" s="829" t="s">
        <v>553</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108</v>
      </c>
      <c r="R30" s="784"/>
      <c r="S30" s="784"/>
      <c r="T30" s="784"/>
      <c r="U30" s="784"/>
      <c r="V30" s="784">
        <v>107</v>
      </c>
      <c r="W30" s="784"/>
      <c r="X30" s="784"/>
      <c r="Y30" s="784"/>
      <c r="Z30" s="784"/>
      <c r="AA30" s="784">
        <v>1</v>
      </c>
      <c r="AB30" s="784"/>
      <c r="AC30" s="784"/>
      <c r="AD30" s="784"/>
      <c r="AE30" s="785"/>
      <c r="AF30" s="786">
        <v>1</v>
      </c>
      <c r="AG30" s="787"/>
      <c r="AH30" s="787"/>
      <c r="AI30" s="787"/>
      <c r="AJ30" s="788"/>
      <c r="AK30" s="832">
        <v>33</v>
      </c>
      <c r="AL30" s="829"/>
      <c r="AM30" s="829"/>
      <c r="AN30" s="829"/>
      <c r="AO30" s="829"/>
      <c r="AP30" s="829" t="s">
        <v>552</v>
      </c>
      <c r="AQ30" s="829"/>
      <c r="AR30" s="829"/>
      <c r="AS30" s="829"/>
      <c r="AT30" s="829"/>
      <c r="AU30" s="829" t="s">
        <v>552</v>
      </c>
      <c r="AV30" s="829"/>
      <c r="AW30" s="829"/>
      <c r="AX30" s="829"/>
      <c r="AY30" s="829"/>
      <c r="AZ30" s="829" t="s">
        <v>552</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155</v>
      </c>
      <c r="R31" s="784"/>
      <c r="S31" s="784"/>
      <c r="T31" s="784"/>
      <c r="U31" s="784"/>
      <c r="V31" s="784">
        <v>127</v>
      </c>
      <c r="W31" s="784"/>
      <c r="X31" s="784"/>
      <c r="Y31" s="784"/>
      <c r="Z31" s="784"/>
      <c r="AA31" s="784">
        <v>28</v>
      </c>
      <c r="AB31" s="784"/>
      <c r="AC31" s="784"/>
      <c r="AD31" s="784"/>
      <c r="AE31" s="785"/>
      <c r="AF31" s="786">
        <v>377</v>
      </c>
      <c r="AG31" s="787"/>
      <c r="AH31" s="787"/>
      <c r="AI31" s="787"/>
      <c r="AJ31" s="788"/>
      <c r="AK31" s="832">
        <v>11</v>
      </c>
      <c r="AL31" s="829"/>
      <c r="AM31" s="829"/>
      <c r="AN31" s="829"/>
      <c r="AO31" s="829"/>
      <c r="AP31" s="829">
        <v>18</v>
      </c>
      <c r="AQ31" s="829"/>
      <c r="AR31" s="829"/>
      <c r="AS31" s="829"/>
      <c r="AT31" s="829"/>
      <c r="AU31" s="829">
        <v>9</v>
      </c>
      <c r="AV31" s="829"/>
      <c r="AW31" s="829"/>
      <c r="AX31" s="829"/>
      <c r="AY31" s="829"/>
      <c r="AZ31" s="829" t="s">
        <v>552</v>
      </c>
      <c r="BA31" s="829"/>
      <c r="BB31" s="829"/>
      <c r="BC31" s="829"/>
      <c r="BD31" s="829"/>
      <c r="BE31" s="830" t="s">
        <v>393</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728</v>
      </c>
      <c r="R32" s="784"/>
      <c r="S32" s="784"/>
      <c r="T32" s="784"/>
      <c r="U32" s="784"/>
      <c r="V32" s="784">
        <v>782</v>
      </c>
      <c r="W32" s="784"/>
      <c r="X32" s="784"/>
      <c r="Y32" s="784"/>
      <c r="Z32" s="784"/>
      <c r="AA32" s="784">
        <v>-54</v>
      </c>
      <c r="AB32" s="784"/>
      <c r="AC32" s="784"/>
      <c r="AD32" s="784"/>
      <c r="AE32" s="785"/>
      <c r="AF32" s="786">
        <v>356</v>
      </c>
      <c r="AG32" s="787"/>
      <c r="AH32" s="787"/>
      <c r="AI32" s="787"/>
      <c r="AJ32" s="788"/>
      <c r="AK32" s="832">
        <v>311</v>
      </c>
      <c r="AL32" s="829"/>
      <c r="AM32" s="829"/>
      <c r="AN32" s="829"/>
      <c r="AO32" s="829"/>
      <c r="AP32" s="829">
        <v>353</v>
      </c>
      <c r="AQ32" s="829"/>
      <c r="AR32" s="829"/>
      <c r="AS32" s="829"/>
      <c r="AT32" s="829"/>
      <c r="AU32" s="829">
        <v>262</v>
      </c>
      <c r="AV32" s="829"/>
      <c r="AW32" s="829"/>
      <c r="AX32" s="829"/>
      <c r="AY32" s="829"/>
      <c r="AZ32" s="829" t="s">
        <v>552</v>
      </c>
      <c r="BA32" s="829"/>
      <c r="BB32" s="829"/>
      <c r="BC32" s="829"/>
      <c r="BD32" s="829"/>
      <c r="BE32" s="830" t="s">
        <v>393</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36</v>
      </c>
      <c r="R33" s="784"/>
      <c r="S33" s="784"/>
      <c r="T33" s="784"/>
      <c r="U33" s="784"/>
      <c r="V33" s="784">
        <v>36</v>
      </c>
      <c r="W33" s="784"/>
      <c r="X33" s="784"/>
      <c r="Y33" s="784"/>
      <c r="Z33" s="784"/>
      <c r="AA33" s="784" t="s">
        <v>551</v>
      </c>
      <c r="AB33" s="784"/>
      <c r="AC33" s="784"/>
      <c r="AD33" s="784"/>
      <c r="AE33" s="785"/>
      <c r="AF33" s="786" t="s">
        <v>122</v>
      </c>
      <c r="AG33" s="787"/>
      <c r="AH33" s="787"/>
      <c r="AI33" s="787"/>
      <c r="AJ33" s="788"/>
      <c r="AK33" s="832">
        <v>9</v>
      </c>
      <c r="AL33" s="829"/>
      <c r="AM33" s="829"/>
      <c r="AN33" s="829"/>
      <c r="AO33" s="829"/>
      <c r="AP33" s="829">
        <v>83</v>
      </c>
      <c r="AQ33" s="829"/>
      <c r="AR33" s="829"/>
      <c r="AS33" s="829"/>
      <c r="AT33" s="829"/>
      <c r="AU33" s="829">
        <v>18</v>
      </c>
      <c r="AV33" s="829"/>
      <c r="AW33" s="829"/>
      <c r="AX33" s="829"/>
      <c r="AY33" s="829"/>
      <c r="AZ33" s="829" t="s">
        <v>552</v>
      </c>
      <c r="BA33" s="829"/>
      <c r="BB33" s="829"/>
      <c r="BC33" s="829"/>
      <c r="BD33" s="829"/>
      <c r="BE33" s="830" t="s">
        <v>396</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818</v>
      </c>
      <c r="AG63" s="843"/>
      <c r="AH63" s="843"/>
      <c r="AI63" s="843"/>
      <c r="AJ63" s="844"/>
      <c r="AK63" s="845"/>
      <c r="AL63" s="840"/>
      <c r="AM63" s="840"/>
      <c r="AN63" s="840"/>
      <c r="AO63" s="840"/>
      <c r="AP63" s="843">
        <v>454</v>
      </c>
      <c r="AQ63" s="843"/>
      <c r="AR63" s="843"/>
      <c r="AS63" s="843"/>
      <c r="AT63" s="843"/>
      <c r="AU63" s="843">
        <v>289</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562</v>
      </c>
      <c r="C68" s="869"/>
      <c r="D68" s="869"/>
      <c r="E68" s="869"/>
      <c r="F68" s="869"/>
      <c r="G68" s="869"/>
      <c r="H68" s="869"/>
      <c r="I68" s="869"/>
      <c r="J68" s="869"/>
      <c r="K68" s="869"/>
      <c r="L68" s="869"/>
      <c r="M68" s="869"/>
      <c r="N68" s="869"/>
      <c r="O68" s="869"/>
      <c r="P68" s="870"/>
      <c r="Q68" s="871">
        <v>2689</v>
      </c>
      <c r="R68" s="865"/>
      <c r="S68" s="865"/>
      <c r="T68" s="865"/>
      <c r="U68" s="865"/>
      <c r="V68" s="865">
        <v>2622</v>
      </c>
      <c r="W68" s="865"/>
      <c r="X68" s="865"/>
      <c r="Y68" s="865"/>
      <c r="Z68" s="865"/>
      <c r="AA68" s="865">
        <v>67</v>
      </c>
      <c r="AB68" s="865"/>
      <c r="AC68" s="865"/>
      <c r="AD68" s="865"/>
      <c r="AE68" s="865"/>
      <c r="AF68" s="865">
        <v>67</v>
      </c>
      <c r="AG68" s="865"/>
      <c r="AH68" s="865"/>
      <c r="AI68" s="865"/>
      <c r="AJ68" s="865"/>
      <c r="AK68" s="865">
        <v>80</v>
      </c>
      <c r="AL68" s="865"/>
      <c r="AM68" s="865"/>
      <c r="AN68" s="865"/>
      <c r="AO68" s="865"/>
      <c r="AP68" s="865">
        <v>1274</v>
      </c>
      <c r="AQ68" s="865"/>
      <c r="AR68" s="865"/>
      <c r="AS68" s="865"/>
      <c r="AT68" s="865"/>
      <c r="AU68" s="865">
        <v>-3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554</v>
      </c>
      <c r="C69" s="873"/>
      <c r="D69" s="873"/>
      <c r="E69" s="873"/>
      <c r="F69" s="873"/>
      <c r="G69" s="873"/>
      <c r="H69" s="873"/>
      <c r="I69" s="873"/>
      <c r="J69" s="873"/>
      <c r="K69" s="873"/>
      <c r="L69" s="873"/>
      <c r="M69" s="873"/>
      <c r="N69" s="873"/>
      <c r="O69" s="873"/>
      <c r="P69" s="874"/>
      <c r="Q69" s="875">
        <v>1103</v>
      </c>
      <c r="R69" s="829"/>
      <c r="S69" s="829"/>
      <c r="T69" s="829"/>
      <c r="U69" s="829"/>
      <c r="V69" s="829">
        <v>1100</v>
      </c>
      <c r="W69" s="829"/>
      <c r="X69" s="829"/>
      <c r="Y69" s="829"/>
      <c r="Z69" s="829"/>
      <c r="AA69" s="829">
        <v>3</v>
      </c>
      <c r="AB69" s="829"/>
      <c r="AC69" s="829"/>
      <c r="AD69" s="829"/>
      <c r="AE69" s="829"/>
      <c r="AF69" s="829">
        <v>3</v>
      </c>
      <c r="AG69" s="829"/>
      <c r="AH69" s="829"/>
      <c r="AI69" s="829"/>
      <c r="AJ69" s="829"/>
      <c r="AK69" s="829" t="s">
        <v>552</v>
      </c>
      <c r="AL69" s="829"/>
      <c r="AM69" s="829"/>
      <c r="AN69" s="829"/>
      <c r="AO69" s="829"/>
      <c r="AP69" s="829" t="s">
        <v>560</v>
      </c>
      <c r="AQ69" s="829"/>
      <c r="AR69" s="829"/>
      <c r="AS69" s="829"/>
      <c r="AT69" s="829"/>
      <c r="AU69" s="829" t="s">
        <v>560</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555</v>
      </c>
      <c r="C70" s="873"/>
      <c r="D70" s="873"/>
      <c r="E70" s="873"/>
      <c r="F70" s="873"/>
      <c r="G70" s="873"/>
      <c r="H70" s="873"/>
      <c r="I70" s="873"/>
      <c r="J70" s="873"/>
      <c r="K70" s="873"/>
      <c r="L70" s="873"/>
      <c r="M70" s="873"/>
      <c r="N70" s="873"/>
      <c r="O70" s="873"/>
      <c r="P70" s="874"/>
      <c r="Q70" s="875">
        <v>83</v>
      </c>
      <c r="R70" s="829"/>
      <c r="S70" s="829"/>
      <c r="T70" s="829"/>
      <c r="U70" s="829"/>
      <c r="V70" s="829">
        <v>69</v>
      </c>
      <c r="W70" s="829"/>
      <c r="X70" s="829"/>
      <c r="Y70" s="829"/>
      <c r="Z70" s="829"/>
      <c r="AA70" s="829">
        <v>14</v>
      </c>
      <c r="AB70" s="829"/>
      <c r="AC70" s="829"/>
      <c r="AD70" s="829"/>
      <c r="AE70" s="829"/>
      <c r="AF70" s="829">
        <v>14</v>
      </c>
      <c r="AG70" s="829"/>
      <c r="AH70" s="829"/>
      <c r="AI70" s="829"/>
      <c r="AJ70" s="829"/>
      <c r="AK70" s="829" t="s">
        <v>552</v>
      </c>
      <c r="AL70" s="829"/>
      <c r="AM70" s="829"/>
      <c r="AN70" s="829"/>
      <c r="AO70" s="829"/>
      <c r="AP70" s="829" t="s">
        <v>560</v>
      </c>
      <c r="AQ70" s="829"/>
      <c r="AR70" s="829"/>
      <c r="AS70" s="829"/>
      <c r="AT70" s="829"/>
      <c r="AU70" s="829" t="s">
        <v>560</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556</v>
      </c>
      <c r="C71" s="873"/>
      <c r="D71" s="873"/>
      <c r="E71" s="873"/>
      <c r="F71" s="873"/>
      <c r="G71" s="873"/>
      <c r="H71" s="873"/>
      <c r="I71" s="873"/>
      <c r="J71" s="873"/>
      <c r="K71" s="873"/>
      <c r="L71" s="873"/>
      <c r="M71" s="873"/>
      <c r="N71" s="873"/>
      <c r="O71" s="873"/>
      <c r="P71" s="874"/>
      <c r="Q71" s="875">
        <v>6431</v>
      </c>
      <c r="R71" s="829"/>
      <c r="S71" s="829"/>
      <c r="T71" s="829"/>
      <c r="U71" s="829"/>
      <c r="V71" s="829">
        <v>6234</v>
      </c>
      <c r="W71" s="829"/>
      <c r="X71" s="829"/>
      <c r="Y71" s="829"/>
      <c r="Z71" s="829"/>
      <c r="AA71" s="829">
        <v>197</v>
      </c>
      <c r="AB71" s="829"/>
      <c r="AC71" s="829"/>
      <c r="AD71" s="829"/>
      <c r="AE71" s="829"/>
      <c r="AF71" s="829">
        <v>197</v>
      </c>
      <c r="AG71" s="829"/>
      <c r="AH71" s="829"/>
      <c r="AI71" s="829"/>
      <c r="AJ71" s="829"/>
      <c r="AK71" s="829" t="s">
        <v>559</v>
      </c>
      <c r="AL71" s="829"/>
      <c r="AM71" s="829"/>
      <c r="AN71" s="829"/>
      <c r="AO71" s="829"/>
      <c r="AP71" s="829" t="s">
        <v>561</v>
      </c>
      <c r="AQ71" s="829"/>
      <c r="AR71" s="829"/>
      <c r="AS71" s="829"/>
      <c r="AT71" s="829"/>
      <c r="AU71" s="829" t="s">
        <v>561</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557</v>
      </c>
      <c r="C72" s="873"/>
      <c r="D72" s="873"/>
      <c r="E72" s="873"/>
      <c r="F72" s="873"/>
      <c r="G72" s="873"/>
      <c r="H72" s="873"/>
      <c r="I72" s="873"/>
      <c r="J72" s="873"/>
      <c r="K72" s="873"/>
      <c r="L72" s="873"/>
      <c r="M72" s="873"/>
      <c r="N72" s="873"/>
      <c r="O72" s="873"/>
      <c r="P72" s="874"/>
      <c r="Q72" s="875">
        <v>406</v>
      </c>
      <c r="R72" s="829"/>
      <c r="S72" s="829"/>
      <c r="T72" s="829"/>
      <c r="U72" s="829"/>
      <c r="V72" s="829">
        <v>324</v>
      </c>
      <c r="W72" s="829"/>
      <c r="X72" s="829"/>
      <c r="Y72" s="829"/>
      <c r="Z72" s="829"/>
      <c r="AA72" s="829">
        <v>82</v>
      </c>
      <c r="AB72" s="829"/>
      <c r="AC72" s="829"/>
      <c r="AD72" s="829"/>
      <c r="AE72" s="829"/>
      <c r="AF72" s="829">
        <v>82</v>
      </c>
      <c r="AG72" s="829"/>
      <c r="AH72" s="829"/>
      <c r="AI72" s="829"/>
      <c r="AJ72" s="829"/>
      <c r="AK72" s="829" t="s">
        <v>553</v>
      </c>
      <c r="AL72" s="829"/>
      <c r="AM72" s="829"/>
      <c r="AN72" s="829"/>
      <c r="AO72" s="829"/>
      <c r="AP72" s="829" t="s">
        <v>560</v>
      </c>
      <c r="AQ72" s="829"/>
      <c r="AR72" s="829"/>
      <c r="AS72" s="829"/>
      <c r="AT72" s="829"/>
      <c r="AU72" s="829" t="s">
        <v>561</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558</v>
      </c>
      <c r="C73" s="873"/>
      <c r="D73" s="873"/>
      <c r="E73" s="873"/>
      <c r="F73" s="873"/>
      <c r="G73" s="873"/>
      <c r="H73" s="873"/>
      <c r="I73" s="873"/>
      <c r="J73" s="873"/>
      <c r="K73" s="873"/>
      <c r="L73" s="873"/>
      <c r="M73" s="873"/>
      <c r="N73" s="873"/>
      <c r="O73" s="873"/>
      <c r="P73" s="874"/>
      <c r="Q73" s="875">
        <v>161934</v>
      </c>
      <c r="R73" s="829"/>
      <c r="S73" s="829"/>
      <c r="T73" s="829"/>
      <c r="U73" s="829"/>
      <c r="V73" s="829">
        <v>158460</v>
      </c>
      <c r="W73" s="829"/>
      <c r="X73" s="829"/>
      <c r="Y73" s="829"/>
      <c r="Z73" s="829"/>
      <c r="AA73" s="829">
        <v>3473</v>
      </c>
      <c r="AB73" s="829"/>
      <c r="AC73" s="829"/>
      <c r="AD73" s="829"/>
      <c r="AE73" s="829"/>
      <c r="AF73" s="829">
        <v>3473</v>
      </c>
      <c r="AG73" s="829"/>
      <c r="AH73" s="829"/>
      <c r="AI73" s="829"/>
      <c r="AJ73" s="829"/>
      <c r="AK73" s="829">
        <v>1726</v>
      </c>
      <c r="AL73" s="829"/>
      <c r="AM73" s="829"/>
      <c r="AN73" s="829"/>
      <c r="AO73" s="829"/>
      <c r="AP73" s="829" t="s">
        <v>560</v>
      </c>
      <c r="AQ73" s="829"/>
      <c r="AR73" s="829"/>
      <c r="AS73" s="829"/>
      <c r="AT73" s="829"/>
      <c r="AU73" s="829" t="s">
        <v>561</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3836</v>
      </c>
      <c r="AG88" s="843"/>
      <c r="AH88" s="843"/>
      <c r="AI88" s="843"/>
      <c r="AJ88" s="843"/>
      <c r="AK88" s="840"/>
      <c r="AL88" s="840"/>
      <c r="AM88" s="840"/>
      <c r="AN88" s="840"/>
      <c r="AO88" s="840"/>
      <c r="AP88" s="843">
        <v>1274</v>
      </c>
      <c r="AQ88" s="843"/>
      <c r="AR88" s="843"/>
      <c r="AS88" s="843"/>
      <c r="AT88" s="843"/>
      <c r="AU88" s="843">
        <v>-3</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111</v>
      </c>
      <c r="CS102" s="851"/>
      <c r="CT102" s="851"/>
      <c r="CU102" s="851"/>
      <c r="CV102" s="890"/>
      <c r="CW102" s="889">
        <v>6</v>
      </c>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408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412</v>
      </c>
      <c r="AG109" s="892"/>
      <c r="AH109" s="892"/>
      <c r="AI109" s="892"/>
      <c r="AJ109" s="893"/>
      <c r="AK109" s="891" t="s">
        <v>295</v>
      </c>
      <c r="AL109" s="892"/>
      <c r="AM109" s="892"/>
      <c r="AN109" s="892"/>
      <c r="AO109" s="893"/>
      <c r="AP109" s="891" t="s">
        <v>413</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412</v>
      </c>
      <c r="BW109" s="892"/>
      <c r="BX109" s="892"/>
      <c r="BY109" s="892"/>
      <c r="BZ109" s="893"/>
      <c r="CA109" s="891" t="s">
        <v>295</v>
      </c>
      <c r="CB109" s="892"/>
      <c r="CC109" s="892"/>
      <c r="CD109" s="892"/>
      <c r="CE109" s="893"/>
      <c r="CF109" s="912" t="s">
        <v>413</v>
      </c>
      <c r="CG109" s="912"/>
      <c r="CH109" s="912"/>
      <c r="CI109" s="912"/>
      <c r="CJ109" s="912"/>
      <c r="CK109" s="891" t="s">
        <v>414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412</v>
      </c>
      <c r="DM109" s="892"/>
      <c r="DN109" s="892"/>
      <c r="DO109" s="892"/>
      <c r="DP109" s="893"/>
      <c r="DQ109" s="891" t="s">
        <v>295</v>
      </c>
      <c r="DR109" s="892"/>
      <c r="DS109" s="892"/>
      <c r="DT109" s="892"/>
      <c r="DU109" s="893"/>
      <c r="DV109" s="891" t="s">
        <v>413</v>
      </c>
      <c r="DW109" s="892"/>
      <c r="DX109" s="892"/>
      <c r="DY109" s="892"/>
      <c r="DZ109" s="894"/>
    </row>
    <row r="110" spans="1:131" s="230" customFormat="1" ht="26.25" customHeight="1" x14ac:dyDescent="0.2">
      <c r="A110" s="895" t="s">
        <v>415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803459</v>
      </c>
      <c r="AB110" s="899"/>
      <c r="AC110" s="899"/>
      <c r="AD110" s="899"/>
      <c r="AE110" s="900"/>
      <c r="AF110" s="901">
        <v>860363</v>
      </c>
      <c r="AG110" s="899"/>
      <c r="AH110" s="899"/>
      <c r="AI110" s="899"/>
      <c r="AJ110" s="900"/>
      <c r="AK110" s="901">
        <v>765902</v>
      </c>
      <c r="AL110" s="899"/>
      <c r="AM110" s="899"/>
      <c r="AN110" s="899"/>
      <c r="AO110" s="900"/>
      <c r="AP110" s="902">
        <v>26.6</v>
      </c>
      <c r="AQ110" s="903"/>
      <c r="AR110" s="903"/>
      <c r="AS110" s="903"/>
      <c r="AT110" s="904"/>
      <c r="AU110" s="905" t="s">
        <v>69</v>
      </c>
      <c r="AV110" s="906"/>
      <c r="AW110" s="906"/>
      <c r="AX110" s="906"/>
      <c r="AY110" s="906"/>
      <c r="AZ110" s="928" t="s">
        <v>416</v>
      </c>
      <c r="BA110" s="896"/>
      <c r="BB110" s="896"/>
      <c r="BC110" s="896"/>
      <c r="BD110" s="896"/>
      <c r="BE110" s="896"/>
      <c r="BF110" s="896"/>
      <c r="BG110" s="896"/>
      <c r="BH110" s="896"/>
      <c r="BI110" s="896"/>
      <c r="BJ110" s="896"/>
      <c r="BK110" s="896"/>
      <c r="BL110" s="896"/>
      <c r="BM110" s="896"/>
      <c r="BN110" s="896"/>
      <c r="BO110" s="896"/>
      <c r="BP110" s="897"/>
      <c r="BQ110" s="929">
        <v>6205759</v>
      </c>
      <c r="BR110" s="930"/>
      <c r="BS110" s="930"/>
      <c r="BT110" s="930"/>
      <c r="BU110" s="930"/>
      <c r="BV110" s="930">
        <v>5832688</v>
      </c>
      <c r="BW110" s="930"/>
      <c r="BX110" s="930"/>
      <c r="BY110" s="930"/>
      <c r="BZ110" s="930"/>
      <c r="CA110" s="930">
        <v>5584809</v>
      </c>
      <c r="CB110" s="930"/>
      <c r="CC110" s="930"/>
      <c r="CD110" s="930"/>
      <c r="CE110" s="930"/>
      <c r="CF110" s="943">
        <v>193.8</v>
      </c>
      <c r="CG110" s="944"/>
      <c r="CH110" s="944"/>
      <c r="CI110" s="944"/>
      <c r="CJ110" s="944"/>
      <c r="CK110" s="945" t="s">
        <v>417</v>
      </c>
      <c r="CL110" s="946"/>
      <c r="CM110" s="928" t="s">
        <v>418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419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420</v>
      </c>
      <c r="BA111" s="922"/>
      <c r="BB111" s="922"/>
      <c r="BC111" s="922"/>
      <c r="BD111" s="922"/>
      <c r="BE111" s="922"/>
      <c r="BF111" s="922"/>
      <c r="BG111" s="922"/>
      <c r="BH111" s="922"/>
      <c r="BI111" s="922"/>
      <c r="BJ111" s="922"/>
      <c r="BK111" s="922"/>
      <c r="BL111" s="922"/>
      <c r="BM111" s="922"/>
      <c r="BN111" s="922"/>
      <c r="BO111" s="922"/>
      <c r="BP111" s="923"/>
      <c r="BQ111" s="924">
        <v>114408</v>
      </c>
      <c r="BR111" s="925"/>
      <c r="BS111" s="925"/>
      <c r="BT111" s="925"/>
      <c r="BU111" s="925"/>
      <c r="BV111" s="925">
        <v>98065</v>
      </c>
      <c r="BW111" s="925"/>
      <c r="BX111" s="925"/>
      <c r="BY111" s="925"/>
      <c r="BZ111" s="925"/>
      <c r="CA111" s="925">
        <v>81722</v>
      </c>
      <c r="CB111" s="925"/>
      <c r="CC111" s="925"/>
      <c r="CD111" s="925"/>
      <c r="CE111" s="925"/>
      <c r="CF111" s="919">
        <v>2.8</v>
      </c>
      <c r="CG111" s="920"/>
      <c r="CH111" s="920"/>
      <c r="CI111" s="920"/>
      <c r="CJ111" s="920"/>
      <c r="CK111" s="947"/>
      <c r="CL111" s="948"/>
      <c r="CM111" s="921" t="s">
        <v>421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422</v>
      </c>
      <c r="B112" s="952"/>
      <c r="C112" s="922" t="s">
        <v>423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424</v>
      </c>
      <c r="BA112" s="922"/>
      <c r="BB112" s="922"/>
      <c r="BC112" s="922"/>
      <c r="BD112" s="922"/>
      <c r="BE112" s="922"/>
      <c r="BF112" s="922"/>
      <c r="BG112" s="922"/>
      <c r="BH112" s="922"/>
      <c r="BI112" s="922"/>
      <c r="BJ112" s="922"/>
      <c r="BK112" s="922"/>
      <c r="BL112" s="922"/>
      <c r="BM112" s="922"/>
      <c r="BN112" s="922"/>
      <c r="BO112" s="922"/>
      <c r="BP112" s="923"/>
      <c r="BQ112" s="924">
        <v>279526</v>
      </c>
      <c r="BR112" s="925"/>
      <c r="BS112" s="925"/>
      <c r="BT112" s="925"/>
      <c r="BU112" s="925"/>
      <c r="BV112" s="925">
        <v>251378</v>
      </c>
      <c r="BW112" s="925"/>
      <c r="BX112" s="925"/>
      <c r="BY112" s="925"/>
      <c r="BZ112" s="925"/>
      <c r="CA112" s="925">
        <v>288785</v>
      </c>
      <c r="CB112" s="925"/>
      <c r="CC112" s="925"/>
      <c r="CD112" s="925"/>
      <c r="CE112" s="925"/>
      <c r="CF112" s="919">
        <v>10</v>
      </c>
      <c r="CG112" s="920"/>
      <c r="CH112" s="920"/>
      <c r="CI112" s="920"/>
      <c r="CJ112" s="920"/>
      <c r="CK112" s="947"/>
      <c r="CL112" s="948"/>
      <c r="CM112" s="921" t="s">
        <v>425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50636</v>
      </c>
      <c r="AB113" s="937"/>
      <c r="AC113" s="937"/>
      <c r="AD113" s="937"/>
      <c r="AE113" s="938"/>
      <c r="AF113" s="939">
        <v>55490</v>
      </c>
      <c r="AG113" s="937"/>
      <c r="AH113" s="937"/>
      <c r="AI113" s="937"/>
      <c r="AJ113" s="938"/>
      <c r="AK113" s="939">
        <v>55337</v>
      </c>
      <c r="AL113" s="937"/>
      <c r="AM113" s="937"/>
      <c r="AN113" s="937"/>
      <c r="AO113" s="938"/>
      <c r="AP113" s="940">
        <v>1.9</v>
      </c>
      <c r="AQ113" s="941"/>
      <c r="AR113" s="941"/>
      <c r="AS113" s="941"/>
      <c r="AT113" s="942"/>
      <c r="AU113" s="907"/>
      <c r="AV113" s="908"/>
      <c r="AW113" s="908"/>
      <c r="AX113" s="908"/>
      <c r="AY113" s="908"/>
      <c r="AZ113" s="921" t="s">
        <v>427</v>
      </c>
      <c r="BA113" s="922"/>
      <c r="BB113" s="922"/>
      <c r="BC113" s="922"/>
      <c r="BD113" s="922"/>
      <c r="BE113" s="922"/>
      <c r="BF113" s="922"/>
      <c r="BG113" s="922"/>
      <c r="BH113" s="922"/>
      <c r="BI113" s="922"/>
      <c r="BJ113" s="922"/>
      <c r="BK113" s="922"/>
      <c r="BL113" s="922"/>
      <c r="BM113" s="922"/>
      <c r="BN113" s="922"/>
      <c r="BO113" s="922"/>
      <c r="BP113" s="923"/>
      <c r="BQ113" s="924">
        <v>13987</v>
      </c>
      <c r="BR113" s="925"/>
      <c r="BS113" s="925"/>
      <c r="BT113" s="925"/>
      <c r="BU113" s="925"/>
      <c r="BV113" s="925">
        <v>4652</v>
      </c>
      <c r="BW113" s="925"/>
      <c r="BX113" s="925"/>
      <c r="BY113" s="925"/>
      <c r="BZ113" s="925"/>
      <c r="CA113" s="925">
        <v>-2892</v>
      </c>
      <c r="CB113" s="925"/>
      <c r="CC113" s="925"/>
      <c r="CD113" s="925"/>
      <c r="CE113" s="925"/>
      <c r="CF113" s="919">
        <v>-0.1</v>
      </c>
      <c r="CG113" s="920"/>
      <c r="CH113" s="920"/>
      <c r="CI113" s="920"/>
      <c r="CJ113" s="920"/>
      <c r="CK113" s="947"/>
      <c r="CL113" s="948"/>
      <c r="CM113" s="921" t="s">
        <v>428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429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9470</v>
      </c>
      <c r="AB114" s="958"/>
      <c r="AC114" s="958"/>
      <c r="AD114" s="958"/>
      <c r="AE114" s="959"/>
      <c r="AF114" s="960">
        <v>10319</v>
      </c>
      <c r="AG114" s="958"/>
      <c r="AH114" s="958"/>
      <c r="AI114" s="958"/>
      <c r="AJ114" s="959"/>
      <c r="AK114" s="960">
        <v>9513</v>
      </c>
      <c r="AL114" s="958"/>
      <c r="AM114" s="958"/>
      <c r="AN114" s="958"/>
      <c r="AO114" s="959"/>
      <c r="AP114" s="961">
        <v>0.3</v>
      </c>
      <c r="AQ114" s="962"/>
      <c r="AR114" s="962"/>
      <c r="AS114" s="962"/>
      <c r="AT114" s="963"/>
      <c r="AU114" s="907"/>
      <c r="AV114" s="908"/>
      <c r="AW114" s="908"/>
      <c r="AX114" s="908"/>
      <c r="AY114" s="908"/>
      <c r="AZ114" s="921" t="s">
        <v>430</v>
      </c>
      <c r="BA114" s="922"/>
      <c r="BB114" s="922"/>
      <c r="BC114" s="922"/>
      <c r="BD114" s="922"/>
      <c r="BE114" s="922"/>
      <c r="BF114" s="922"/>
      <c r="BG114" s="922"/>
      <c r="BH114" s="922"/>
      <c r="BI114" s="922"/>
      <c r="BJ114" s="922"/>
      <c r="BK114" s="922"/>
      <c r="BL114" s="922"/>
      <c r="BM114" s="922"/>
      <c r="BN114" s="922"/>
      <c r="BO114" s="922"/>
      <c r="BP114" s="923"/>
      <c r="BQ114" s="924">
        <v>438016</v>
      </c>
      <c r="BR114" s="925"/>
      <c r="BS114" s="925"/>
      <c r="BT114" s="925"/>
      <c r="BU114" s="925"/>
      <c r="BV114" s="925">
        <v>395021</v>
      </c>
      <c r="BW114" s="925"/>
      <c r="BX114" s="925"/>
      <c r="BY114" s="925"/>
      <c r="BZ114" s="925"/>
      <c r="CA114" s="925">
        <v>387352</v>
      </c>
      <c r="CB114" s="925"/>
      <c r="CC114" s="925"/>
      <c r="CD114" s="925"/>
      <c r="CE114" s="925"/>
      <c r="CF114" s="919">
        <v>13.4</v>
      </c>
      <c r="CG114" s="920"/>
      <c r="CH114" s="920"/>
      <c r="CI114" s="920"/>
      <c r="CJ114" s="920"/>
      <c r="CK114" s="947"/>
      <c r="CL114" s="948"/>
      <c r="CM114" s="921" t="s">
        <v>431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433</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82</v>
      </c>
      <c r="AB116" s="958"/>
      <c r="AC116" s="958"/>
      <c r="AD116" s="958"/>
      <c r="AE116" s="959"/>
      <c r="AF116" s="960">
        <v>158</v>
      </c>
      <c r="AG116" s="958"/>
      <c r="AH116" s="958"/>
      <c r="AI116" s="958"/>
      <c r="AJ116" s="959"/>
      <c r="AK116" s="960">
        <v>158</v>
      </c>
      <c r="AL116" s="958"/>
      <c r="AM116" s="958"/>
      <c r="AN116" s="958"/>
      <c r="AO116" s="959"/>
      <c r="AP116" s="961">
        <v>0</v>
      </c>
      <c r="AQ116" s="962"/>
      <c r="AR116" s="962"/>
      <c r="AS116" s="962"/>
      <c r="AT116" s="963"/>
      <c r="AU116" s="907"/>
      <c r="AV116" s="908"/>
      <c r="AW116" s="908"/>
      <c r="AX116" s="908"/>
      <c r="AY116" s="908"/>
      <c r="AZ116" s="966" t="s">
        <v>436</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438</v>
      </c>
      <c r="Z117" s="893"/>
      <c r="AA117" s="977">
        <v>863647</v>
      </c>
      <c r="AB117" s="978"/>
      <c r="AC117" s="978"/>
      <c r="AD117" s="978"/>
      <c r="AE117" s="979"/>
      <c r="AF117" s="980">
        <v>926330</v>
      </c>
      <c r="AG117" s="978"/>
      <c r="AH117" s="978"/>
      <c r="AI117" s="978"/>
      <c r="AJ117" s="979"/>
      <c r="AK117" s="980">
        <v>830910</v>
      </c>
      <c r="AL117" s="978"/>
      <c r="AM117" s="978"/>
      <c r="AN117" s="978"/>
      <c r="AO117" s="979"/>
      <c r="AP117" s="981"/>
      <c r="AQ117" s="982"/>
      <c r="AR117" s="982"/>
      <c r="AS117" s="982"/>
      <c r="AT117" s="983"/>
      <c r="AU117" s="907"/>
      <c r="AV117" s="908"/>
      <c r="AW117" s="908"/>
      <c r="AX117" s="908"/>
      <c r="AY117" s="908"/>
      <c r="AZ117" s="973" t="s">
        <v>439</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412</v>
      </c>
      <c r="AG118" s="892"/>
      <c r="AH118" s="892"/>
      <c r="AI118" s="892"/>
      <c r="AJ118" s="893"/>
      <c r="AK118" s="891" t="s">
        <v>295</v>
      </c>
      <c r="AL118" s="892"/>
      <c r="AM118" s="892"/>
      <c r="AN118" s="892"/>
      <c r="AO118" s="893"/>
      <c r="AP118" s="969" t="s">
        <v>413</v>
      </c>
      <c r="AQ118" s="970"/>
      <c r="AR118" s="970"/>
      <c r="AS118" s="970"/>
      <c r="AT118" s="971"/>
      <c r="AU118" s="907"/>
      <c r="AV118" s="908"/>
      <c r="AW118" s="908"/>
      <c r="AX118" s="908"/>
      <c r="AY118" s="908"/>
      <c r="AZ118" s="972" t="s">
        <v>441</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417</v>
      </c>
      <c r="B119" s="946"/>
      <c r="C119" s="928" t="s">
        <v>418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443</v>
      </c>
      <c r="BP119" s="1004"/>
      <c r="BQ119" s="998">
        <v>7051696</v>
      </c>
      <c r="BR119" s="999"/>
      <c r="BS119" s="999"/>
      <c r="BT119" s="999"/>
      <c r="BU119" s="999"/>
      <c r="BV119" s="999">
        <v>6581804</v>
      </c>
      <c r="BW119" s="999"/>
      <c r="BX119" s="999"/>
      <c r="BY119" s="999"/>
      <c r="BZ119" s="999"/>
      <c r="CA119" s="999">
        <v>6339776</v>
      </c>
      <c r="CB119" s="999"/>
      <c r="CC119" s="999"/>
      <c r="CD119" s="999"/>
      <c r="CE119" s="999"/>
      <c r="CF119" s="1000"/>
      <c r="CG119" s="1001"/>
      <c r="CH119" s="1001"/>
      <c r="CI119" s="1001"/>
      <c r="CJ119" s="1002"/>
      <c r="CK119" s="949"/>
      <c r="CL119" s="950"/>
      <c r="CM119" s="972" t="s">
        <v>444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114408</v>
      </c>
      <c r="DH119" s="985"/>
      <c r="DI119" s="985"/>
      <c r="DJ119" s="985"/>
      <c r="DK119" s="986"/>
      <c r="DL119" s="984">
        <v>98065</v>
      </c>
      <c r="DM119" s="985"/>
      <c r="DN119" s="985"/>
      <c r="DO119" s="985"/>
      <c r="DP119" s="986"/>
      <c r="DQ119" s="984">
        <v>81722</v>
      </c>
      <c r="DR119" s="985"/>
      <c r="DS119" s="985"/>
      <c r="DT119" s="985"/>
      <c r="DU119" s="986"/>
      <c r="DV119" s="987">
        <v>2.8</v>
      </c>
      <c r="DW119" s="988"/>
      <c r="DX119" s="988"/>
      <c r="DY119" s="988"/>
      <c r="DZ119" s="989"/>
    </row>
    <row r="120" spans="1:130" s="230" customFormat="1" ht="26.25" customHeight="1" x14ac:dyDescent="0.2">
      <c r="A120" s="1056"/>
      <c r="B120" s="948"/>
      <c r="C120" s="921" t="s">
        <v>421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445</v>
      </c>
      <c r="AV120" s="991"/>
      <c r="AW120" s="991"/>
      <c r="AX120" s="991"/>
      <c r="AY120" s="992"/>
      <c r="AZ120" s="928" t="s">
        <v>446</v>
      </c>
      <c r="BA120" s="896"/>
      <c r="BB120" s="896"/>
      <c r="BC120" s="896"/>
      <c r="BD120" s="896"/>
      <c r="BE120" s="896"/>
      <c r="BF120" s="896"/>
      <c r="BG120" s="896"/>
      <c r="BH120" s="896"/>
      <c r="BI120" s="896"/>
      <c r="BJ120" s="896"/>
      <c r="BK120" s="896"/>
      <c r="BL120" s="896"/>
      <c r="BM120" s="896"/>
      <c r="BN120" s="896"/>
      <c r="BO120" s="896"/>
      <c r="BP120" s="897"/>
      <c r="BQ120" s="929">
        <v>3565286</v>
      </c>
      <c r="BR120" s="930"/>
      <c r="BS120" s="930"/>
      <c r="BT120" s="930"/>
      <c r="BU120" s="930"/>
      <c r="BV120" s="930">
        <v>3581965</v>
      </c>
      <c r="BW120" s="930"/>
      <c r="BX120" s="930"/>
      <c r="BY120" s="930"/>
      <c r="BZ120" s="930"/>
      <c r="CA120" s="930">
        <v>3400605</v>
      </c>
      <c r="CB120" s="930"/>
      <c r="CC120" s="930"/>
      <c r="CD120" s="930"/>
      <c r="CE120" s="930"/>
      <c r="CF120" s="943">
        <v>118</v>
      </c>
      <c r="CG120" s="944"/>
      <c r="CH120" s="944"/>
      <c r="CI120" s="944"/>
      <c r="CJ120" s="944"/>
      <c r="CK120" s="1005" t="s">
        <v>447</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269690</v>
      </c>
      <c r="DH120" s="930"/>
      <c r="DI120" s="930"/>
      <c r="DJ120" s="930"/>
      <c r="DK120" s="930"/>
      <c r="DL120" s="930">
        <v>232455</v>
      </c>
      <c r="DM120" s="930"/>
      <c r="DN120" s="930"/>
      <c r="DO120" s="930"/>
      <c r="DP120" s="930"/>
      <c r="DQ120" s="930">
        <v>261897</v>
      </c>
      <c r="DR120" s="930"/>
      <c r="DS120" s="930"/>
      <c r="DT120" s="930"/>
      <c r="DU120" s="930"/>
      <c r="DV120" s="931">
        <v>9.1</v>
      </c>
      <c r="DW120" s="931"/>
      <c r="DX120" s="931"/>
      <c r="DY120" s="931"/>
      <c r="DZ120" s="932"/>
    </row>
    <row r="121" spans="1:130" s="230" customFormat="1" ht="26.25" customHeight="1" x14ac:dyDescent="0.2">
      <c r="A121" s="1056"/>
      <c r="B121" s="948"/>
      <c r="C121" s="973" t="s">
        <v>448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449</v>
      </c>
      <c r="BA121" s="922"/>
      <c r="BB121" s="922"/>
      <c r="BC121" s="922"/>
      <c r="BD121" s="922"/>
      <c r="BE121" s="922"/>
      <c r="BF121" s="922"/>
      <c r="BG121" s="922"/>
      <c r="BH121" s="922"/>
      <c r="BI121" s="922"/>
      <c r="BJ121" s="922"/>
      <c r="BK121" s="922"/>
      <c r="BL121" s="922"/>
      <c r="BM121" s="922"/>
      <c r="BN121" s="922"/>
      <c r="BO121" s="922"/>
      <c r="BP121" s="923"/>
      <c r="BQ121" s="924">
        <v>35580</v>
      </c>
      <c r="BR121" s="925"/>
      <c r="BS121" s="925"/>
      <c r="BT121" s="925"/>
      <c r="BU121" s="925"/>
      <c r="BV121" s="925">
        <v>39025</v>
      </c>
      <c r="BW121" s="925"/>
      <c r="BX121" s="925"/>
      <c r="BY121" s="925"/>
      <c r="BZ121" s="925"/>
      <c r="CA121" s="925">
        <v>31768</v>
      </c>
      <c r="CB121" s="925"/>
      <c r="CC121" s="925"/>
      <c r="CD121" s="925"/>
      <c r="CE121" s="925"/>
      <c r="CF121" s="919">
        <v>1.1000000000000001</v>
      </c>
      <c r="CG121" s="920"/>
      <c r="CH121" s="920"/>
      <c r="CI121" s="920"/>
      <c r="CJ121" s="920"/>
      <c r="CK121" s="1008"/>
      <c r="CL121" s="1009"/>
      <c r="CM121" s="1009"/>
      <c r="CN121" s="1009"/>
      <c r="CO121" s="1010"/>
      <c r="CP121" s="1018" t="s">
        <v>395</v>
      </c>
      <c r="CQ121" s="1019"/>
      <c r="CR121" s="1019"/>
      <c r="CS121" s="1019"/>
      <c r="CT121" s="1019"/>
      <c r="CU121" s="1019"/>
      <c r="CV121" s="1019"/>
      <c r="CW121" s="1019"/>
      <c r="CX121" s="1019"/>
      <c r="CY121" s="1019"/>
      <c r="CZ121" s="1019"/>
      <c r="DA121" s="1019"/>
      <c r="DB121" s="1019"/>
      <c r="DC121" s="1019"/>
      <c r="DD121" s="1019"/>
      <c r="DE121" s="1019"/>
      <c r="DF121" s="1020"/>
      <c r="DG121" s="924">
        <v>7225</v>
      </c>
      <c r="DH121" s="925"/>
      <c r="DI121" s="925"/>
      <c r="DJ121" s="925"/>
      <c r="DK121" s="925"/>
      <c r="DL121" s="925">
        <v>11670</v>
      </c>
      <c r="DM121" s="925"/>
      <c r="DN121" s="925"/>
      <c r="DO121" s="925"/>
      <c r="DP121" s="925"/>
      <c r="DQ121" s="925">
        <v>18270</v>
      </c>
      <c r="DR121" s="925"/>
      <c r="DS121" s="925"/>
      <c r="DT121" s="925"/>
      <c r="DU121" s="925"/>
      <c r="DV121" s="926">
        <v>0.6</v>
      </c>
      <c r="DW121" s="926"/>
      <c r="DX121" s="926"/>
      <c r="DY121" s="926"/>
      <c r="DZ121" s="927"/>
    </row>
    <row r="122" spans="1:130" s="230" customFormat="1" ht="26.25" customHeight="1" x14ac:dyDescent="0.2">
      <c r="A122" s="1056"/>
      <c r="B122" s="948"/>
      <c r="C122" s="921" t="s">
        <v>431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450</v>
      </c>
      <c r="BA122" s="964"/>
      <c r="BB122" s="964"/>
      <c r="BC122" s="964"/>
      <c r="BD122" s="964"/>
      <c r="BE122" s="964"/>
      <c r="BF122" s="964"/>
      <c r="BG122" s="964"/>
      <c r="BH122" s="964"/>
      <c r="BI122" s="964"/>
      <c r="BJ122" s="964"/>
      <c r="BK122" s="964"/>
      <c r="BL122" s="964"/>
      <c r="BM122" s="964"/>
      <c r="BN122" s="964"/>
      <c r="BO122" s="964"/>
      <c r="BP122" s="965"/>
      <c r="BQ122" s="998">
        <v>5275756</v>
      </c>
      <c r="BR122" s="999"/>
      <c r="BS122" s="999"/>
      <c r="BT122" s="999"/>
      <c r="BU122" s="999"/>
      <c r="BV122" s="999">
        <v>5011905</v>
      </c>
      <c r="BW122" s="999"/>
      <c r="BX122" s="999"/>
      <c r="BY122" s="999"/>
      <c r="BZ122" s="999"/>
      <c r="CA122" s="999">
        <v>4928071</v>
      </c>
      <c r="CB122" s="999"/>
      <c r="CC122" s="999"/>
      <c r="CD122" s="999"/>
      <c r="CE122" s="999"/>
      <c r="CF122" s="1016">
        <v>171</v>
      </c>
      <c r="CG122" s="1017"/>
      <c r="CH122" s="1017"/>
      <c r="CI122" s="1017"/>
      <c r="CJ122" s="1017"/>
      <c r="CK122" s="1008"/>
      <c r="CL122" s="1009"/>
      <c r="CM122" s="1009"/>
      <c r="CN122" s="1009"/>
      <c r="CO122" s="1010"/>
      <c r="CP122" s="1018" t="s">
        <v>392</v>
      </c>
      <c r="CQ122" s="1019"/>
      <c r="CR122" s="1019"/>
      <c r="CS122" s="1019"/>
      <c r="CT122" s="1019"/>
      <c r="CU122" s="1019"/>
      <c r="CV122" s="1019"/>
      <c r="CW122" s="1019"/>
      <c r="CX122" s="1019"/>
      <c r="CY122" s="1019"/>
      <c r="CZ122" s="1019"/>
      <c r="DA122" s="1019"/>
      <c r="DB122" s="1019"/>
      <c r="DC122" s="1019"/>
      <c r="DD122" s="1019"/>
      <c r="DE122" s="1019"/>
      <c r="DF122" s="1020"/>
      <c r="DG122" s="924">
        <v>2611</v>
      </c>
      <c r="DH122" s="925"/>
      <c r="DI122" s="925"/>
      <c r="DJ122" s="925"/>
      <c r="DK122" s="925"/>
      <c r="DL122" s="925">
        <v>7253</v>
      </c>
      <c r="DM122" s="925"/>
      <c r="DN122" s="925"/>
      <c r="DO122" s="925"/>
      <c r="DP122" s="925"/>
      <c r="DQ122" s="925">
        <v>8618</v>
      </c>
      <c r="DR122" s="925"/>
      <c r="DS122" s="925"/>
      <c r="DT122" s="925"/>
      <c r="DU122" s="925"/>
      <c r="DV122" s="926">
        <v>0.3</v>
      </c>
      <c r="DW122" s="926"/>
      <c r="DX122" s="926"/>
      <c r="DY122" s="926"/>
      <c r="DZ122" s="927"/>
    </row>
    <row r="123" spans="1:130" s="230" customFormat="1" ht="26.25" customHeight="1" x14ac:dyDescent="0.2">
      <c r="A123" s="1056"/>
      <c r="B123" s="948"/>
      <c r="C123" s="921" t="s">
        <v>437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451</v>
      </c>
      <c r="BP123" s="1004"/>
      <c r="BQ123" s="1062">
        <v>8876622</v>
      </c>
      <c r="BR123" s="1063"/>
      <c r="BS123" s="1063"/>
      <c r="BT123" s="1063"/>
      <c r="BU123" s="1063"/>
      <c r="BV123" s="1063">
        <v>8632895</v>
      </c>
      <c r="BW123" s="1063"/>
      <c r="BX123" s="1063"/>
      <c r="BY123" s="1063"/>
      <c r="BZ123" s="1063"/>
      <c r="CA123" s="1063">
        <v>8360444</v>
      </c>
      <c r="CB123" s="1063"/>
      <c r="CC123" s="1063"/>
      <c r="CD123" s="1063"/>
      <c r="CE123" s="1063"/>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230" customFormat="1" ht="26.25" customHeight="1" thickBot="1" x14ac:dyDescent="0.25">
      <c r="A124" s="1056"/>
      <c r="B124" s="948"/>
      <c r="C124" s="921" t="s">
        <v>440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453</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442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454</v>
      </c>
      <c r="CL125" s="1006"/>
      <c r="CM125" s="1006"/>
      <c r="CN125" s="1006"/>
      <c r="CO125" s="1007"/>
      <c r="CP125" s="928" t="s">
        <v>455</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456</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457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458</v>
      </c>
      <c r="AY127" s="1031"/>
      <c r="AZ127" s="1031"/>
      <c r="BA127" s="1031"/>
      <c r="BB127" s="1031"/>
      <c r="BC127" s="1031"/>
      <c r="BD127" s="1031"/>
      <c r="BE127" s="1032"/>
      <c r="BF127" s="1033" t="s">
        <v>459</v>
      </c>
      <c r="BG127" s="1031"/>
      <c r="BH127" s="1031"/>
      <c r="BI127" s="1031"/>
      <c r="BJ127" s="1031"/>
      <c r="BK127" s="1031"/>
      <c r="BL127" s="1032"/>
      <c r="BM127" s="1033" t="s">
        <v>460</v>
      </c>
      <c r="BN127" s="1031"/>
      <c r="BO127" s="1031"/>
      <c r="BP127" s="1031"/>
      <c r="BQ127" s="1031"/>
      <c r="BR127" s="1031"/>
      <c r="BS127" s="1032"/>
      <c r="BT127" s="1033" t="s">
        <v>461</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462</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464</v>
      </c>
      <c r="X128" s="1042"/>
      <c r="Y128" s="1042"/>
      <c r="Z128" s="1043"/>
      <c r="AA128" s="1044">
        <v>21424</v>
      </c>
      <c r="AB128" s="1045"/>
      <c r="AC128" s="1045"/>
      <c r="AD128" s="1045"/>
      <c r="AE128" s="1046"/>
      <c r="AF128" s="1047">
        <v>17957</v>
      </c>
      <c r="AG128" s="1045"/>
      <c r="AH128" s="1045"/>
      <c r="AI128" s="1045"/>
      <c r="AJ128" s="1046"/>
      <c r="AK128" s="1047">
        <v>17957</v>
      </c>
      <c r="AL128" s="1045"/>
      <c r="AM128" s="1045"/>
      <c r="AN128" s="1045"/>
      <c r="AO128" s="1046"/>
      <c r="AP128" s="1048"/>
      <c r="AQ128" s="1049"/>
      <c r="AR128" s="1049"/>
      <c r="AS128" s="1049"/>
      <c r="AT128" s="1050"/>
      <c r="AU128" s="232"/>
      <c r="AV128" s="232"/>
      <c r="AW128" s="232"/>
      <c r="AX128" s="895" t="s">
        <v>465</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466</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467</v>
      </c>
      <c r="X129" s="1070"/>
      <c r="Y129" s="1070"/>
      <c r="Z129" s="1071"/>
      <c r="AA129" s="957">
        <v>3578924</v>
      </c>
      <c r="AB129" s="958"/>
      <c r="AC129" s="958"/>
      <c r="AD129" s="958"/>
      <c r="AE129" s="959"/>
      <c r="AF129" s="960">
        <v>3452767</v>
      </c>
      <c r="AG129" s="958"/>
      <c r="AH129" s="958"/>
      <c r="AI129" s="958"/>
      <c r="AJ129" s="959"/>
      <c r="AK129" s="960">
        <v>3472079</v>
      </c>
      <c r="AL129" s="958"/>
      <c r="AM129" s="958"/>
      <c r="AN129" s="958"/>
      <c r="AO129" s="959"/>
      <c r="AP129" s="1072"/>
      <c r="AQ129" s="1073"/>
      <c r="AR129" s="1073"/>
      <c r="AS129" s="1073"/>
      <c r="AT129" s="1074"/>
      <c r="AU129" s="233"/>
      <c r="AV129" s="233"/>
      <c r="AW129" s="233"/>
      <c r="AX129" s="1064" t="s">
        <v>468</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469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470</v>
      </c>
      <c r="X130" s="1070"/>
      <c r="Y130" s="1070"/>
      <c r="Z130" s="1071"/>
      <c r="AA130" s="957">
        <v>638758</v>
      </c>
      <c r="AB130" s="958"/>
      <c r="AC130" s="958"/>
      <c r="AD130" s="958"/>
      <c r="AE130" s="959"/>
      <c r="AF130" s="960">
        <v>613682</v>
      </c>
      <c r="AG130" s="958"/>
      <c r="AH130" s="958"/>
      <c r="AI130" s="958"/>
      <c r="AJ130" s="959"/>
      <c r="AK130" s="960">
        <v>589731</v>
      </c>
      <c r="AL130" s="958"/>
      <c r="AM130" s="958"/>
      <c r="AN130" s="958"/>
      <c r="AO130" s="959"/>
      <c r="AP130" s="1072"/>
      <c r="AQ130" s="1073"/>
      <c r="AR130" s="1073"/>
      <c r="AS130" s="1073"/>
      <c r="AT130" s="1074"/>
      <c r="AU130" s="233"/>
      <c r="AV130" s="233"/>
      <c r="AW130" s="233"/>
      <c r="AX130" s="1064" t="s">
        <v>471</v>
      </c>
      <c r="AY130" s="922"/>
      <c r="AZ130" s="922"/>
      <c r="BA130" s="922"/>
      <c r="BB130" s="922"/>
      <c r="BC130" s="922"/>
      <c r="BD130" s="922"/>
      <c r="BE130" s="923"/>
      <c r="BF130" s="1100">
        <v>8.3000000000000007</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003">
        <v>2940166</v>
      </c>
      <c r="AB131" s="985"/>
      <c r="AC131" s="985"/>
      <c r="AD131" s="985"/>
      <c r="AE131" s="986"/>
      <c r="AF131" s="984">
        <v>2839085</v>
      </c>
      <c r="AG131" s="985"/>
      <c r="AH131" s="985"/>
      <c r="AI131" s="985"/>
      <c r="AJ131" s="986"/>
      <c r="AK131" s="984">
        <v>2882348</v>
      </c>
      <c r="AL131" s="985"/>
      <c r="AM131" s="985"/>
      <c r="AN131" s="985"/>
      <c r="AO131" s="986"/>
      <c r="AP131" s="1109"/>
      <c r="AQ131" s="1110"/>
      <c r="AR131" s="1110"/>
      <c r="AS131" s="1110"/>
      <c r="AT131" s="1111"/>
      <c r="AU131" s="233"/>
      <c r="AV131" s="233"/>
      <c r="AW131" s="233"/>
      <c r="AX131" s="1082" t="s">
        <v>473</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6.9201874999999999</v>
      </c>
      <c r="AB132" s="1096"/>
      <c r="AC132" s="1096"/>
      <c r="AD132" s="1096"/>
      <c r="AE132" s="1097"/>
      <c r="AF132" s="1098">
        <v>10.37978785</v>
      </c>
      <c r="AG132" s="1096"/>
      <c r="AH132" s="1096"/>
      <c r="AI132" s="1096"/>
      <c r="AJ132" s="1097"/>
      <c r="AK132" s="1098">
        <v>7.7444500109999996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6.4</v>
      </c>
      <c r="AB133" s="1079"/>
      <c r="AC133" s="1079"/>
      <c r="AD133" s="1079"/>
      <c r="AE133" s="1080"/>
      <c r="AF133" s="1078">
        <v>7.9</v>
      </c>
      <c r="AG133" s="1079"/>
      <c r="AH133" s="1079"/>
      <c r="AI133" s="1079"/>
      <c r="AJ133" s="1080"/>
      <c r="AK133" s="1078">
        <v>8.3000000000000007</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ZmspYTbOsm1qfmPuBtLfDjw/OPvZHdIDPSx6jE6RfM14oif6CYmWZ8di3d64Q23hV50okhKWZ8z87s6jgtDIg==" saltValue="ElaMFwXvM2k4lWovW5qJ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x1M60YIBbF5SZMjHlr1uGGfYj6vSURiaddnn10MBupv4E+bBtcUef2ZRyQmCVeE3z/oxebuod/ZklNjQsvMtg==" saltValue="WdfZQVclMLgbYiTQb13M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JkAIKRp8Rx10b0P5ACOuIbN7lQFsMM3l++ibXzbUgMdkUmO+jejWmSTytfJztryWWpnr2oXMctgzVCB4Gy1Vg==" saltValue="BQF/fFxfdks7J26/WUQz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485</v>
      </c>
      <c r="AL9" s="1116"/>
      <c r="AM9" s="1116"/>
      <c r="AN9" s="1117"/>
      <c r="AO9" s="281">
        <v>909639</v>
      </c>
      <c r="AP9" s="281">
        <v>151632</v>
      </c>
      <c r="AQ9" s="282">
        <v>171003</v>
      </c>
      <c r="AR9" s="283">
        <v>-11.3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486</v>
      </c>
      <c r="AL10" s="1116"/>
      <c r="AM10" s="1116"/>
      <c r="AN10" s="1117"/>
      <c r="AO10" s="284">
        <v>163984</v>
      </c>
      <c r="AP10" s="284">
        <v>27335</v>
      </c>
      <c r="AQ10" s="285">
        <v>27322</v>
      </c>
      <c r="AR10" s="286">
        <v>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487</v>
      </c>
      <c r="AL11" s="1116"/>
      <c r="AM11" s="1116"/>
      <c r="AN11" s="1117"/>
      <c r="AO11" s="284">
        <v>12272</v>
      </c>
      <c r="AP11" s="284">
        <v>2046</v>
      </c>
      <c r="AQ11" s="285">
        <v>5560</v>
      </c>
      <c r="AR11" s="286">
        <v>-63.2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489</v>
      </c>
      <c r="AP12" s="284" t="s">
        <v>489</v>
      </c>
      <c r="AQ12" s="285">
        <v>49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490</v>
      </c>
      <c r="AL13" s="1116"/>
      <c r="AM13" s="1116"/>
      <c r="AN13" s="1117"/>
      <c r="AO13" s="284">
        <v>69415</v>
      </c>
      <c r="AP13" s="284">
        <v>11571</v>
      </c>
      <c r="AQ13" s="285">
        <v>6397</v>
      </c>
      <c r="AR13" s="286">
        <v>80.900000000000006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491</v>
      </c>
      <c r="AL14" s="1116"/>
      <c r="AM14" s="1116"/>
      <c r="AN14" s="1117"/>
      <c r="AO14" s="284">
        <v>11914</v>
      </c>
      <c r="AP14" s="284">
        <v>1986</v>
      </c>
      <c r="AQ14" s="285">
        <v>3603</v>
      </c>
      <c r="AR14" s="286">
        <v>-44.9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492</v>
      </c>
      <c r="AL15" s="1119"/>
      <c r="AM15" s="1119"/>
      <c r="AN15" s="1120"/>
      <c r="AO15" s="284">
        <v>-57294</v>
      </c>
      <c r="AP15" s="284">
        <v>-9551</v>
      </c>
      <c r="AQ15" s="285">
        <v>-9266</v>
      </c>
      <c r="AR15" s="286">
        <v>3.1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1109930</v>
      </c>
      <c r="AP16" s="284">
        <v>185019</v>
      </c>
      <c r="AQ16" s="285">
        <v>204668</v>
      </c>
      <c r="AR16" s="286">
        <v>-9.6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497</v>
      </c>
      <c r="AL21" s="1122"/>
      <c r="AM21" s="1122"/>
      <c r="AN21" s="1123"/>
      <c r="AO21" s="297">
        <v>15.17</v>
      </c>
      <c r="AP21" s="298">
        <v>17.07</v>
      </c>
      <c r="AQ21" s="299">
        <v>-1.9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498</v>
      </c>
      <c r="AL22" s="1122"/>
      <c r="AM22" s="1122"/>
      <c r="AN22" s="1123"/>
      <c r="AO22" s="302">
        <v>100.3</v>
      </c>
      <c r="AP22" s="303">
        <v>95.6</v>
      </c>
      <c r="AQ22" s="304">
        <v>4.7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499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502</v>
      </c>
      <c r="AL32" s="1130"/>
      <c r="AM32" s="1130"/>
      <c r="AN32" s="1131"/>
      <c r="AO32" s="312">
        <v>765902</v>
      </c>
      <c r="AP32" s="312">
        <v>127672</v>
      </c>
      <c r="AQ32" s="313">
        <v>121688</v>
      </c>
      <c r="AR32" s="314">
        <v>4.9000000000000004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503</v>
      </c>
      <c r="AL33" s="1130"/>
      <c r="AM33" s="1130"/>
      <c r="AN33" s="1131"/>
      <c r="AO33" s="312" t="s">
        <v>489</v>
      </c>
      <c r="AP33" s="312" t="s">
        <v>489</v>
      </c>
      <c r="AQ33" s="313">
        <v>42</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504</v>
      </c>
      <c r="AL34" s="1130"/>
      <c r="AM34" s="1130"/>
      <c r="AN34" s="1131"/>
      <c r="AO34" s="312" t="s">
        <v>489</v>
      </c>
      <c r="AP34" s="312" t="s">
        <v>489</v>
      </c>
      <c r="AQ34" s="313">
        <v>167</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505</v>
      </c>
      <c r="AL35" s="1130"/>
      <c r="AM35" s="1130"/>
      <c r="AN35" s="1131"/>
      <c r="AO35" s="312">
        <v>55337</v>
      </c>
      <c r="AP35" s="312">
        <v>9224</v>
      </c>
      <c r="AQ35" s="313">
        <v>24481</v>
      </c>
      <c r="AR35" s="314">
        <v>-62.3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506</v>
      </c>
      <c r="AL36" s="1130"/>
      <c r="AM36" s="1130"/>
      <c r="AN36" s="1131"/>
      <c r="AO36" s="312">
        <v>9513</v>
      </c>
      <c r="AP36" s="312">
        <v>1586</v>
      </c>
      <c r="AQ36" s="313">
        <v>4187</v>
      </c>
      <c r="AR36" s="314">
        <v>-62.1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507</v>
      </c>
      <c r="AL37" s="1130"/>
      <c r="AM37" s="1130"/>
      <c r="AN37" s="1131"/>
      <c r="AO37" s="312" t="s">
        <v>489</v>
      </c>
      <c r="AP37" s="312" t="s">
        <v>489</v>
      </c>
      <c r="AQ37" s="313">
        <v>813</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508</v>
      </c>
      <c r="AL38" s="1133"/>
      <c r="AM38" s="1133"/>
      <c r="AN38" s="1134"/>
      <c r="AO38" s="315">
        <v>158</v>
      </c>
      <c r="AP38" s="315">
        <v>26</v>
      </c>
      <c r="AQ38" s="316">
        <v>19</v>
      </c>
      <c r="AR38" s="304">
        <v>36.799999999999997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509</v>
      </c>
      <c r="AL39" s="1133"/>
      <c r="AM39" s="1133"/>
      <c r="AN39" s="1134"/>
      <c r="AO39" s="312">
        <v>-17957</v>
      </c>
      <c r="AP39" s="312">
        <v>-2993</v>
      </c>
      <c r="AQ39" s="313">
        <v>-4925</v>
      </c>
      <c r="AR39" s="314">
        <v>-39.200000000000003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510</v>
      </c>
      <c r="AL40" s="1130"/>
      <c r="AM40" s="1130"/>
      <c r="AN40" s="1131"/>
      <c r="AO40" s="312">
        <v>-589731</v>
      </c>
      <c r="AP40" s="312">
        <v>-98305</v>
      </c>
      <c r="AQ40" s="313">
        <v>-96916</v>
      </c>
      <c r="AR40" s="314">
        <v>1.4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223222</v>
      </c>
      <c r="AP41" s="312">
        <v>37210</v>
      </c>
      <c r="AQ41" s="313">
        <v>49555</v>
      </c>
      <c r="AR41" s="314">
        <v>-24.9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480</v>
      </c>
      <c r="AN49" s="1126" t="s">
        <v>513</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1171330</v>
      </c>
      <c r="AN51" s="334">
        <v>174461</v>
      </c>
      <c r="AO51" s="335">
        <v>70.400000000000006</v>
      </c>
      <c r="AP51" s="336">
        <v>190274</v>
      </c>
      <c r="AQ51" s="337">
        <v>13.6</v>
      </c>
      <c r="AR51" s="338">
        <v>56.8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683106</v>
      </c>
      <c r="AN52" s="342">
        <v>101744</v>
      </c>
      <c r="AO52" s="343">
        <v>70.900000000000006</v>
      </c>
      <c r="AP52" s="344">
        <v>88584</v>
      </c>
      <c r="AQ52" s="345">
        <v>7.3</v>
      </c>
      <c r="AR52" s="346">
        <v>63.6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860126</v>
      </c>
      <c r="AN53" s="334">
        <v>131197</v>
      </c>
      <c r="AO53" s="335">
        <v>-24.8</v>
      </c>
      <c r="AP53" s="336">
        <v>200194</v>
      </c>
      <c r="AQ53" s="337">
        <v>5.2</v>
      </c>
      <c r="AR53" s="338">
        <v>-30</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425264</v>
      </c>
      <c r="AN54" s="342">
        <v>64866</v>
      </c>
      <c r="AO54" s="343">
        <v>-36.200000000000003</v>
      </c>
      <c r="AP54" s="344">
        <v>106422</v>
      </c>
      <c r="AQ54" s="345">
        <v>20.100000000000001</v>
      </c>
      <c r="AR54" s="346">
        <v>-56.3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551010</v>
      </c>
      <c r="AN55" s="334">
        <v>86623</v>
      </c>
      <c r="AO55" s="335">
        <v>-34</v>
      </c>
      <c r="AP55" s="336">
        <v>196914</v>
      </c>
      <c r="AQ55" s="337">
        <v>-1.6</v>
      </c>
      <c r="AR55" s="338">
        <v>-32.4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380085</v>
      </c>
      <c r="AN56" s="342">
        <v>59752</v>
      </c>
      <c r="AO56" s="343">
        <v>-7.9</v>
      </c>
      <c r="AP56" s="344">
        <v>98966</v>
      </c>
      <c r="AQ56" s="345">
        <v>-7</v>
      </c>
      <c r="AR56" s="346">
        <v>-0.9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1216450</v>
      </c>
      <c r="AN57" s="334">
        <v>196233</v>
      </c>
      <c r="AO57" s="335">
        <v>126.5</v>
      </c>
      <c r="AP57" s="336">
        <v>204757</v>
      </c>
      <c r="AQ57" s="337">
        <v>4</v>
      </c>
      <c r="AR57" s="338">
        <v>122.5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488091</v>
      </c>
      <c r="AN58" s="342">
        <v>78737</v>
      </c>
      <c r="AO58" s="343">
        <v>31.8</v>
      </c>
      <c r="AP58" s="344">
        <v>106071</v>
      </c>
      <c r="AQ58" s="345">
        <v>7.2</v>
      </c>
      <c r="AR58" s="346">
        <v>24.6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768418</v>
      </c>
      <c r="AN59" s="334">
        <v>128091</v>
      </c>
      <c r="AO59" s="335">
        <v>-34.700000000000003</v>
      </c>
      <c r="AP59" s="336">
        <v>194971</v>
      </c>
      <c r="AQ59" s="337">
        <v>-4.8</v>
      </c>
      <c r="AR59" s="338">
        <v>-29.9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657966</v>
      </c>
      <c r="AN60" s="342">
        <v>109679</v>
      </c>
      <c r="AO60" s="343">
        <v>39.299999999999997</v>
      </c>
      <c r="AP60" s="344">
        <v>105966</v>
      </c>
      <c r="AQ60" s="345">
        <v>-0.1</v>
      </c>
      <c r="AR60" s="346">
        <v>39.4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913467</v>
      </c>
      <c r="AN61" s="349">
        <v>143321</v>
      </c>
      <c r="AO61" s="350">
        <v>20.7</v>
      </c>
      <c r="AP61" s="351">
        <v>197422</v>
      </c>
      <c r="AQ61" s="352">
        <v>3.3</v>
      </c>
      <c r="AR61" s="338">
        <v>17.399999999999999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526902</v>
      </c>
      <c r="AN62" s="342">
        <v>82956</v>
      </c>
      <c r="AO62" s="343">
        <v>19.600000000000001</v>
      </c>
      <c r="AP62" s="344">
        <v>101202</v>
      </c>
      <c r="AQ62" s="345">
        <v>5.5</v>
      </c>
      <c r="AR62" s="346">
        <v>14.1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GZnDKfhTbnCTXphdR7uvgIAx8iv9XsG0p3/93usE6Gd39vSoO3HYvcQeRm3U5/JVZl5uLCkgXIKYRj4z9h2Kw==" saltValue="JrUEzdiFPzKdmnp5T5z+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R+63s15q6hrLQGiGVWd67NDMa1O1dQ5v1DJEacGb+IRM6/nwgJIAMUzMoFp+IbaoG0AjpL+GzjZzKDhiLVVw7g==" saltValue="bJBnXKIhKtkYzLE4z4sY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OPLYLFhLt+gGa/LFsNZaxeF5LgFlk5ReVpZ7pDpDzsA6a9DOobh4yFwg4CKSmV032ZrT4Ex+siyDeZcR9hNuJg==" saltValue="R1G99KcKR4BbRb2SCNzX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8" t="s">
        <v>3</v>
      </c>
      <c r="D47" s="1138"/>
      <c r="E47" s="1139"/>
      <c r="F47" s="11">
        <v>32.119999999999997</v>
      </c>
      <c r="G47" s="12">
        <v>27.69</v>
      </c>
      <c r="H47" s="12">
        <v>30.53</v>
      </c>
      <c r="I47" s="12">
        <v>28.93</v>
      </c>
      <c r="J47" s="13">
        <v>29.65</v>
      </c>
    </row>
    <row r="48" spans="2:10" ht="57.75" customHeight="1" x14ac:dyDescent="0.2">
      <c r="B48" s="14"/>
      <c r="C48" s="1140" t="s">
        <v>4</v>
      </c>
      <c r="D48" s="1140"/>
      <c r="E48" s="1141"/>
      <c r="F48" s="15">
        <v>11.69</v>
      </c>
      <c r="G48" s="16">
        <v>14.59</v>
      </c>
      <c r="H48" s="16">
        <v>12.95</v>
      </c>
      <c r="I48" s="16">
        <v>11.34</v>
      </c>
      <c r="J48" s="17">
        <v>12.81</v>
      </c>
    </row>
    <row r="49" spans="2:10" ht="57.75" customHeight="1" thickBot="1" x14ac:dyDescent="0.25">
      <c r="B49" s="18"/>
      <c r="C49" s="1142" t="s">
        <v>5</v>
      </c>
      <c r="D49" s="1142"/>
      <c r="E49" s="1143"/>
      <c r="F49" s="19" t="s">
        <v>532</v>
      </c>
      <c r="G49" s="20" t="s">
        <v>533</v>
      </c>
      <c r="H49" s="20" t="s">
        <v>534</v>
      </c>
      <c r="I49" s="20" t="s">
        <v>535</v>
      </c>
      <c r="J49" s="21" t="s">
        <v>536</v>
      </c>
    </row>
    <row r="50" spans="2:10" ht="13.2" x14ac:dyDescent="0.2"/>
  </sheetData>
  <sheetProtection algorithmName="SHA-512" hashValue="+je5YSQqbEXXGVhNzOFmBhO/dascdKJ0I5KtYNpR+tP2jT7VPdQP1P8AHXqyUHNu6rPkOv0rr7GcmaxWfXjm7g==" saltValue="RvhIE3yWACWAKe3P3Ah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0" t="s">
        <v>537</v>
      </c>
      <c r="D34" s="1150"/>
      <c r="E34" s="1151"/>
      <c r="F34" s="32">
        <v>11.68</v>
      </c>
      <c r="G34" s="33">
        <v>14.58</v>
      </c>
      <c r="H34" s="33">
        <v>12.95</v>
      </c>
      <c r="I34" s="33">
        <v>11.33</v>
      </c>
      <c r="J34" s="34">
        <v>12.8</v>
      </c>
      <c r="K34" s="22"/>
      <c r="L34" s="22"/>
      <c r="M34" s="22"/>
      <c r="N34" s="22"/>
      <c r="O34" s="22"/>
      <c r="P34" s="22"/>
    </row>
    <row r="35" spans="1:16" ht="39" customHeight="1" x14ac:dyDescent="0.2">
      <c r="A35" s="22"/>
      <c r="B35" s="35"/>
      <c r="C35" s="1144" t="s">
        <v>538</v>
      </c>
      <c r="D35" s="1145"/>
      <c r="E35" s="1146"/>
      <c r="F35" s="36">
        <v>11.91</v>
      </c>
      <c r="G35" s="37">
        <v>10.4</v>
      </c>
      <c r="H35" s="37">
        <v>10.3</v>
      </c>
      <c r="I35" s="37">
        <v>11.22</v>
      </c>
      <c r="J35" s="38">
        <v>10.84</v>
      </c>
      <c r="K35" s="22"/>
      <c r="L35" s="22"/>
      <c r="M35" s="22"/>
      <c r="N35" s="22"/>
      <c r="O35" s="22"/>
      <c r="P35" s="22"/>
    </row>
    <row r="36" spans="1:16" ht="39" customHeight="1" x14ac:dyDescent="0.2">
      <c r="A36" s="22"/>
      <c r="B36" s="35"/>
      <c r="C36" s="1144" t="s">
        <v>539</v>
      </c>
      <c r="D36" s="1145"/>
      <c r="E36" s="1146"/>
      <c r="F36" s="36">
        <v>9.16</v>
      </c>
      <c r="G36" s="37">
        <v>8.82</v>
      </c>
      <c r="H36" s="37">
        <v>10.7</v>
      </c>
      <c r="I36" s="37">
        <v>11.63</v>
      </c>
      <c r="J36" s="38">
        <v>10.24</v>
      </c>
      <c r="K36" s="22"/>
      <c r="L36" s="22"/>
      <c r="M36" s="22"/>
      <c r="N36" s="22"/>
      <c r="O36" s="22"/>
      <c r="P36" s="22"/>
    </row>
    <row r="37" spans="1:16" ht="39" customHeight="1" x14ac:dyDescent="0.2">
      <c r="A37" s="22"/>
      <c r="B37" s="35"/>
      <c r="C37" s="1144" t="s">
        <v>540</v>
      </c>
      <c r="D37" s="1145"/>
      <c r="E37" s="1146"/>
      <c r="F37" s="36">
        <v>0.78</v>
      </c>
      <c r="G37" s="37">
        <v>0.6</v>
      </c>
      <c r="H37" s="37">
        <v>0.93</v>
      </c>
      <c r="I37" s="37">
        <v>0.91</v>
      </c>
      <c r="J37" s="38">
        <v>1.28</v>
      </c>
      <c r="K37" s="22"/>
      <c r="L37" s="22"/>
      <c r="M37" s="22"/>
      <c r="N37" s="22"/>
      <c r="O37" s="22"/>
      <c r="P37" s="22"/>
    </row>
    <row r="38" spans="1:16" ht="39" customHeight="1" x14ac:dyDescent="0.2">
      <c r="A38" s="22"/>
      <c r="B38" s="35"/>
      <c r="C38" s="1144" t="s">
        <v>541</v>
      </c>
      <c r="D38" s="1145"/>
      <c r="E38" s="1146"/>
      <c r="F38" s="36">
        <v>1.48</v>
      </c>
      <c r="G38" s="37">
        <v>1.28</v>
      </c>
      <c r="H38" s="37">
        <v>1.01</v>
      </c>
      <c r="I38" s="37">
        <v>0.74</v>
      </c>
      <c r="J38" s="38">
        <v>1.1399999999999999</v>
      </c>
      <c r="K38" s="22"/>
      <c r="L38" s="22"/>
      <c r="M38" s="22"/>
      <c r="N38" s="22"/>
      <c r="O38" s="22"/>
      <c r="P38" s="22"/>
    </row>
    <row r="39" spans="1:16" ht="39" customHeight="1" x14ac:dyDescent="0.2">
      <c r="A39" s="22"/>
      <c r="B39" s="35"/>
      <c r="C39" s="1144" t="s">
        <v>542</v>
      </c>
      <c r="D39" s="1145"/>
      <c r="E39" s="1146"/>
      <c r="F39" s="36">
        <v>0.01</v>
      </c>
      <c r="G39" s="37">
        <v>0</v>
      </c>
      <c r="H39" s="37">
        <v>0.03</v>
      </c>
      <c r="I39" s="37">
        <v>0.02</v>
      </c>
      <c r="J39" s="38">
        <v>0.04</v>
      </c>
      <c r="K39" s="22"/>
      <c r="L39" s="22"/>
      <c r="M39" s="22"/>
      <c r="N39" s="22"/>
      <c r="O39" s="22"/>
      <c r="P39" s="22"/>
    </row>
    <row r="40" spans="1:16" ht="39" customHeight="1" x14ac:dyDescent="0.2">
      <c r="A40" s="22"/>
      <c r="B40" s="35"/>
      <c r="C40" s="1144" t="s">
        <v>543</v>
      </c>
      <c r="D40" s="1145"/>
      <c r="E40" s="1146"/>
      <c r="F40" s="36">
        <v>0</v>
      </c>
      <c r="G40" s="37">
        <v>0</v>
      </c>
      <c r="H40" s="37">
        <v>0</v>
      </c>
      <c r="I40" s="37">
        <v>0</v>
      </c>
      <c r="J40" s="38">
        <v>0</v>
      </c>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544</v>
      </c>
      <c r="D42" s="1145"/>
      <c r="E42" s="1146"/>
      <c r="F42" s="36" t="s">
        <v>489</v>
      </c>
      <c r="G42" s="37" t="s">
        <v>489</v>
      </c>
      <c r="H42" s="37" t="s">
        <v>489</v>
      </c>
      <c r="I42" s="37" t="s">
        <v>489</v>
      </c>
      <c r="J42" s="38" t="s">
        <v>489</v>
      </c>
      <c r="K42" s="22"/>
      <c r="L42" s="22"/>
      <c r="M42" s="22"/>
      <c r="N42" s="22"/>
      <c r="O42" s="22"/>
      <c r="P42" s="22"/>
    </row>
    <row r="43" spans="1:16" ht="39" customHeight="1" thickBot="1" x14ac:dyDescent="0.25">
      <c r="A43" s="22"/>
      <c r="B43" s="40"/>
      <c r="C43" s="1147" t="s">
        <v>545</v>
      </c>
      <c r="D43" s="1148"/>
      <c r="E43" s="1149"/>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B+Tohv2T5U6lDL6Xrsxn23FAOyCVAGwKrfe+GtaO54UtO13y9WaQxX9FtwtXndNcwDDsMBVfS6IgcWkxpV9XQ==" saltValue="+dAMuU+AUtm/nBH+D4D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745</v>
      </c>
      <c r="L45" s="60">
        <v>771</v>
      </c>
      <c r="M45" s="60">
        <v>803</v>
      </c>
      <c r="N45" s="60">
        <v>860</v>
      </c>
      <c r="O45" s="61">
        <v>766</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489</v>
      </c>
      <c r="L46" s="64" t="s">
        <v>489</v>
      </c>
      <c r="M46" s="64" t="s">
        <v>489</v>
      </c>
      <c r="N46" s="64" t="s">
        <v>489</v>
      </c>
      <c r="O46" s="65" t="s">
        <v>489</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489</v>
      </c>
      <c r="L47" s="64" t="s">
        <v>489</v>
      </c>
      <c r="M47" s="64" t="s">
        <v>489</v>
      </c>
      <c r="N47" s="64" t="s">
        <v>489</v>
      </c>
      <c r="O47" s="65" t="s">
        <v>489</v>
      </c>
      <c r="P47" s="48"/>
      <c r="Q47" s="48"/>
      <c r="R47" s="48"/>
      <c r="S47" s="48"/>
      <c r="T47" s="48"/>
      <c r="U47" s="48"/>
    </row>
    <row r="48" spans="1:21" ht="30.75" customHeight="1" x14ac:dyDescent="0.2">
      <c r="A48" s="48"/>
      <c r="B48" s="1154"/>
      <c r="C48" s="1155"/>
      <c r="D48" s="62"/>
      <c r="E48" s="1160" t="s">
        <v>13</v>
      </c>
      <c r="F48" s="1160"/>
      <c r="G48" s="1160"/>
      <c r="H48" s="1160"/>
      <c r="I48" s="1160"/>
      <c r="J48" s="1161"/>
      <c r="K48" s="63">
        <v>40</v>
      </c>
      <c r="L48" s="64">
        <v>42</v>
      </c>
      <c r="M48" s="64">
        <v>51</v>
      </c>
      <c r="N48" s="64">
        <v>55</v>
      </c>
      <c r="O48" s="65">
        <v>55</v>
      </c>
      <c r="P48" s="48"/>
      <c r="Q48" s="48"/>
      <c r="R48" s="48"/>
      <c r="S48" s="48"/>
      <c r="T48" s="48"/>
      <c r="U48" s="48"/>
    </row>
    <row r="49" spans="1:21" ht="30.75" customHeight="1" x14ac:dyDescent="0.2">
      <c r="A49" s="48"/>
      <c r="B49" s="1154"/>
      <c r="C49" s="1155"/>
      <c r="D49" s="62"/>
      <c r="E49" s="1160" t="s">
        <v>14</v>
      </c>
      <c r="F49" s="1160"/>
      <c r="G49" s="1160"/>
      <c r="H49" s="1160"/>
      <c r="I49" s="1160"/>
      <c r="J49" s="1161"/>
      <c r="K49" s="63">
        <v>8</v>
      </c>
      <c r="L49" s="64">
        <v>9</v>
      </c>
      <c r="M49" s="64">
        <v>9</v>
      </c>
      <c r="N49" s="64">
        <v>10</v>
      </c>
      <c r="O49" s="65">
        <v>10</v>
      </c>
      <c r="P49" s="48"/>
      <c r="Q49" s="48"/>
      <c r="R49" s="48"/>
      <c r="S49" s="48"/>
      <c r="T49" s="48"/>
      <c r="U49" s="48"/>
    </row>
    <row r="50" spans="1:21" ht="30.75" customHeight="1" x14ac:dyDescent="0.2">
      <c r="A50" s="48"/>
      <c r="B50" s="1154"/>
      <c r="C50" s="1155"/>
      <c r="D50" s="62"/>
      <c r="E50" s="1160" t="s">
        <v>15</v>
      </c>
      <c r="F50" s="1160"/>
      <c r="G50" s="1160"/>
      <c r="H50" s="1160"/>
      <c r="I50" s="1160"/>
      <c r="J50" s="1161"/>
      <c r="K50" s="63" t="s">
        <v>489</v>
      </c>
      <c r="L50" s="64" t="s">
        <v>489</v>
      </c>
      <c r="M50" s="64" t="s">
        <v>489</v>
      </c>
      <c r="N50" s="64" t="s">
        <v>489</v>
      </c>
      <c r="O50" s="65" t="s">
        <v>489</v>
      </c>
      <c r="P50" s="48"/>
      <c r="Q50" s="48"/>
      <c r="R50" s="48"/>
      <c r="S50" s="48"/>
      <c r="T50" s="48"/>
      <c r="U50" s="48"/>
    </row>
    <row r="51" spans="1:21" ht="30.75" customHeight="1" x14ac:dyDescent="0.2">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630</v>
      </c>
      <c r="L52" s="64">
        <v>651</v>
      </c>
      <c r="M52" s="64">
        <v>666</v>
      </c>
      <c r="N52" s="64">
        <v>632</v>
      </c>
      <c r="O52" s="65">
        <v>608</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163</v>
      </c>
      <c r="L53" s="69">
        <v>171</v>
      </c>
      <c r="M53" s="69">
        <v>197</v>
      </c>
      <c r="N53" s="69">
        <v>293</v>
      </c>
      <c r="O53" s="70">
        <v>223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8" t="s">
        <v>24</v>
      </c>
      <c r="C58" s="1169"/>
      <c r="D58" s="1174" t="s">
        <v>25</v>
      </c>
      <c r="E58" s="1175"/>
      <c r="F58" s="1175"/>
      <c r="G58" s="1175"/>
      <c r="H58" s="1175"/>
      <c r="I58" s="1175"/>
      <c r="J58" s="1176"/>
      <c r="K58" s="83" t="s">
        <v>489</v>
      </c>
      <c r="L58" s="84" t="s">
        <v>489</v>
      </c>
      <c r="M58" s="84" t="s">
        <v>489</v>
      </c>
      <c r="N58" s="84" t="s">
        <v>489</v>
      </c>
      <c r="O58" s="85" t="s">
        <v>489</v>
      </c>
    </row>
    <row r="59" spans="1:21" ht="31.5" customHeight="1" x14ac:dyDescent="0.2">
      <c r="B59" s="1170"/>
      <c r="C59" s="1171"/>
      <c r="D59" s="1177" t="s">
        <v>26</v>
      </c>
      <c r="E59" s="1178"/>
      <c r="F59" s="1178"/>
      <c r="G59" s="1178"/>
      <c r="H59" s="1178"/>
      <c r="I59" s="1178"/>
      <c r="J59" s="1179"/>
      <c r="K59" s="86" t="s">
        <v>489</v>
      </c>
      <c r="L59" s="87" t="s">
        <v>489</v>
      </c>
      <c r="M59" s="87" t="s">
        <v>489</v>
      </c>
      <c r="N59" s="87" t="s">
        <v>489</v>
      </c>
      <c r="O59" s="88" t="s">
        <v>489</v>
      </c>
    </row>
    <row r="60" spans="1:21" ht="31.5" customHeight="1" thickBot="1" x14ac:dyDescent="0.25">
      <c r="B60" s="1172"/>
      <c r="C60" s="1173"/>
      <c r="D60" s="1180" t="s">
        <v>27</v>
      </c>
      <c r="E60" s="1181"/>
      <c r="F60" s="1181"/>
      <c r="G60" s="1181"/>
      <c r="H60" s="1181"/>
      <c r="I60" s="1181"/>
      <c r="J60" s="1182"/>
      <c r="K60" s="89" t="s">
        <v>489</v>
      </c>
      <c r="L60" s="90" t="s">
        <v>489</v>
      </c>
      <c r="M60" s="90" t="s">
        <v>489</v>
      </c>
      <c r="N60" s="90" t="s">
        <v>489</v>
      </c>
      <c r="O60" s="91" t="s">
        <v>489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Yrdmt76sn9fa/L8+Nhqq2+P8C0M+8bEmM/ZQw1+QYW+0tV1RbGjNC/9RPeG7rAeHoVyMJz9B4JwZbEYZMHtZQ==" saltValue="i9bvf9z/o8lP6kNPmMPD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3" t="s">
        <v>30</v>
      </c>
      <c r="C41" s="1184"/>
      <c r="D41" s="105"/>
      <c r="E41" s="1189" t="s">
        <v>31</v>
      </c>
      <c r="F41" s="1189"/>
      <c r="G41" s="1189"/>
      <c r="H41" s="1190"/>
      <c r="I41" s="355">
        <v>6593</v>
      </c>
      <c r="J41" s="356">
        <v>6421</v>
      </c>
      <c r="K41" s="356">
        <v>6206</v>
      </c>
      <c r="L41" s="356">
        <v>5833</v>
      </c>
      <c r="M41" s="357">
        <v>5585</v>
      </c>
    </row>
    <row r="42" spans="2:13" ht="27.75" customHeight="1" x14ac:dyDescent="0.2">
      <c r="B42" s="1185"/>
      <c r="C42" s="1186"/>
      <c r="D42" s="106"/>
      <c r="E42" s="1191" t="s">
        <v>32</v>
      </c>
      <c r="F42" s="1191"/>
      <c r="G42" s="1191"/>
      <c r="H42" s="1192"/>
      <c r="I42" s="358">
        <v>163</v>
      </c>
      <c r="J42" s="359">
        <v>131</v>
      </c>
      <c r="K42" s="359">
        <v>114</v>
      </c>
      <c r="L42" s="359">
        <v>98</v>
      </c>
      <c r="M42" s="360">
        <v>82</v>
      </c>
    </row>
    <row r="43" spans="2:13" ht="27.75" customHeight="1" x14ac:dyDescent="0.2">
      <c r="B43" s="1185"/>
      <c r="C43" s="1186"/>
      <c r="D43" s="106"/>
      <c r="E43" s="1191" t="s">
        <v>33</v>
      </c>
      <c r="F43" s="1191"/>
      <c r="G43" s="1191"/>
      <c r="H43" s="1192"/>
      <c r="I43" s="358">
        <v>344</v>
      </c>
      <c r="J43" s="359">
        <v>328</v>
      </c>
      <c r="K43" s="359">
        <v>280</v>
      </c>
      <c r="L43" s="359">
        <v>251</v>
      </c>
      <c r="M43" s="360">
        <v>289</v>
      </c>
    </row>
    <row r="44" spans="2:13" ht="27.75" customHeight="1" x14ac:dyDescent="0.2">
      <c r="B44" s="1185"/>
      <c r="C44" s="1186"/>
      <c r="D44" s="106"/>
      <c r="E44" s="1191" t="s">
        <v>34</v>
      </c>
      <c r="F44" s="1191"/>
      <c r="G44" s="1191"/>
      <c r="H44" s="1192"/>
      <c r="I44" s="358">
        <v>33</v>
      </c>
      <c r="J44" s="359">
        <v>25</v>
      </c>
      <c r="K44" s="359">
        <v>14</v>
      </c>
      <c r="L44" s="359">
        <v>5</v>
      </c>
      <c r="M44" s="360">
        <v>-3</v>
      </c>
    </row>
    <row r="45" spans="2:13" ht="27.75" customHeight="1" x14ac:dyDescent="0.2">
      <c r="B45" s="1185"/>
      <c r="C45" s="1186"/>
      <c r="D45" s="106"/>
      <c r="E45" s="1191" t="s">
        <v>35</v>
      </c>
      <c r="F45" s="1191"/>
      <c r="G45" s="1191"/>
      <c r="H45" s="1192"/>
      <c r="I45" s="358">
        <v>499</v>
      </c>
      <c r="J45" s="359">
        <v>489</v>
      </c>
      <c r="K45" s="359">
        <v>438</v>
      </c>
      <c r="L45" s="359">
        <v>395</v>
      </c>
      <c r="M45" s="360">
        <v>387</v>
      </c>
    </row>
    <row r="46" spans="2:13" ht="27.75" customHeight="1" x14ac:dyDescent="0.2">
      <c r="B46" s="1185"/>
      <c r="C46" s="1186"/>
      <c r="D46" s="107"/>
      <c r="E46" s="1191" t="s">
        <v>36</v>
      </c>
      <c r="F46" s="1191"/>
      <c r="G46" s="1191"/>
      <c r="H46" s="1192"/>
      <c r="I46" s="358" t="s">
        <v>489</v>
      </c>
      <c r="J46" s="359" t="s">
        <v>489</v>
      </c>
      <c r="K46" s="359" t="s">
        <v>489</v>
      </c>
      <c r="L46" s="359" t="s">
        <v>489</v>
      </c>
      <c r="M46" s="360" t="s">
        <v>489</v>
      </c>
    </row>
    <row r="47" spans="2:13" ht="27.75" customHeight="1" x14ac:dyDescent="0.2">
      <c r="B47" s="1185"/>
      <c r="C47" s="1186"/>
      <c r="D47" s="108"/>
      <c r="E47" s="1193" t="s">
        <v>37</v>
      </c>
      <c r="F47" s="1194"/>
      <c r="G47" s="1194"/>
      <c r="H47" s="1195"/>
      <c r="I47" s="358" t="s">
        <v>489</v>
      </c>
      <c r="J47" s="359" t="s">
        <v>489</v>
      </c>
      <c r="K47" s="359" t="s">
        <v>489</v>
      </c>
      <c r="L47" s="359" t="s">
        <v>489</v>
      </c>
      <c r="M47" s="360" t="s">
        <v>489</v>
      </c>
    </row>
    <row r="48" spans="2:13" ht="27.75" customHeight="1" x14ac:dyDescent="0.2">
      <c r="B48" s="1185"/>
      <c r="C48" s="1186"/>
      <c r="D48" s="106"/>
      <c r="E48" s="1191" t="s">
        <v>38</v>
      </c>
      <c r="F48" s="1191"/>
      <c r="G48" s="1191"/>
      <c r="H48" s="1192"/>
      <c r="I48" s="358" t="s">
        <v>489</v>
      </c>
      <c r="J48" s="359" t="s">
        <v>489</v>
      </c>
      <c r="K48" s="359" t="s">
        <v>489</v>
      </c>
      <c r="L48" s="359" t="s">
        <v>489</v>
      </c>
      <c r="M48" s="360" t="s">
        <v>489</v>
      </c>
    </row>
    <row r="49" spans="2:13" ht="27.75" customHeight="1" x14ac:dyDescent="0.2">
      <c r="B49" s="1187"/>
      <c r="C49" s="1188"/>
      <c r="D49" s="106"/>
      <c r="E49" s="1191" t="s">
        <v>39</v>
      </c>
      <c r="F49" s="1191"/>
      <c r="G49" s="1191"/>
      <c r="H49" s="1192"/>
      <c r="I49" s="358" t="s">
        <v>489</v>
      </c>
      <c r="J49" s="359" t="s">
        <v>489</v>
      </c>
      <c r="K49" s="359" t="s">
        <v>489</v>
      </c>
      <c r="L49" s="359" t="s">
        <v>489</v>
      </c>
      <c r="M49" s="360" t="s">
        <v>489</v>
      </c>
    </row>
    <row r="50" spans="2:13" ht="27.75" customHeight="1" x14ac:dyDescent="0.2">
      <c r="B50" s="1196" t="s">
        <v>40</v>
      </c>
      <c r="C50" s="1197"/>
      <c r="D50" s="109"/>
      <c r="E50" s="1191" t="s">
        <v>41</v>
      </c>
      <c r="F50" s="1191"/>
      <c r="G50" s="1191"/>
      <c r="H50" s="1192"/>
      <c r="I50" s="358">
        <v>3304</v>
      </c>
      <c r="J50" s="359">
        <v>3114</v>
      </c>
      <c r="K50" s="359">
        <v>3565</v>
      </c>
      <c r="L50" s="359">
        <v>3582</v>
      </c>
      <c r="M50" s="360">
        <v>3401</v>
      </c>
    </row>
    <row r="51" spans="2:13" ht="27.75" customHeight="1" x14ac:dyDescent="0.2">
      <c r="B51" s="1185"/>
      <c r="C51" s="1186"/>
      <c r="D51" s="106"/>
      <c r="E51" s="1191" t="s">
        <v>42</v>
      </c>
      <c r="F51" s="1191"/>
      <c r="G51" s="1191"/>
      <c r="H51" s="1192"/>
      <c r="I51" s="358">
        <v>44</v>
      </c>
      <c r="J51" s="359">
        <v>39</v>
      </c>
      <c r="K51" s="359">
        <v>36</v>
      </c>
      <c r="L51" s="359">
        <v>39</v>
      </c>
      <c r="M51" s="360">
        <v>32</v>
      </c>
    </row>
    <row r="52" spans="2:13" ht="27.75" customHeight="1" x14ac:dyDescent="0.2">
      <c r="B52" s="1187"/>
      <c r="C52" s="1188"/>
      <c r="D52" s="106"/>
      <c r="E52" s="1191" t="s">
        <v>43</v>
      </c>
      <c r="F52" s="1191"/>
      <c r="G52" s="1191"/>
      <c r="H52" s="1192"/>
      <c r="I52" s="358">
        <v>5648</v>
      </c>
      <c r="J52" s="359">
        <v>5515</v>
      </c>
      <c r="K52" s="359">
        <v>5276</v>
      </c>
      <c r="L52" s="359">
        <v>5012</v>
      </c>
      <c r="M52" s="360">
        <v>4928</v>
      </c>
    </row>
    <row r="53" spans="2:13" ht="27.75" customHeight="1" thickBot="1" x14ac:dyDescent="0.25">
      <c r="B53" s="1198" t="s">
        <v>19</v>
      </c>
      <c r="C53" s="1199"/>
      <c r="D53" s="110"/>
      <c r="E53" s="1200" t="s">
        <v>44</v>
      </c>
      <c r="F53" s="1200"/>
      <c r="G53" s="1200"/>
      <c r="H53" s="1201"/>
      <c r="I53" s="361">
        <v>-1362</v>
      </c>
      <c r="J53" s="362">
        <v>-1273</v>
      </c>
      <c r="K53" s="362">
        <v>-1825</v>
      </c>
      <c r="L53" s="362">
        <v>-2051</v>
      </c>
      <c r="M53" s="363">
        <v>-2021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3adm4pZe2nI0f0jiYTRWr/TYB6elcSDwKvIGeZR2QjoI7uAM1JIwV5kZe+kUqh7wNfc+HGeV7Xm0QCFhJ6XEEQ==" saltValue="fzLyNNYZBBLhLv6vJy+g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0" t="s">
        <v>46</v>
      </c>
      <c r="D55" s="1210"/>
      <c r="E55" s="1211"/>
      <c r="F55" s="122">
        <v>1093</v>
      </c>
      <c r="G55" s="122">
        <v>999</v>
      </c>
      <c r="H55" s="123">
        <v>1029</v>
      </c>
    </row>
    <row r="56" spans="2:8" ht="52.5" customHeight="1" x14ac:dyDescent="0.2">
      <c r="B56" s="124"/>
      <c r="C56" s="1212" t="s">
        <v>47</v>
      </c>
      <c r="D56" s="1212"/>
      <c r="E56" s="1213"/>
      <c r="F56" s="125">
        <v>136</v>
      </c>
      <c r="G56" s="125">
        <v>135</v>
      </c>
      <c r="H56" s="126">
        <v>147</v>
      </c>
    </row>
    <row r="57" spans="2:8" ht="53.25" customHeight="1" x14ac:dyDescent="0.2">
      <c r="B57" s="124"/>
      <c r="C57" s="1214" t="s">
        <v>48</v>
      </c>
      <c r="D57" s="1214"/>
      <c r="E57" s="1215"/>
      <c r="F57" s="127">
        <v>1946</v>
      </c>
      <c r="G57" s="127">
        <v>2071</v>
      </c>
      <c r="H57" s="128">
        <v>1837</v>
      </c>
    </row>
    <row r="58" spans="2:8" ht="45.75" customHeight="1" x14ac:dyDescent="0.2">
      <c r="B58" s="129"/>
      <c r="C58" s="1202" t="s">
        <v>567</v>
      </c>
      <c r="D58" s="1203"/>
      <c r="E58" s="1204"/>
      <c r="F58" s="130">
        <v>1376</v>
      </c>
      <c r="G58" s="130">
        <v>1496</v>
      </c>
      <c r="H58" s="131">
        <v>1284</v>
      </c>
    </row>
    <row r="59" spans="2:8" ht="45.75" customHeight="1" x14ac:dyDescent="0.2">
      <c r="B59" s="129"/>
      <c r="C59" s="1202" t="s">
        <v>568</v>
      </c>
      <c r="D59" s="1203"/>
      <c r="E59" s="1204"/>
      <c r="F59" s="130">
        <v>161</v>
      </c>
      <c r="G59" s="130">
        <v>163</v>
      </c>
      <c r="H59" s="131">
        <v>146</v>
      </c>
    </row>
    <row r="60" spans="2:8" ht="45.75" customHeight="1" x14ac:dyDescent="0.2">
      <c r="B60" s="129"/>
      <c r="C60" s="1202" t="s">
        <v>569</v>
      </c>
      <c r="D60" s="1203"/>
      <c r="E60" s="1204"/>
      <c r="F60" s="130">
        <v>115</v>
      </c>
      <c r="G60" s="130">
        <v>115</v>
      </c>
      <c r="H60" s="131">
        <v>107</v>
      </c>
    </row>
    <row r="61" spans="2:8" ht="45.75" customHeight="1" x14ac:dyDescent="0.2">
      <c r="B61" s="129"/>
      <c r="C61" s="1202" t="s">
        <v>570</v>
      </c>
      <c r="D61" s="1203"/>
      <c r="E61" s="1204"/>
      <c r="F61" s="130">
        <v>101</v>
      </c>
      <c r="G61" s="130">
        <v>101</v>
      </c>
      <c r="H61" s="131">
        <v>101</v>
      </c>
    </row>
    <row r="62" spans="2:8" ht="45.75" customHeight="1" thickBot="1" x14ac:dyDescent="0.25">
      <c r="B62" s="132"/>
      <c r="C62" s="1205" t="s">
        <v>571</v>
      </c>
      <c r="D62" s="1206"/>
      <c r="E62" s="1207"/>
      <c r="F62" s="133">
        <v>58</v>
      </c>
      <c r="G62" s="133">
        <v>58</v>
      </c>
      <c r="H62" s="134">
        <v>58</v>
      </c>
    </row>
    <row r="63" spans="2:8" ht="52.5" customHeight="1" thickBot="1" x14ac:dyDescent="0.25">
      <c r="B63" s="135"/>
      <c r="C63" s="1208" t="s">
        <v>49</v>
      </c>
      <c r="D63" s="1208"/>
      <c r="E63" s="1209"/>
      <c r="F63" s="136">
        <v>3175</v>
      </c>
      <c r="G63" s="136">
        <v>3206</v>
      </c>
      <c r="H63" s="137">
        <v>3014</v>
      </c>
    </row>
    <row r="64" spans="2:8" ht="13.2" x14ac:dyDescent="0.2"/>
  </sheetData>
  <sheetProtection algorithmName="SHA-512" hashValue="2qJSvx70hEJ14KHQYNMmDa9UQ6Y/TB1A3LPWCTPl6HGBsfew/dokk3yBWWH11oxknBGTuc9vdjqqsv2cIRy4Wg==" saltValue="DxhiacU1tR9N9fmHHEp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174461</v>
      </c>
      <c r="E3" s="156"/>
      <c r="F3" s="157">
        <v>190274</v>
      </c>
      <c r="G3" s="158"/>
      <c r="H3" s="159"/>
    </row>
    <row r="4" spans="1:8" x14ac:dyDescent="0.2">
      <c r="A4" s="160"/>
      <c r="B4" s="161"/>
      <c r="C4" s="162"/>
      <c r="D4" s="163">
        <v>101744</v>
      </c>
      <c r="E4" s="164"/>
      <c r="F4" s="165">
        <v>88584</v>
      </c>
      <c r="G4" s="166"/>
      <c r="H4" s="167"/>
    </row>
    <row r="5" spans="1:8" x14ac:dyDescent="0.2">
      <c r="A5" s="148" t="s">
        <v>521</v>
      </c>
      <c r="B5" s="153"/>
      <c r="C5" s="154"/>
      <c r="D5" s="155">
        <v>131197</v>
      </c>
      <c r="E5" s="156"/>
      <c r="F5" s="157">
        <v>200194</v>
      </c>
      <c r="G5" s="158"/>
      <c r="H5" s="159"/>
    </row>
    <row r="6" spans="1:8" x14ac:dyDescent="0.2">
      <c r="A6" s="160"/>
      <c r="B6" s="161"/>
      <c r="C6" s="162"/>
      <c r="D6" s="163">
        <v>64866</v>
      </c>
      <c r="E6" s="164"/>
      <c r="F6" s="165">
        <v>106422</v>
      </c>
      <c r="G6" s="166"/>
      <c r="H6" s="167"/>
    </row>
    <row r="7" spans="1:8" x14ac:dyDescent="0.2">
      <c r="A7" s="148" t="s">
        <v>522</v>
      </c>
      <c r="B7" s="153"/>
      <c r="C7" s="154"/>
      <c r="D7" s="155">
        <v>86623</v>
      </c>
      <c r="E7" s="156"/>
      <c r="F7" s="157">
        <v>196914</v>
      </c>
      <c r="G7" s="158"/>
      <c r="H7" s="159"/>
    </row>
    <row r="8" spans="1:8" x14ac:dyDescent="0.2">
      <c r="A8" s="160"/>
      <c r="B8" s="161"/>
      <c r="C8" s="162"/>
      <c r="D8" s="163">
        <v>59752</v>
      </c>
      <c r="E8" s="164"/>
      <c r="F8" s="165">
        <v>98966</v>
      </c>
      <c r="G8" s="166"/>
      <c r="H8" s="167"/>
    </row>
    <row r="9" spans="1:8" x14ac:dyDescent="0.2">
      <c r="A9" s="148" t="s">
        <v>523</v>
      </c>
      <c r="B9" s="153"/>
      <c r="C9" s="154"/>
      <c r="D9" s="155">
        <v>196233</v>
      </c>
      <c r="E9" s="156"/>
      <c r="F9" s="157">
        <v>204757</v>
      </c>
      <c r="G9" s="158"/>
      <c r="H9" s="159"/>
    </row>
    <row r="10" spans="1:8" x14ac:dyDescent="0.2">
      <c r="A10" s="160"/>
      <c r="B10" s="161"/>
      <c r="C10" s="162"/>
      <c r="D10" s="163">
        <v>78737</v>
      </c>
      <c r="E10" s="164"/>
      <c r="F10" s="165">
        <v>106071</v>
      </c>
      <c r="G10" s="166"/>
      <c r="H10" s="167"/>
    </row>
    <row r="11" spans="1:8" x14ac:dyDescent="0.2">
      <c r="A11" s="148" t="s">
        <v>524</v>
      </c>
      <c r="B11" s="153"/>
      <c r="C11" s="154"/>
      <c r="D11" s="155">
        <v>128091</v>
      </c>
      <c r="E11" s="156"/>
      <c r="F11" s="157">
        <v>194971</v>
      </c>
      <c r="G11" s="158"/>
      <c r="H11" s="159"/>
    </row>
    <row r="12" spans="1:8" x14ac:dyDescent="0.2">
      <c r="A12" s="160"/>
      <c r="B12" s="161"/>
      <c r="C12" s="168"/>
      <c r="D12" s="163">
        <v>109679</v>
      </c>
      <c r="E12" s="164"/>
      <c r="F12" s="165">
        <v>105966</v>
      </c>
      <c r="G12" s="166"/>
      <c r="H12" s="167"/>
    </row>
    <row r="13" spans="1:8" x14ac:dyDescent="0.2">
      <c r="A13" s="148"/>
      <c r="B13" s="153"/>
      <c r="C13" s="169"/>
      <c r="D13" s="170">
        <v>143321</v>
      </c>
      <c r="E13" s="171"/>
      <c r="F13" s="172">
        <v>197422</v>
      </c>
      <c r="G13" s="173"/>
      <c r="H13" s="159"/>
    </row>
    <row r="14" spans="1:8" x14ac:dyDescent="0.2">
      <c r="A14" s="160"/>
      <c r="B14" s="161"/>
      <c r="C14" s="162"/>
      <c r="D14" s="163">
        <v>82956</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11.69</v>
      </c>
      <c r="C19" s="174">
        <f>ROUND(VALUE(SUBSTITUTE(実質収支比率等に係る経年分析!G$48,"▲","-")),2)</f>
        <v>14.59</v>
      </c>
      <c r="D19" s="174">
        <f>ROUND(VALUE(SUBSTITUTE(実質収支比率等に係る経年分析!H$48,"▲","-")),2)</f>
        <v>12.95</v>
      </c>
      <c r="E19" s="174">
        <f>ROUND(VALUE(SUBSTITUTE(実質収支比率等に係る経年分析!I$48,"▲","-")),2)</f>
        <v>11.34</v>
      </c>
      <c r="F19" s="174">
        <f>ROUND(VALUE(SUBSTITUTE(実質収支比率等に係る経年分析!J$48,"▲","-")),2)</f>
        <v>12.81</v>
      </c>
    </row>
    <row r="20" spans="1:11" x14ac:dyDescent="0.2">
      <c r="A20" s="174" t="s">
        <v>53</v>
      </c>
      <c r="B20" s="174">
        <f>ROUND(VALUE(SUBSTITUTE(実質収支比率等に係る経年分析!F$47,"▲","-")),2)</f>
        <v>32.119999999999997</v>
      </c>
      <c r="C20" s="174">
        <f>ROUND(VALUE(SUBSTITUTE(実質収支比率等に係る経年分析!G$47,"▲","-")),2)</f>
        <v>27.69</v>
      </c>
      <c r="D20" s="174">
        <f>ROUND(VALUE(SUBSTITUTE(実質収支比率等に係る経年分析!H$47,"▲","-")),2)</f>
        <v>30.53</v>
      </c>
      <c r="E20" s="174">
        <f>ROUND(VALUE(SUBSTITUTE(実質収支比率等に係る経年分析!I$47,"▲","-")),2)</f>
        <v>28.93</v>
      </c>
      <c r="F20" s="174">
        <f>ROUND(VALUE(SUBSTITUTE(実質収支比率等に係る経年分析!J$47,"▲","-")),2)</f>
        <v>29.65</v>
      </c>
    </row>
    <row r="21" spans="1:11" x14ac:dyDescent="0.2">
      <c r="A21" s="174" t="s">
        <v>54</v>
      </c>
      <c r="B21" s="174">
        <f>IF(ISNUMBER(VALUE(SUBSTITUTE(実質収支比率等に係る経年分析!F$49,"▲","-"))),ROUND(VALUE(SUBSTITUTE(実質収支比率等に係る経年分析!F$49,"▲","-")),2),NA())</f>
        <v>-5.59</v>
      </c>
      <c r="C21" s="174">
        <f>IF(ISNUMBER(VALUE(SUBSTITUTE(実質収支比率等に係る経年分析!G$49,"▲","-"))),ROUND(VALUE(SUBSTITUTE(実質収支比率等に係る経年分析!G$49,"▲","-")),2),NA())</f>
        <v>-5.21</v>
      </c>
      <c r="D21" s="174">
        <f>IF(ISNUMBER(VALUE(SUBSTITUTE(実質収支比率等に係る経年分析!H$49,"▲","-"))),ROUND(VALUE(SUBSTITUTE(実質収支比率等に係る経年分析!H$49,"▲","-")),2),NA())</f>
        <v>-4.68</v>
      </c>
      <c r="E21" s="174">
        <f>IF(ISNUMBER(VALUE(SUBSTITUTE(実質収支比率等に係る経年分析!I$49,"▲","-"))),ROUND(VALUE(SUBSTITUTE(実質収支比率等に係る経年分析!I$49,"▲","-")),2),NA())</f>
        <v>-13.43</v>
      </c>
      <c r="F21" s="174">
        <f>IF(ISNUMBER(VALUE(SUBSTITUTE(実質収支比率等に係る経年分析!J$49,"▲","-"))),ROUND(VALUE(SUBSTITUTE(実質収支比率等に係る経年分析!J$49,"▲","-")),2),NA())</f>
        <v>-4.79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1.1399999999999999</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630</v>
      </c>
      <c r="E42" s="176"/>
      <c r="F42" s="176"/>
      <c r="G42" s="176">
        <f>'実質公債費比率（分子）の構造'!L$52</f>
        <v>651</v>
      </c>
      <c r="H42" s="176"/>
      <c r="I42" s="176"/>
      <c r="J42" s="176">
        <f>'実質公債費比率（分子）の構造'!M$52</f>
        <v>666</v>
      </c>
      <c r="K42" s="176"/>
      <c r="L42" s="176"/>
      <c r="M42" s="176">
        <f>'実質公債費比率（分子）の構造'!N$52</f>
        <v>632</v>
      </c>
      <c r="N42" s="176"/>
      <c r="O42" s="176"/>
      <c r="P42" s="176">
        <f>'実質公債費比率（分子）の構造'!O$52</f>
        <v>608</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v>
      </c>
      <c r="C45" s="176"/>
      <c r="D45" s="176"/>
      <c r="E45" s="176">
        <f>'実質公債費比率（分子）の構造'!L$49</f>
        <v>9</v>
      </c>
      <c r="F45" s="176"/>
      <c r="G45" s="176"/>
      <c r="H45" s="176">
        <f>'実質公債費比率（分子）の構造'!M$49</f>
        <v>9</v>
      </c>
      <c r="I45" s="176"/>
      <c r="J45" s="176"/>
      <c r="K45" s="176">
        <f>'実質公債費比率（分子）の構造'!N$49</f>
        <v>10</v>
      </c>
      <c r="L45" s="176"/>
      <c r="M45" s="176"/>
      <c r="N45" s="176">
        <f>'実質公債費比率（分子）の構造'!O$49</f>
        <v>10</v>
      </c>
      <c r="O45" s="176"/>
      <c r="P45" s="176"/>
    </row>
    <row r="46" spans="1:16" x14ac:dyDescent="0.2">
      <c r="A46" s="176" t="s">
        <v>64</v>
      </c>
      <c r="B46" s="176">
        <f>'実質公債費比率（分子）の構造'!K$48</f>
        <v>40</v>
      </c>
      <c r="C46" s="176"/>
      <c r="D46" s="176"/>
      <c r="E46" s="176">
        <f>'実質公債費比率（分子）の構造'!L$48</f>
        <v>42</v>
      </c>
      <c r="F46" s="176"/>
      <c r="G46" s="176"/>
      <c r="H46" s="176">
        <f>'実質公債費比率（分子）の構造'!M$48</f>
        <v>51</v>
      </c>
      <c r="I46" s="176"/>
      <c r="J46" s="176"/>
      <c r="K46" s="176">
        <f>'実質公債費比率（分子）の構造'!N$48</f>
        <v>55</v>
      </c>
      <c r="L46" s="176"/>
      <c r="M46" s="176"/>
      <c r="N46" s="176">
        <f>'実質公債費比率（分子）の構造'!O$48</f>
        <v>55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745</v>
      </c>
      <c r="C49" s="176"/>
      <c r="D49" s="176"/>
      <c r="E49" s="176">
        <f>'実質公債費比率（分子）の構造'!L$45</f>
        <v>771</v>
      </c>
      <c r="F49" s="176"/>
      <c r="G49" s="176"/>
      <c r="H49" s="176">
        <f>'実質公債費比率（分子）の構造'!M$45</f>
        <v>803</v>
      </c>
      <c r="I49" s="176"/>
      <c r="J49" s="176"/>
      <c r="K49" s="176">
        <f>'実質公債費比率（分子）の構造'!N$45</f>
        <v>860</v>
      </c>
      <c r="L49" s="176"/>
      <c r="M49" s="176"/>
      <c r="N49" s="176">
        <f>'実質公債費比率（分子）の構造'!O$45</f>
        <v>766</v>
      </c>
      <c r="O49" s="176"/>
      <c r="P49" s="176"/>
    </row>
    <row r="50" spans="1:16" x14ac:dyDescent="0.2">
      <c r="A50" s="176" t="s">
        <v>67</v>
      </c>
      <c r="B50" s="176" t="e">
        <f>NA()</f>
        <v>#N/A</v>
      </c>
      <c r="C50" s="176">
        <f>IF(ISNUMBER('実質公債費比率（分子）の構造'!K$53),'実質公債費比率（分子）の構造'!K$53,NA())</f>
        <v>163</v>
      </c>
      <c r="D50" s="176" t="e">
        <f>NA()</f>
        <v>#N/A</v>
      </c>
      <c r="E50" s="176" t="e">
        <f>NA()</f>
        <v>#N/A</v>
      </c>
      <c r="F50" s="176">
        <f>IF(ISNUMBER('実質公債費比率（分子）の構造'!L$53),'実質公債費比率（分子）の構造'!L$53,NA())</f>
        <v>171</v>
      </c>
      <c r="G50" s="176" t="e">
        <f>NA()</f>
        <v>#N/A</v>
      </c>
      <c r="H50" s="176" t="e">
        <f>NA()</f>
        <v>#N/A</v>
      </c>
      <c r="I50" s="176">
        <f>IF(ISNUMBER('実質公債費比率（分子）の構造'!M$53),'実質公債費比率（分子）の構造'!M$53,NA())</f>
        <v>197</v>
      </c>
      <c r="J50" s="176" t="e">
        <f>NA()</f>
        <v>#N/A</v>
      </c>
      <c r="K50" s="176" t="e">
        <f>NA()</f>
        <v>#N/A</v>
      </c>
      <c r="L50" s="176">
        <f>IF(ISNUMBER('実質公債費比率（分子）の構造'!N$53),'実質公債費比率（分子）の構造'!N$53,NA())</f>
        <v>293</v>
      </c>
      <c r="M50" s="176" t="e">
        <f>NA()</f>
        <v>#N/A</v>
      </c>
      <c r="N50" s="176" t="e">
        <f>NA()</f>
        <v>#N/A</v>
      </c>
      <c r="O50" s="176">
        <f>IF(ISNUMBER('実質公債費比率（分子）の構造'!O$53),'実質公債費比率（分子）の構造'!O$53,NA())</f>
        <v>223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5648</v>
      </c>
      <c r="E56" s="175"/>
      <c r="F56" s="175"/>
      <c r="G56" s="175">
        <f>'将来負担比率（分子）の構造'!J$52</f>
        <v>5515</v>
      </c>
      <c r="H56" s="175"/>
      <c r="I56" s="175"/>
      <c r="J56" s="175">
        <f>'将来負担比率（分子）の構造'!K$52</f>
        <v>5276</v>
      </c>
      <c r="K56" s="175"/>
      <c r="L56" s="175"/>
      <c r="M56" s="175">
        <f>'将来負担比率（分子）の構造'!L$52</f>
        <v>5012</v>
      </c>
      <c r="N56" s="175"/>
      <c r="O56" s="175"/>
      <c r="P56" s="175">
        <f>'将来負担比率（分子）の構造'!M$52</f>
        <v>4928</v>
      </c>
    </row>
    <row r="57" spans="1:16" x14ac:dyDescent="0.2">
      <c r="A57" s="175" t="s">
        <v>42</v>
      </c>
      <c r="B57" s="175"/>
      <c r="C57" s="175"/>
      <c r="D57" s="175">
        <f>'将来負担比率（分子）の構造'!I$51</f>
        <v>44</v>
      </c>
      <c r="E57" s="175"/>
      <c r="F57" s="175"/>
      <c r="G57" s="175">
        <f>'将来負担比率（分子）の構造'!J$51</f>
        <v>39</v>
      </c>
      <c r="H57" s="175"/>
      <c r="I57" s="175"/>
      <c r="J57" s="175">
        <f>'将来負担比率（分子）の構造'!K$51</f>
        <v>36</v>
      </c>
      <c r="K57" s="175"/>
      <c r="L57" s="175"/>
      <c r="M57" s="175">
        <f>'将来負担比率（分子）の構造'!L$51</f>
        <v>39</v>
      </c>
      <c r="N57" s="175"/>
      <c r="O57" s="175"/>
      <c r="P57" s="175">
        <f>'将来負担比率（分子）の構造'!M$51</f>
        <v>32</v>
      </c>
    </row>
    <row r="58" spans="1:16" x14ac:dyDescent="0.2">
      <c r="A58" s="175" t="s">
        <v>41</v>
      </c>
      <c r="B58" s="175"/>
      <c r="C58" s="175"/>
      <c r="D58" s="175">
        <f>'将来負担比率（分子）の構造'!I$50</f>
        <v>3304</v>
      </c>
      <c r="E58" s="175"/>
      <c r="F58" s="175"/>
      <c r="G58" s="175">
        <f>'将来負担比率（分子）の構造'!J$50</f>
        <v>3114</v>
      </c>
      <c r="H58" s="175"/>
      <c r="I58" s="175"/>
      <c r="J58" s="175">
        <f>'将来負担比率（分子）の構造'!K$50</f>
        <v>3565</v>
      </c>
      <c r="K58" s="175"/>
      <c r="L58" s="175"/>
      <c r="M58" s="175">
        <f>'将来負担比率（分子）の構造'!L$50</f>
        <v>3582</v>
      </c>
      <c r="N58" s="175"/>
      <c r="O58" s="175"/>
      <c r="P58" s="175">
        <f>'将来負担比率（分子）の構造'!M$50</f>
        <v>3401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499</v>
      </c>
      <c r="C62" s="175"/>
      <c r="D62" s="175"/>
      <c r="E62" s="175">
        <f>'将来負担比率（分子）の構造'!J$45</f>
        <v>489</v>
      </c>
      <c r="F62" s="175"/>
      <c r="G62" s="175"/>
      <c r="H62" s="175">
        <f>'将来負担比率（分子）の構造'!K$45</f>
        <v>438</v>
      </c>
      <c r="I62" s="175"/>
      <c r="J62" s="175"/>
      <c r="K62" s="175">
        <f>'将来負担比率（分子）の構造'!L$45</f>
        <v>395</v>
      </c>
      <c r="L62" s="175"/>
      <c r="M62" s="175"/>
      <c r="N62" s="175">
        <f>'将来負担比率（分子）の構造'!M$45</f>
        <v>387</v>
      </c>
      <c r="O62" s="175"/>
      <c r="P62" s="175"/>
    </row>
    <row r="63" spans="1:16" x14ac:dyDescent="0.2">
      <c r="A63" s="175" t="s">
        <v>34</v>
      </c>
      <c r="B63" s="175">
        <f>'将来負担比率（分子）の構造'!I$44</f>
        <v>33</v>
      </c>
      <c r="C63" s="175"/>
      <c r="D63" s="175"/>
      <c r="E63" s="175">
        <f>'将来負担比率（分子）の構造'!J$44</f>
        <v>25</v>
      </c>
      <c r="F63" s="175"/>
      <c r="G63" s="175"/>
      <c r="H63" s="175">
        <f>'将来負担比率（分子）の構造'!K$44</f>
        <v>14</v>
      </c>
      <c r="I63" s="175"/>
      <c r="J63" s="175"/>
      <c r="K63" s="175">
        <f>'将来負担比率（分子）の構造'!L$44</f>
        <v>5</v>
      </c>
      <c r="L63" s="175"/>
      <c r="M63" s="175"/>
      <c r="N63" s="175">
        <f>'将来負担比率（分子）の構造'!M$44</f>
        <v>-3</v>
      </c>
      <c r="O63" s="175"/>
      <c r="P63" s="175"/>
    </row>
    <row r="64" spans="1:16" x14ac:dyDescent="0.2">
      <c r="A64" s="175" t="s">
        <v>33</v>
      </c>
      <c r="B64" s="175">
        <f>'将来負担比率（分子）の構造'!I$43</f>
        <v>344</v>
      </c>
      <c r="C64" s="175"/>
      <c r="D64" s="175"/>
      <c r="E64" s="175">
        <f>'将来負担比率（分子）の構造'!J$43</f>
        <v>328</v>
      </c>
      <c r="F64" s="175"/>
      <c r="G64" s="175"/>
      <c r="H64" s="175">
        <f>'将来負担比率（分子）の構造'!K$43</f>
        <v>280</v>
      </c>
      <c r="I64" s="175"/>
      <c r="J64" s="175"/>
      <c r="K64" s="175">
        <f>'将来負担比率（分子）の構造'!L$43</f>
        <v>251</v>
      </c>
      <c r="L64" s="175"/>
      <c r="M64" s="175"/>
      <c r="N64" s="175">
        <f>'将来負担比率（分子）の構造'!M$43</f>
        <v>289</v>
      </c>
      <c r="O64" s="175"/>
      <c r="P64" s="175"/>
    </row>
    <row r="65" spans="1:16" x14ac:dyDescent="0.2">
      <c r="A65" s="175" t="s">
        <v>32</v>
      </c>
      <c r="B65" s="175">
        <f>'将来負担比率（分子）の構造'!I$42</f>
        <v>163</v>
      </c>
      <c r="C65" s="175"/>
      <c r="D65" s="175"/>
      <c r="E65" s="175">
        <f>'将来負担比率（分子）の構造'!J$42</f>
        <v>131</v>
      </c>
      <c r="F65" s="175"/>
      <c r="G65" s="175"/>
      <c r="H65" s="175">
        <f>'将来負担比率（分子）の構造'!K$42</f>
        <v>114</v>
      </c>
      <c r="I65" s="175"/>
      <c r="J65" s="175"/>
      <c r="K65" s="175">
        <f>'将来負担比率（分子）の構造'!L$42</f>
        <v>98</v>
      </c>
      <c r="L65" s="175"/>
      <c r="M65" s="175"/>
      <c r="N65" s="175">
        <f>'将来負担比率（分子）の構造'!M$42</f>
        <v>82</v>
      </c>
      <c r="O65" s="175"/>
      <c r="P65" s="175"/>
    </row>
    <row r="66" spans="1:16" x14ac:dyDescent="0.2">
      <c r="A66" s="175" t="s">
        <v>31</v>
      </c>
      <c r="B66" s="175">
        <f>'将来負担比率（分子）の構造'!I$41</f>
        <v>6593</v>
      </c>
      <c r="C66" s="175"/>
      <c r="D66" s="175"/>
      <c r="E66" s="175">
        <f>'将来負担比率（分子）の構造'!J$41</f>
        <v>6421</v>
      </c>
      <c r="F66" s="175"/>
      <c r="G66" s="175"/>
      <c r="H66" s="175">
        <f>'将来負担比率（分子）の構造'!K$41</f>
        <v>6206</v>
      </c>
      <c r="I66" s="175"/>
      <c r="J66" s="175"/>
      <c r="K66" s="175">
        <f>'将来負担比率（分子）の構造'!L$41</f>
        <v>5833</v>
      </c>
      <c r="L66" s="175"/>
      <c r="M66" s="175"/>
      <c r="N66" s="175">
        <f>'将来負担比率（分子）の構造'!M$41</f>
        <v>5585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1093</v>
      </c>
      <c r="C72" s="179">
        <f>基金残高に係る経年分析!G55</f>
        <v>999</v>
      </c>
      <c r="D72" s="179">
        <f>基金残高に係る経年分析!H55</f>
        <v>1029</v>
      </c>
    </row>
    <row r="73" spans="1:16" x14ac:dyDescent="0.2">
      <c r="A73" s="178" t="s">
        <v>74</v>
      </c>
      <c r="B73" s="179">
        <f>基金残高に係る経年分析!F56</f>
        <v>136</v>
      </c>
      <c r="C73" s="179">
        <f>基金残高に係る経年分析!G56</f>
        <v>135</v>
      </c>
      <c r="D73" s="179">
        <f>基金残高に係る経年分析!H56</f>
        <v>147</v>
      </c>
    </row>
    <row r="74" spans="1:16" x14ac:dyDescent="0.2">
      <c r="A74" s="178" t="s">
        <v>75</v>
      </c>
      <c r="B74" s="179">
        <f>基金残高に係る経年分析!F57</f>
        <v>1946</v>
      </c>
      <c r="C74" s="179">
        <f>基金残高に係る経年分析!G57</f>
        <v>2071</v>
      </c>
      <c r="D74" s="179">
        <f>基金残高に係る経年分析!H57</f>
        <v>1837</v>
      </c>
    </row>
  </sheetData>
  <sheetProtection algorithmName="SHA-512" hashValue="tBgJbLIetIQYLg8PJfsJlta202oOa+VmbRPwrUdWY3dFokJENFzVoVjEb+31b82IMBshE3TSgKU5APgKl8fvLQ==" saltValue="trdIum+is2pZiCCrvCcn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2025-03-14T08:17:55Z</cp:lastPrinted>
  <dcterms:created xsi:type="dcterms:W3CDTF">2025-02-19T00:51:12Z</dcterms:created>
  <dcterms:modified xsi:type="dcterms:W3CDTF">2025-03-19T05:18:00Z</dcterms:modified>
  <cp:category/>
</cp:coreProperties>
</file>