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<sst xmlns="http://schemas.openxmlformats.org/spreadsheetml/2006/main" count="1139" uniqueCount="577">
  <si>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</si>
  <si>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</si>
  <si>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</si>
  <si>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</si>
  <si>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</si>
  <si>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</si>
  <si>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</si>
  <si>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</si>
  <si>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</si>
  <si>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</si>
  <si>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</si>
  <si>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</si>
  <si>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</si>
  <si>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</si>
  <si>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</si>
  <si>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</si>
  <si>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</si>
  <si>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</si>
  <si>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</si>
  <si>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</si>
  <si>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</si>
  <si>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</si>
  <si>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</si>
  <si>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</si>
  <si>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</si>
  <si>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</si>
  <si>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</si>
  <si>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</si>
  <si>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</si>
  <si>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</si>
  <si>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</si>
  <si>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</si>
  <si>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</si>
  <si>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</si>
  <si>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</si>
  <si>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</si>
  <si>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</si>
  <si>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</si>
  <si>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</si>
  <si>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</si>
  <si>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</si>
  <si>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</si>
  <si>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</si>
  <si>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</si>
  <si>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</si>
  <si>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</si>
  <si>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</si>
  <si>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</si>
  <si>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</si>
  <si>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</si>
  <si>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</si>
  <si>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</si>
  <si>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</si>
  <si>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</si>
  <si>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</si>
  <si>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</si>
  <si>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</si>
  <si>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</si>
  <si>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</si>
  <si>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</si>
  <si>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</si>
  <si>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</si>
  <si>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</si>
  <si>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</si>
  <si>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</si>
  <si>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</si>
  <si>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</si>
  <si>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</si>
  <si>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</si>
  <si>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</si>
  <si>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</si>
  <si>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</si>
  <si>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</si>
  <si>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</si>
  <si>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</si>
  <si>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</si>
  <si>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</si>
  <si>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</si>
  <si>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</si>
  <si>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</si>
  <si>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</si>
  <si>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</si>
  <si>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</si>
  <si>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</si>
  <si>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</si>
  <si>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</si>
  <si>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</si>
  <si>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</si>
  <si>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</si>
  <si>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</si>
  <si>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</si>
  <si>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</si>
  <si>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</si>
  <si>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</si>
  <si>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飯豊町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</si>
  <si>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</si>
  <si>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</si>
  <si>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</si>
  <si>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</si>
  <si>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</si>
  <si>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</si>
  <si>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</si>
  <si>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</si>
  <si>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</si>
  <si>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</si>
  <si>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</si>
  <si>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</si>
  <si>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</si>
  <si>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</si>
  <si>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</si>
  <si>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</si>
  <si>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</si>
  <si>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</si>
  <si>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</si>
  <si>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</si>
  <si>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</si>
  <si>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</si>
  <si>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</si>
  <si>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</si>
  <si>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</si>
  <si>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</si>
  <si>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</si>
  <si>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</si>
  <si>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</si>
  <si>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</si>
  <si>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</si>
  <si>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</si>
  <si>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</si>
  <si>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</si>
  <si>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</si>
  <si>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</si>
  <si>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</si>
  <si>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</si>
  <si>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</si>
  <si>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</si>
  <si>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</si>
  <si>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</si>
  <si>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</si>
  <si>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</si>
  <si>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</si>
  <si>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</si>
  <si>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</si>
  <si>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</si>
  <si>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</si>
  <si>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</si>
  <si>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</si>
  <si>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</si>
  <si>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</si>
  <si>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</si>
  <si>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</si>
  <si>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</si>
  <si>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</si>
  <si>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</si>
  <si>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</si>
  <si>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</si>
  <si>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</si>
  <si>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</si>
  <si>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</si>
  <si>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</si>
  <si>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</si>
  <si>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</si>
  <si>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</si>
  <si>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</si>
  <si>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</si>
  <si>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</si>
  <si>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</si>
  <si>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</si>
  <si>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</si>
  <si>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</si>
  <si>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</si>
  <si>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</si>
  <si>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</si>
  <si>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</si>
  <si>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</si>
  <si>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</si>
  <si>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</si>
  <si>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</si>
  <si>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</si>
  <si>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</si>
  <si>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</si>
  <si>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</si>
  <si>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</si>
  <si>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</si>
  <si>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</si>
  <si>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</si>
  <si>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</si>
  <si>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</si>
  <si>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</si>
  <si>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</si>
  <si>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</si>
  <si>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</si>
  <si>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</si>
  <si>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</si>
  <si>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</si>
  <si>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</si>
  <si>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</si>
  <si>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</si>
  <si>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</si>
  <si>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</si>
  <si>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</si>
  <si>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</si>
  <si>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</si>
  <si>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</si>
  <si>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</si>
  <si>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山形県飯豊町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</si>
  <si>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</si>
  <si>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</si>
  <si>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</si>
  <si>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</si>
  <si>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</si>
  <si>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</si>
  <si>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</si>
  <si>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</si>
  <si>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</si>
  <si>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</si>
  <si>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</si>
  <si>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</si>
  <si>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</si>
  <si>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</si>
  <si>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</si>
  <si>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</si>
  <si>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</si>
  <si>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</si>
  <si>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</si>
  <si>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</si>
  <si>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</si>
  <si>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</si>
  <si>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</si>
  <si>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</si>
  <si>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</si>
  <si>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</si>
  <si>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</si>
  <si>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</si>
  <si>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</si>
  <si>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</si>
  <si>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</si>
  <si>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</si>
  <si>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</si>
  <si>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</si>
  <si>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</si>
  <si>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</si>
  <si>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</si>
  <si>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</si>
  <si>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</si>
  <si>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</si>
  <si>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</si>
  <si>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</si>
  <si>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</si>
  <si>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</si>
  <si>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</si>
  <si>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</si>
  <si>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</si>
  <si>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</si>
  <si>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</si>
  <si>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</si>
  <si>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</si>
  <si>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</si>
  <si>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</si>
  <si>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</si>
  <si>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</si>
  <si>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</si>
  <si>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</si>
  <si>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</si>
  <si>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</si>
  <si>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</si>
  <si>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</si>
  <si>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</si>
  <si>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</si>
  <si>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</si>
  <si>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</si>
  <si>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</si>
  <si>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</si>
  <si>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</si>
  <si>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</si>
  <si>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</si>
  <si>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</si>
  <si>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</si>
  <si>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</si>
  <si>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</si>
  <si>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</si>
  <si>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</si>
  <si>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</si>
  <si>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</si>
  <si>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</si>
  <si>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</si>
  <si>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</si>
  <si>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</si>
  <si>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</si>
  <si>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</si>
  <si>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</si>
  <si>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</si>
  <si>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</si>
  <si>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</si>
  <si>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</si>
  <si>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</si>
  <si>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</si>
  <si>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</si>
  <si>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</si>
  <si>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</si>
  <si>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</si>
  <si>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</si>
  <si>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</si>
  <si>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</si>
  <si>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</si>
  <si>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</si>
  <si>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</si>
  <si>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</si>
  <si>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</si>
  <si>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</si>
  <si>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</si>
  <si>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</si>
  <si>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</si>
  <si>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</si>
  <si>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</si>
  <si>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</si>
  <si>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</si>
  <si>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</si>
  <si>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</si>
  <si>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</si>
  <si>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</si>
  <si>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</si>
  <si>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</si>
  <si>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</si>
  <si>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</si>
  <si>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</si>
  <si>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</si>
  <si>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</si>
  <si>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</si>
  <si>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</si>
  <si>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</si>
  <si>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</si>
  <si>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</si>
  <si>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</si>
  <si>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</si>
  <si>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</si>
  <si>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</si>
  <si>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</si>
  <si>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</si>
  <si>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</si>
  <si>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</si>
  <si>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</si>
  <si>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</si>
  <si>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</si>
  <si>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</si>
  <si>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</si>
  <si>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</si>
  <si>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</si>
  <si>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</si>
  <si>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</si>
  <si>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</si>
  <si>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</si>
  <si>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</si>
  <si>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</si>
  <si>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</si>
  <si>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</si>
  <si>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山形県飯豊町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</si>
  <si>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</si>
  <si>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</si>
  <si>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</si>
  <si>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</si>
  <si>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</si>
  <si>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</si>
  <si>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</si>
  <si>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</si>
  <si>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</si>
  <si>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</si>
  <si>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</si>
  <si>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</si>
  <si>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</si>
  <si>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</si>
  <si>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</si>
  <si>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</si>
  <si>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</si>
  <si>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</si>
  <si>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</si>
  <si>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</si>
  <si>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</si>
  <si>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</si>
  <si>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</si>
  <si>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</si>
  <si>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</si>
  <si>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</si>
  <si>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</si>
  <si>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</si>
  <si>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</si>
  <si>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</si>
  <si>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</si>
  <si>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</si>
  <si>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</si>
  <si>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</si>
  <si>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</si>
  <si>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</si>
  <si>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訪問看護特別会計</t>
    <phoneticPr fontId="5"/>
  </si>
  <si>
    <t>介護老人保健施設特別会計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</si>
  <si>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</si>
  <si>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</si>
  <si>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</si>
  <si>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</si>
  <si>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</si>
  <si>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</si>
  <si>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</si>
  <si>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</si>
  <si>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</si>
  <si>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</si>
  <si>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</si>
  <si>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</si>
  <si>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</si>
  <si>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</si>
  <si>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</si>
  <si>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</si>
  <si>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</si>
  <si>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</si>
  <si>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</si>
  <si>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</si>
  <si>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</si>
  <si>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</si>
  <si>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</si>
  <si>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</si>
  <si>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</si>
  <si>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</si>
  <si>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</si>
  <si>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</si>
  <si>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</si>
  <si>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</si>
  <si>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</si>
  <si>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</si>
  <si>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</si>
  <si>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</si>
  <si>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</si>
  <si>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</si>
  <si>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</si>
  <si>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</si>
  <si>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</si>
  <si>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</si>
  <si>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</si>
  <si>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</si>
  <si>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</si>
  <si>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</si>
  <si>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</si>
  <si>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</si>
  <si>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</si>
  <si>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</si>
  <si>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</si>
  <si>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</si>
  <si>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</si>
  <si>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</si>
  <si>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</si>
  <si>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</si>
  <si>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</si>
  <si>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</si>
  <si>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</si>
  <si>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</si>
  <si>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</si>
  <si>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</si>
  <si>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</si>
  <si>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</si>
  <si>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</si>
  <si>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</si>
  <si>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</si>
  <si>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</si>
  <si>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</si>
  <si>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</si>
  <si>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</si>
  <si>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</si>
  <si>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</si>
  <si>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</si>
  <si>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</si>
  <si>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</si>
  <si>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</si>
  <si>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</si>
  <si>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</si>
  <si>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</si>
  <si>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</si>
  <si>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</si>
  <si>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</si>
  <si>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</si>
  <si>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</si>
  <si>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</si>
  <si>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</si>
  <si>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</si>
  <si>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</si>
  <si>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</si>
  <si>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</si>
  <si>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</si>
  <si>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</si>
  <si>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</si>
  <si>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</si>
  <si>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</si>
  <si>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</si>
  <si>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</si>
  <si>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</si>
  <si>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</si>
  <si>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</si>
  <si>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</si>
  <si>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</si>
  <si>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</si>
  <si>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</si>
  <si>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</si>
  <si>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</si>
  <si>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</si>
  <si>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</si>
  <si>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</si>
  <si>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</si>
  <si>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</si>
  <si>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</si>
  <si>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</si>
  <si>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</si>
  <si>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</si>
  <si>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</si>
  <si>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</si>
  <si>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</si>
  <si>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</si>
  <si>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</si>
  <si>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</si>
  <si>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</si>
  <si>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</si>
  <si>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</si>
  <si>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</si>
  <si>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</si>
  <si>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</si>
  <si>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</si>
  <si>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</si>
  <si>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</si>
  <si>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</si>
  <si>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</si>
  <si>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</si>
  <si>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</si>
  <si>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</si>
  <si>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</si>
  <si>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</si>
  <si>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</si>
  <si>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</si>
  <si>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</si>
  <si>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</si>
  <si>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10.84</t>
  </si>
  <si>
    <t>▲ 3.87</t>
  </si>
  <si>
    <t>▲ 8.78</t>
  </si>
  <si>
    <t>▲ 1.72</t>
  </si>
  <si>
    <t>一般会計</t>
  </si>
  <si>
    <t>水道事業会計</t>
  </si>
  <si>
    <t>国民健康保険特別会計</t>
  </si>
  <si>
    <t>介護保険特別会計</t>
  </si>
  <si>
    <t>下水道事業特別会計</t>
  </si>
  <si>
    <t>後期高齢者医療特別会計</t>
  </si>
  <si>
    <t>訪問看護特別会計</t>
  </si>
  <si>
    <t>介護老人保健施設特別会計</t>
  </si>
  <si>
    <t>その他会計（赤字）</t>
  </si>
  <si>
    <t>その他会計（黒字）</t>
  </si>
  <si>
    <t>R01</t>
    <phoneticPr fontId="5"/>
  </si>
  <si>
    <t>R02</t>
    <phoneticPr fontId="5"/>
  </si>
  <si>
    <t>R03</t>
    <phoneticPr fontId="5"/>
  </si>
  <si>
    <t>R04</t>
    <phoneticPr fontId="5"/>
  </si>
  <si>
    <t>R05</t>
    <phoneticPr fontId="5"/>
  </si>
  <si>
    <t>-</t>
    <phoneticPr fontId="2"/>
  </si>
  <si>
    <t>置賜広域行政事務組合</t>
  </si>
  <si>
    <t>置賜広域病院企業団</t>
    <rPh sb="6" eb="8">
      <t>キギョウ</t>
    </rPh>
    <rPh sb="8" eb="9">
      <t>ダン</t>
    </rPh>
    <phoneticPr fontId="2"/>
  </si>
  <si>
    <t>西置賜行政組合</t>
  </si>
  <si>
    <t>山形県消防補償等組合</t>
  </si>
  <si>
    <t>山形県自治会館管理組合</t>
  </si>
  <si>
    <t>山形県市町村交通災害共済組合</t>
  </si>
  <si>
    <t>山形県市町村職員退職手当組合</t>
  </si>
  <si>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</si>
  <si>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</si>
  <si>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法適用企業</t>
    <rPh sb="0" eb="5">
      <t>ホウテキヨウキギョウ</t>
    </rPh>
    <phoneticPr fontId="2"/>
  </si>
  <si>
    <t>飯豊町地域振興公社</t>
    <rPh sb="3" eb="5">
      <t>チイキ</t>
    </rPh>
    <rPh sb="5" eb="7">
      <t>シンコウ</t>
    </rPh>
    <phoneticPr fontId="2"/>
  </si>
  <si>
    <t>山形県西置賜郡飯豊町土地開発公社</t>
    <rPh sb="0" eb="3">
      <t>ヤマガタケン</t>
    </rPh>
    <rPh sb="3" eb="7">
      <t>ニシオキタマグン</t>
    </rPh>
    <phoneticPr fontId="31"/>
  </si>
  <si>
    <t>どんでん平ゆり園</t>
  </si>
  <si>
    <t>エコプラントめざみ</t>
  </si>
  <si>
    <t>エルベ</t>
  </si>
  <si>
    <t>飯豊めざみの里</t>
  </si>
  <si>
    <t>飯豊ながめやま牧場</t>
    <rPh sb="0" eb="2">
      <t>イイデ</t>
    </rPh>
    <phoneticPr fontId="31"/>
  </si>
  <si>
    <t>○</t>
    <phoneticPr fontId="2"/>
  </si>
  <si>
    <t>公共施設整備基金</t>
    <rPh sb="0" eb="8">
      <t>コウキョウシセツセイビキキン</t>
    </rPh>
    <phoneticPr fontId="5"/>
  </si>
  <si>
    <t>地域福祉振興基金</t>
    <rPh sb="0" eb="8">
      <t>チイキフクシシンコウキキン</t>
    </rPh>
    <phoneticPr fontId="2"/>
  </si>
  <si>
    <t>地域振興基金</t>
    <rPh sb="0" eb="6">
      <t>チイキシンコウキキン</t>
    </rPh>
    <phoneticPr fontId="2"/>
  </si>
  <si>
    <t>森林環境譲与税基金</t>
    <rPh sb="0" eb="9">
      <t>シンリンカンキョウジョウヨゼイキキン</t>
    </rPh>
    <phoneticPr fontId="2"/>
  </si>
  <si>
    <t>スポーツ振興基金</t>
    <rPh sb="4" eb="8">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</si>
</sst>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6A57-4E5F-9D4D-14F3BE2B1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301212</c:v>
                </c:pt>
                <c:pt idx="1">
                  <c:v>360119</c:v>
                </c:pt>
                <c:pt idx="2">
                  <c:v>194016</c:v>
                </c:pt>
                <c:pt idx="3">
                  <c:v>130660</c:v>
                </c:pt>
                <c:pt idx="4">
                  <c:v>124422</c:v>
                </c:pt>
              </c:numCache>
            </c:numRef>
          </c:val>
          <c:smooth val="0"/>
          <c:extLst>
            <c:ext xmlns:c16="http://schemas.microsoft.com/office/drawing/2014/chart" uri="{C3380CC4-5D6E-409C-BE32-E72D297353CC}">
              <c16:uniqueId val="{00000001-6A57-4E5F-9D4D-14F3BE2B1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6.63</c:v>
                </c:pt>
                <c:pt idx="2">
                  <c:v>10.17</c:v>
                </c:pt>
                <c:pt idx="3">
                  <c:v>8.1199999999999992</c:v>
                </c:pt>
                <c:pt idx="4">
                  <c:v>11.81</c:v>
                </c:pt>
              </c:numCache>
            </c:numRef>
          </c:val>
          <c:extLst>
            <c:ext xmlns:c16="http://schemas.microsoft.com/office/drawing/2014/chart" uri="{C3380CC4-5D6E-409C-BE32-E72D297353CC}">
              <c16:uniqueId val="{00000000-96DA-4FAB-B07B-8C8AFBDCF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12.07</c:v>
                </c:pt>
                <c:pt idx="1">
                  <c:v>11.41</c:v>
                </c:pt>
                <c:pt idx="2">
                  <c:v>12.38</c:v>
                </c:pt>
                <c:pt idx="3">
                  <c:v>11.35</c:v>
                </c:pt>
                <c:pt idx="4">
                  <c:v>9.36</c:v>
                </c:pt>
              </c:numCache>
            </c:numRef>
          </c:val>
          <c:extLst>
            <c:ext xmlns:c16="http://schemas.microsoft.com/office/drawing/2014/chart" uri="{C3380CC4-5D6E-409C-BE32-E72D297353CC}">
              <c16:uniqueId val="{00000001-96DA-4FAB-B07B-8C8AFBDCF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-10.84</c:v>
                </c:pt>
                <c:pt idx="1">
                  <c:v>-3.87</c:v>
                </c:pt>
                <c:pt idx="2">
                  <c:v>1.87</c:v>
                </c:pt>
                <c:pt idx="3">
                  <c:v>-8.7799999999999994</c:v>
                </c:pt>
                <c:pt idx="4">
                  <c:v>-1.72</c:v>
                </c:pt>
              </c:numCache>
            </c:numRef>
          </c:val>
          <c:smooth val="0"/>
          <c:extLst>
            <c:ext xmlns:c16="http://schemas.microsoft.com/office/drawing/2014/chart" uri="{C3380CC4-5D6E-409C-BE32-E72D297353CC}">
              <c16:uniqueId val="{00000002-96DA-4FAB-B07B-8C8AFBDCF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DB-43BA-AC60-293EBDED8C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DB-43BA-AC60-293EBDED8CA4}"/>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DB-43BA-AC60-293EBDED8CA4}"/>
            </c:ext>
          </c:extLst>
        </c:ser>
        <c:ser>
          <c:idx val="3"/>
          <c:order val="3"/>
          <c:tx>
            <c:strRef>
              <c:f>データシート!$A$30</c:f>
              <c:strCache>
                <c:ptCount val="1"/>
                <c:pt idx="0">
                  <c:v>訪問看護特別会計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DB-43BA-AC60-293EBDED8C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4-E2DB-43BA-AC60-293EBDED8CA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0.01</c:v>
                </c:pt>
                <c:pt idx="8">
                  <c:v>#N/A</c:v>
                </c:pt>
                <c:pt idx="9">
                  <c:v>0.37</c:v>
                </c:pt>
              </c:numCache>
            </c:numRef>
          </c:val>
          <c:extLst>
            <c:ext xmlns:c16="http://schemas.microsoft.com/office/drawing/2014/chart" uri="{C3380CC4-5D6E-409C-BE32-E72D297353CC}">
              <c16:uniqueId val="{00000005-E2DB-43BA-AC60-293EBDED8C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0.23</c:v>
                </c:pt>
                <c:pt idx="4">
                  <c:v>#N/A</c:v>
                </c:pt>
                <c:pt idx="5">
                  <c:v>1.26</c:v>
                </c:pt>
                <c:pt idx="6">
                  <c:v>#N/A</c:v>
                </c:pt>
                <c:pt idx="7">
                  <c:v>0.84</c:v>
                </c:pt>
                <c:pt idx="8">
                  <c:v>#N/A</c:v>
                </c:pt>
                <c:pt idx="9">
                  <c:v>0.45</c:v>
                </c:pt>
              </c:numCache>
            </c:numRef>
          </c:val>
          <c:extLst>
            <c:ext xmlns:c16="http://schemas.microsoft.com/office/drawing/2014/chart" uri="{C3380CC4-5D6E-409C-BE32-E72D297353CC}">
              <c16:uniqueId val="{00000006-E2DB-43BA-AC60-293EBDED8C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1.0900000000000001</c:v>
                </c:pt>
                <c:pt idx="2">
                  <c:v>#N/A</c:v>
                </c:pt>
                <c:pt idx="3">
                  <c:v>0.28999999999999998</c:v>
                </c:pt>
                <c:pt idx="4">
                  <c:v>#N/A</c:v>
                </c:pt>
                <c:pt idx="5">
                  <c:v>1.04</c:v>
                </c:pt>
                <c:pt idx="6">
                  <c:v>#N/A</c:v>
                </c:pt>
                <c:pt idx="7">
                  <c:v>0.72</c:v>
                </c:pt>
                <c:pt idx="8">
                  <c:v>#N/A</c:v>
                </c:pt>
                <c:pt idx="9">
                  <c:v>0.82</c:v>
                </c:pt>
              </c:numCache>
            </c:numRef>
          </c:val>
          <c:extLst>
            <c:ext xmlns:c16="http://schemas.microsoft.com/office/drawing/2014/chart" uri="{C3380CC4-5D6E-409C-BE32-E72D297353CC}">
              <c16:uniqueId val="{00000007-E2DB-43BA-AC60-293EBDED8C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8.4600000000000009</c:v>
                </c:pt>
                <c:pt idx="2">
                  <c:v>#N/A</c:v>
                </c:pt>
                <c:pt idx="3">
                  <c:v>8.6300000000000008</c:v>
                </c:pt>
                <c:pt idx="4">
                  <c:v>#N/A</c:v>
                </c:pt>
                <c:pt idx="5">
                  <c:v>9.14</c:v>
                </c:pt>
                <c:pt idx="6">
                  <c:v>#N/A</c:v>
                </c:pt>
                <c:pt idx="7">
                  <c:v>9.94</c:v>
                </c:pt>
                <c:pt idx="8">
                  <c:v>#N/A</c:v>
                </c:pt>
                <c:pt idx="9">
                  <c:v>9.6</c:v>
                </c:pt>
              </c:numCache>
            </c:numRef>
          </c:val>
          <c:extLst>
            <c:ext xmlns:c16="http://schemas.microsoft.com/office/drawing/2014/chart" uri="{C3380CC4-5D6E-409C-BE32-E72D297353CC}">
              <c16:uniqueId val="{00000008-E2DB-43BA-AC60-293EBDED8C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6.62</c:v>
                </c:pt>
                <c:pt idx="4">
                  <c:v>#N/A</c:v>
                </c:pt>
                <c:pt idx="5">
                  <c:v>10.16</c:v>
                </c:pt>
                <c:pt idx="6">
                  <c:v>#N/A</c:v>
                </c:pt>
                <c:pt idx="7">
                  <c:v>8.1199999999999992</c:v>
                </c:pt>
                <c:pt idx="8">
                  <c:v>#N/A</c:v>
                </c:pt>
                <c:pt idx="9">
                  <c:v>11.81</c:v>
                </c:pt>
              </c:numCache>
            </c:numRef>
          </c:val>
          <c:extLst>
            <c:ext xmlns:c16="http://schemas.microsoft.com/office/drawing/2014/chart" uri="{C3380CC4-5D6E-409C-BE32-E72D297353CC}">
              <c16:uniqueId val="{00000009-E2DB-43BA-AC60-293EBDED8C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669</c:v>
                </c:pt>
                <c:pt idx="5">
                  <c:v>808</c:v>
                </c:pt>
                <c:pt idx="8">
                  <c:v>738</c:v>
                </c:pt>
                <c:pt idx="11">
                  <c:v>777</c:v>
                </c:pt>
                <c:pt idx="14">
                  <c:v>825</c:v>
                </c:pt>
              </c:numCache>
            </c:numRef>
          </c:val>
          <c:extLst>
            <c:ext xmlns:c16="http://schemas.microsoft.com/office/drawing/2014/chart" uri="{C3380CC4-5D6E-409C-BE32-E72D297353CC}">
              <c16:uniqueId val="{00000000-B36B-4E97-A35C-50FB50494D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6B-4E97-A35C-50FB50494D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2-B36B-4E97-A35C-50FB50494D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44</c:v>
                </c:pt>
                <c:pt idx="6">
                  <c:v>49</c:v>
                </c:pt>
                <c:pt idx="9">
                  <c:v>53</c:v>
                </c:pt>
                <c:pt idx="12">
                  <c:v>59</c:v>
                </c:pt>
              </c:numCache>
            </c:numRef>
          </c:val>
          <c:extLst>
            <c:ext xmlns:c16="http://schemas.microsoft.com/office/drawing/2014/chart" uri="{C3380CC4-5D6E-409C-BE32-E72D297353CC}">
              <c16:uniqueId val="{00000003-B36B-4E97-A35C-50FB50494D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254</c:v>
                </c:pt>
                <c:pt idx="6">
                  <c:v>258</c:v>
                </c:pt>
                <c:pt idx="9">
                  <c:v>255</c:v>
                </c:pt>
                <c:pt idx="12">
                  <c:v>253</c:v>
                </c:pt>
              </c:numCache>
            </c:numRef>
          </c:val>
          <c:extLst>
            <c:ext xmlns:c16="http://schemas.microsoft.com/office/drawing/2014/chart" uri="{C3380CC4-5D6E-409C-BE32-E72D297353CC}">
              <c16:uniqueId val="{00000004-B36B-4E97-A35C-50FB50494D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6B-4E97-A35C-50FB50494D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6B-4E97-A35C-50FB50494D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704</c:v>
                </c:pt>
                <c:pt idx="3">
                  <c:v>911</c:v>
                </c:pt>
                <c:pt idx="6">
                  <c:v>848</c:v>
                </c:pt>
                <c:pt idx="9">
                  <c:v>925</c:v>
                </c:pt>
                <c:pt idx="12">
                  <c:v>1003</c:v>
                </c:pt>
              </c:numCache>
            </c:numRef>
          </c:val>
          <c:extLst>
            <c:ext xmlns:c16="http://schemas.microsoft.com/office/drawing/2014/chart" uri="{C3380CC4-5D6E-409C-BE32-E72D297353CC}">
              <c16:uniqueId val="{00000007-B36B-4E97-A35C-50FB50494D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342</c:v>
                </c:pt>
                <c:pt idx="2">
                  <c:v>#N/A</c:v>
                </c:pt>
                <c:pt idx="3">
                  <c:v>#N/A</c:v>
                </c:pt>
                <c:pt idx="4">
                  <c:v>403</c:v>
                </c:pt>
                <c:pt idx="5">
                  <c:v>#N/A</c:v>
                </c:pt>
                <c:pt idx="6">
                  <c:v>#N/A</c:v>
                </c:pt>
                <c:pt idx="7">
                  <c:v>419</c:v>
                </c:pt>
                <c:pt idx="8">
                  <c:v>#N/A</c:v>
                </c:pt>
                <c:pt idx="9">
                  <c:v>#N/A</c:v>
                </c:pt>
                <c:pt idx="10">
                  <c:v>456</c:v>
                </c:pt>
                <c:pt idx="11">
                  <c:v>#N/A</c:v>
                </c:pt>
                <c:pt idx="12">
                  <c:v>#N/A</c:v>
                </c:pt>
                <c:pt idx="13">
                  <c:v>490</c:v>
                </c:pt>
                <c:pt idx="14">
                  <c:v>#N/A</c:v>
                </c:pt>
              </c:numCache>
            </c:numRef>
          </c:val>
          <c:smooth val="0"/>
          <c:extLst>
            <c:ext xmlns:c16="http://schemas.microsoft.com/office/drawing/2014/chart" uri="{C3380CC4-5D6E-409C-BE32-E72D297353CC}">
              <c16:uniqueId val="{00000008-B36B-4E97-A35C-50FB50494D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8134</c:v>
                </c:pt>
                <c:pt idx="5">
                  <c:v>8758</c:v>
                </c:pt>
                <c:pt idx="8">
                  <c:v>8785</c:v>
                </c:pt>
                <c:pt idx="11">
                  <c:v>8629</c:v>
                </c:pt>
                <c:pt idx="14">
                  <c:v>8378</c:v>
                </c:pt>
              </c:numCache>
            </c:numRef>
          </c:val>
          <c:extLst>
            <c:ext xmlns:c16="http://schemas.microsoft.com/office/drawing/2014/chart" uri="{C3380CC4-5D6E-409C-BE32-E72D297353CC}">
              <c16:uniqueId val="{00000000-15FA-48C4-AB0C-D82170B42B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c:v>
                </c:pt>
                <c:pt idx="5">
                  <c:v>84</c:v>
                </c:pt>
                <c:pt idx="8">
                  <c:v>70</c:v>
                </c:pt>
                <c:pt idx="11">
                  <c:v>22</c:v>
                </c:pt>
                <c:pt idx="14">
                  <c:v>325</c:v>
                </c:pt>
              </c:numCache>
            </c:numRef>
          </c:val>
          <c:extLst>
            <c:ext xmlns:c16="http://schemas.microsoft.com/office/drawing/2014/chart" uri="{C3380CC4-5D6E-409C-BE32-E72D297353CC}">
              <c16:uniqueId val="{00000001-15FA-48C4-AB0C-D82170B42B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1873</c:v>
                </c:pt>
                <c:pt idx="5">
                  <c:v>1709</c:v>
                </c:pt>
                <c:pt idx="8">
                  <c:v>1841</c:v>
                </c:pt>
                <c:pt idx="11">
                  <c:v>1681</c:v>
                </c:pt>
                <c:pt idx="14">
                  <c:v>1424</c:v>
                </c:pt>
              </c:numCache>
            </c:numRef>
          </c:val>
          <c:extLst>
            <c:ext xmlns:c16="http://schemas.microsoft.com/office/drawing/2014/chart" uri="{C3380CC4-5D6E-409C-BE32-E72D297353CC}">
              <c16:uniqueId val="{00000002-15FA-48C4-AB0C-D82170B42B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A-48C4-AB0C-D82170B42B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A-48C4-AB0C-D82170B42B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117</c:v>
                </c:pt>
              </c:numCache>
            </c:numRef>
          </c:val>
          <c:extLst>
            <c:ext xmlns:c16="http://schemas.microsoft.com/office/drawing/2014/chart" uri="{C3380CC4-5D6E-409C-BE32-E72D297353CC}">
              <c16:uniqueId val="{00000005-15FA-48C4-AB0C-D82170B42B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774</c:v>
                </c:pt>
                <c:pt idx="3">
                  <c:v>811</c:v>
                </c:pt>
                <c:pt idx="6">
                  <c:v>760</c:v>
                </c:pt>
                <c:pt idx="9">
                  <c:v>741</c:v>
                </c:pt>
                <c:pt idx="12">
                  <c:v>703</c:v>
                </c:pt>
              </c:numCache>
            </c:numRef>
          </c:val>
          <c:extLst>
            <c:ext xmlns:c16="http://schemas.microsoft.com/office/drawing/2014/chart" uri="{C3380CC4-5D6E-409C-BE32-E72D297353CC}">
              <c16:uniqueId val="{00000006-15FA-48C4-AB0C-D82170B42B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464</c:v>
                </c:pt>
                <c:pt idx="3">
                  <c:v>453</c:v>
                </c:pt>
                <c:pt idx="6">
                  <c:v>414</c:v>
                </c:pt>
                <c:pt idx="9">
                  <c:v>355</c:v>
                </c:pt>
                <c:pt idx="12">
                  <c:v>292</c:v>
                </c:pt>
              </c:numCache>
            </c:numRef>
          </c:val>
          <c:extLst>
            <c:ext xmlns:c16="http://schemas.microsoft.com/office/drawing/2014/chart" uri="{C3380CC4-5D6E-409C-BE32-E72D297353CC}">
              <c16:uniqueId val="{00000007-15FA-48C4-AB0C-D82170B42B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2756</c:v>
                </c:pt>
                <c:pt idx="3">
                  <c:v>2838</c:v>
                </c:pt>
                <c:pt idx="6">
                  <c:v>2872</c:v>
                </c:pt>
                <c:pt idx="9">
                  <c:v>2660</c:v>
                </c:pt>
                <c:pt idx="12">
                  <c:v>2677</c:v>
                </c:pt>
              </c:numCache>
            </c:numRef>
          </c:val>
          <c:extLst>
            <c:ext xmlns:c16="http://schemas.microsoft.com/office/drawing/2014/chart" uri="{C3380CC4-5D6E-409C-BE32-E72D297353CC}">
              <c16:uniqueId val="{00000008-15FA-48C4-AB0C-D82170B42B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15FA-48C4-AB0C-D82170B42B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9358</c:v>
                </c:pt>
                <c:pt idx="3">
                  <c:v>10402</c:v>
                </c:pt>
                <c:pt idx="6">
                  <c:v>10586</c:v>
                </c:pt>
                <c:pt idx="9">
                  <c:v>10435</c:v>
                </c:pt>
                <c:pt idx="12">
                  <c:v>10159</c:v>
                </c:pt>
              </c:numCache>
            </c:numRef>
          </c:val>
          <c:extLst>
            <c:ext xmlns:c16="http://schemas.microsoft.com/office/drawing/2014/chart" uri="{C3380CC4-5D6E-409C-BE32-E72D297353CC}">
              <c16:uniqueId val="{0000000A-15FA-48C4-AB0C-D82170B42B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3251</c:v>
                </c:pt>
                <c:pt idx="2">
                  <c:v>#N/A</c:v>
                </c:pt>
                <c:pt idx="3">
                  <c:v>#N/A</c:v>
                </c:pt>
                <c:pt idx="4">
                  <c:v>3954</c:v>
                </c:pt>
                <c:pt idx="5">
                  <c:v>#N/A</c:v>
                </c:pt>
                <c:pt idx="6">
                  <c:v>#N/A</c:v>
                </c:pt>
                <c:pt idx="7">
                  <c:v>3937</c:v>
                </c:pt>
                <c:pt idx="8">
                  <c:v>#N/A</c:v>
                </c:pt>
                <c:pt idx="9">
                  <c:v>#N/A</c:v>
                </c:pt>
                <c:pt idx="10">
                  <c:v>3861</c:v>
                </c:pt>
                <c:pt idx="11">
                  <c:v>#N/A</c:v>
                </c:pt>
                <c:pt idx="12">
                  <c:v>#N/A</c:v>
                </c:pt>
                <c:pt idx="13">
                  <c:v>3822</c:v>
                </c:pt>
                <c:pt idx="14">
                  <c:v>#N/A</c:v>
                </c:pt>
              </c:numCache>
            </c:numRef>
          </c:val>
          <c:smooth val="0"/>
          <c:extLst>
            <c:ext xmlns:c16="http://schemas.microsoft.com/office/drawing/2014/chart" uri="{C3380CC4-5D6E-409C-BE32-E72D297353CC}">
              <c16:uniqueId val="{0000000B-15FA-48C4-AB0C-D82170B42B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512</c:v>
                </c:pt>
                <c:pt idx="1">
                  <c:v>460</c:v>
                </c:pt>
                <c:pt idx="2">
                  <c:v>390</c:v>
                </c:pt>
              </c:numCache>
            </c:numRef>
          </c:val>
          <c:extLst>
            <c:ext xmlns:c16="http://schemas.microsoft.com/office/drawing/2014/chart" uri="{C3380CC4-5D6E-409C-BE32-E72D297353CC}">
              <c16:uniqueId val="{00000000-033E-4EE4-980D-AF80EC870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299</c:v>
                </c:pt>
                <c:pt idx="1">
                  <c:v>292</c:v>
                </c:pt>
                <c:pt idx="2">
                  <c:v>251</c:v>
                </c:pt>
              </c:numCache>
            </c:numRef>
          </c:val>
          <c:extLst>
            <c:ext xmlns:c16="http://schemas.microsoft.com/office/drawing/2014/chart" uri="{C3380CC4-5D6E-409C-BE32-E72D297353CC}">
              <c16:uniqueId val="{00000001-033E-4EE4-980D-AF80EC870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583</c:v>
                </c:pt>
                <c:pt idx="1">
                  <c:v>594</c:v>
                </c:pt>
                <c:pt idx="2">
                  <c:v>399</c:v>
                </c:pt>
              </c:numCache>
            </c:numRef>
          </c:val>
          <c:extLst>
            <c:ext xmlns:c16="http://schemas.microsoft.com/office/drawing/2014/chart" uri="{C3380CC4-5D6E-409C-BE32-E72D297353CC}">
              <c16:uniqueId val="{00000002-033E-4EE4-980D-AF80EC870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
6,349
329.41
8,288,794
7,679,370
492,164
4,166,409
10,159,235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前年度から変わらず、</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ポイントとなった。依然として類似団体平均を大きく下回っている。人口の減少や全国平均を上回る高齢化率に加え、町内に中核となる産業がないことにより財政基盤が脆弱である。積極的な新産業集積を進め、緊急に必要な事業の峻別など歳出の徹底的な見直しを行い、活力あるまちづくりを展開しつつ、行政の効率化に努めることにより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歳入については、地方税が前年度比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ポイント増、地方交付税が前年度比</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となり、一般財源が前年度比で</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なった。歳出については、人件費が前年度比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降雪量が例年に比べ極端に少なかったことから、除排雪に係る経費が大幅に抑制され、</a:t>
          </a:r>
          <a:r>
            <a:rPr kumimoji="1" lang="ja-JP" altLang="ja-JP" sz="1100">
              <a:solidFill>
                <a:schemeClr val="dk1"/>
              </a:solidFill>
              <a:effectLst/>
              <a:latin typeface="+mn-lt"/>
              <a:ea typeface="+mn-ea"/>
              <a:cs typeface="+mn-cs"/>
            </a:rPr>
            <a:t>経常収支比率が前年度比で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となった。今後上昇していくことが予想される公債費や人件費が比較的高い水準にあることを踏まえ、効率的な事業の執行により物件費などの経費削減に努める。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121391</xdr:rowOff>
    </xdr:from>
    <xdr:to>
      <xdr:col>23</xdr:col>
      <xdr:colOff>133350</xdr:colOff>
      <xdr:row>62</xdr:row>
      <xdr:rowOff>26353</xdr:rowOff>
    </xdr:to>
    <xdr:cxnSp macro="">
      <xdr:nvCxnSpPr>
        <xdr:cNvPr id="133" name="直線コネクタ 132"/>
        <xdr:cNvCxnSpPr/>
      </xdr:nvCxnSpPr>
      <xdr:spPr>
        <a:xfrm flipV="1">
          <a:off x="4114800" y="1057984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26353</xdr:rowOff>
    </xdr:to>
    <xdr:cxnSp macro="">
      <xdr:nvCxnSpPr>
        <xdr:cNvPr id="136" name="直線コネクタ 135"/>
        <xdr:cNvCxnSpPr/>
      </xdr:nvCxnSpPr>
      <xdr:spPr>
        <a:xfrm>
          <a:off x="3225800" y="1050544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143510</xdr:rowOff>
    </xdr:to>
    <xdr:cxnSp macro="">
      <xdr:nvCxnSpPr>
        <xdr:cNvPr id="139" name="直線コネクタ 138"/>
        <xdr:cNvCxnSpPr/>
      </xdr:nvCxnSpPr>
      <xdr:spPr>
        <a:xfrm flipV="1">
          <a:off x="2336800" y="1050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143510</xdr:rowOff>
    </xdr:to>
    <xdr:cxnSp macro="">
      <xdr:nvCxnSpPr>
        <xdr:cNvPr id="142" name="直線コネクタ 141"/>
        <xdr:cNvCxnSpPr/>
      </xdr:nvCxnSpPr>
      <xdr:spPr>
        <a:xfrm>
          <a:off x="1447800" y="104973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70591</xdr:rowOff>
    </xdr:from>
    <xdr:to>
      <xdr:col>23</xdr:col>
      <xdr:colOff>184150</xdr:colOff>
      <xdr:row>62</xdr:row>
      <xdr:rowOff>741</xdr:rowOff>
    </xdr:to>
    <xdr:sp macro="" textlink="">
      <xdr:nvSpPr>
        <xdr:cNvPr id="152" name="楕円 151"/>
        <xdr:cNvSpPr/>
      </xdr:nvSpPr>
      <xdr:spPr>
        <a:xfrm>
          <a:off x="4902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42668</xdr:rowOff>
    </xdr:from>
    <xdr:ext cx="762000" cy="259045"/>
    <xdr:sp macro="" textlink="">
      <xdr:nvSpPr>
        <xdr:cNvPr id="153" name="財政構造の弾力性該当値テキスト"/>
        <xdr:cNvSpPr txBox="1"/>
      </xdr:nvSpPr>
      <xdr:spPr>
        <a:xfrm>
          <a:off x="5041900" y="1050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54" name="楕円 153"/>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61930</xdr:rowOff>
    </xdr:from>
    <xdr:ext cx="736600" cy="259045"/>
    <xdr:sp macro="" textlink="">
      <xdr:nvSpPr>
        <xdr:cNvPr id="155" name="テキスト ボックス 154"/>
        <xdr:cNvSpPr txBox="1"/>
      </xdr:nvSpPr>
      <xdr:spPr>
        <a:xfrm>
          <a:off x="3733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6" name="楕円 155"/>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7" name="テキスト ボックス 156"/>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8" name="楕円 157"/>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9" name="テキスト ボックス 158"/>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0" name="楕円 159"/>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1" name="テキスト ボックス 160"/>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人当たりの金額が類似団体平均を大きく上回っている。主な要因は、公共施設を多く保有していることによる維持管理費や町内全ての幼児施設を公営にて運営していることによる人件費によるものである。</a:t>
          </a:r>
          <a:endParaRPr lang="ja-JP" altLang="ja-JP" sz="1400">
            <a:effectLst/>
          </a:endParaRPr>
        </a:p>
        <a:p>
          <a:r>
            <a:rPr kumimoji="1" lang="ja-JP" altLang="ja-JP" sz="1100">
              <a:solidFill>
                <a:schemeClr val="dk1"/>
              </a:solidFill>
              <a:effectLst/>
              <a:latin typeface="+mn-lt"/>
              <a:ea typeface="+mn-ea"/>
              <a:cs typeface="+mn-cs"/>
            </a:rPr>
            <a:t>　今後は、幼児施設の統廃合や指定管理者制度の導入などによる民営化を進め、コストの低減に努める。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23602</xdr:rowOff>
    </xdr:from>
    <xdr:to>
      <xdr:col>23</xdr:col>
      <xdr:colOff>133350</xdr:colOff>
      <xdr:row>82</xdr:row>
      <xdr:rowOff>40486</xdr:rowOff>
    </xdr:to>
    <xdr:cxnSp macro="">
      <xdr:nvCxnSpPr>
        <xdr:cNvPr id="195" name="直線コネクタ 194"/>
        <xdr:cNvCxnSpPr/>
      </xdr:nvCxnSpPr>
      <xdr:spPr>
        <a:xfrm flipV="1">
          <a:off x="4114800" y="14082502"/>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22741</xdr:rowOff>
    </xdr:from>
    <xdr:to>
      <xdr:col>19</xdr:col>
      <xdr:colOff>133350</xdr:colOff>
      <xdr:row>82</xdr:row>
      <xdr:rowOff>40486</xdr:rowOff>
    </xdr:to>
    <xdr:cxnSp macro="">
      <xdr:nvCxnSpPr>
        <xdr:cNvPr id="198" name="直線コネクタ 197"/>
        <xdr:cNvCxnSpPr/>
      </xdr:nvCxnSpPr>
      <xdr:spPr>
        <a:xfrm>
          <a:off x="3225800" y="14081641"/>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7531</xdr:rowOff>
    </xdr:from>
    <xdr:to>
      <xdr:col>15</xdr:col>
      <xdr:colOff>82550</xdr:colOff>
      <xdr:row>82</xdr:row>
      <xdr:rowOff>22741</xdr:rowOff>
    </xdr:to>
    <xdr:cxnSp macro="">
      <xdr:nvCxnSpPr>
        <xdr:cNvPr id="201" name="直線コネクタ 200"/>
        <xdr:cNvCxnSpPr/>
      </xdr:nvCxnSpPr>
      <xdr:spPr>
        <a:xfrm>
          <a:off x="2336800" y="14066431"/>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143715</xdr:rowOff>
    </xdr:from>
    <xdr:to>
      <xdr:col>11</xdr:col>
      <xdr:colOff>31750</xdr:colOff>
      <xdr:row>82</xdr:row>
      <xdr:rowOff>7531</xdr:rowOff>
    </xdr:to>
    <xdr:cxnSp macro="">
      <xdr:nvCxnSpPr>
        <xdr:cNvPr id="204" name="直線コネクタ 203"/>
        <xdr:cNvCxnSpPr/>
      </xdr:nvCxnSpPr>
      <xdr:spPr>
        <a:xfrm>
          <a:off x="1447800" y="14031165"/>
          <a:ext cx="889000" cy="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144252</xdr:rowOff>
    </xdr:from>
    <xdr:to>
      <xdr:col>23</xdr:col>
      <xdr:colOff>184150</xdr:colOff>
      <xdr:row>82</xdr:row>
      <xdr:rowOff>74402</xdr:rowOff>
    </xdr:to>
    <xdr:sp macro="" textlink="">
      <xdr:nvSpPr>
        <xdr:cNvPr id="214" name="楕円 213"/>
        <xdr:cNvSpPr/>
      </xdr:nvSpPr>
      <xdr:spPr>
        <a:xfrm>
          <a:off x="4902200" y="14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116329</xdr:rowOff>
    </xdr:from>
    <xdr:ext cx="762000" cy="259045"/>
    <xdr:sp macro="" textlink="">
      <xdr:nvSpPr>
        <xdr:cNvPr id="215" name="人件費・物件費等の状況該当値テキスト"/>
        <xdr:cNvSpPr txBox="1"/>
      </xdr:nvSpPr>
      <xdr:spPr>
        <a:xfrm>
          <a:off x="5041900" y="1400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161136</xdr:rowOff>
    </xdr:from>
    <xdr:to>
      <xdr:col>19</xdr:col>
      <xdr:colOff>184150</xdr:colOff>
      <xdr:row>82</xdr:row>
      <xdr:rowOff>91286</xdr:rowOff>
    </xdr:to>
    <xdr:sp macro="" textlink="">
      <xdr:nvSpPr>
        <xdr:cNvPr id="216" name="楕円 215"/>
        <xdr:cNvSpPr/>
      </xdr:nvSpPr>
      <xdr:spPr>
        <a:xfrm>
          <a:off x="4064000" y="1404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76063</xdr:rowOff>
    </xdr:from>
    <xdr:ext cx="736600" cy="259045"/>
    <xdr:sp macro="" textlink="">
      <xdr:nvSpPr>
        <xdr:cNvPr id="217" name="テキスト ボックス 216"/>
        <xdr:cNvSpPr txBox="1"/>
      </xdr:nvSpPr>
      <xdr:spPr>
        <a:xfrm>
          <a:off x="3733800" y="1413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143391</xdr:rowOff>
    </xdr:from>
    <xdr:to>
      <xdr:col>15</xdr:col>
      <xdr:colOff>133350</xdr:colOff>
      <xdr:row>82</xdr:row>
      <xdr:rowOff>73541</xdr:rowOff>
    </xdr:to>
    <xdr:sp macro="" textlink="">
      <xdr:nvSpPr>
        <xdr:cNvPr id="218" name="楕円 217"/>
        <xdr:cNvSpPr/>
      </xdr:nvSpPr>
      <xdr:spPr>
        <a:xfrm>
          <a:off x="3175000" y="140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58318</xdr:rowOff>
    </xdr:from>
    <xdr:ext cx="762000" cy="259045"/>
    <xdr:sp macro="" textlink="">
      <xdr:nvSpPr>
        <xdr:cNvPr id="219" name="テキスト ボックス 218"/>
        <xdr:cNvSpPr txBox="1"/>
      </xdr:nvSpPr>
      <xdr:spPr>
        <a:xfrm>
          <a:off x="2844800" y="141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128181</xdr:rowOff>
    </xdr:from>
    <xdr:to>
      <xdr:col>11</xdr:col>
      <xdr:colOff>82550</xdr:colOff>
      <xdr:row>82</xdr:row>
      <xdr:rowOff>58331</xdr:rowOff>
    </xdr:to>
    <xdr:sp macro="" textlink="">
      <xdr:nvSpPr>
        <xdr:cNvPr id="220" name="楕円 219"/>
        <xdr:cNvSpPr/>
      </xdr:nvSpPr>
      <xdr:spPr>
        <a:xfrm>
          <a:off x="2286000" y="140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43108</xdr:rowOff>
    </xdr:from>
    <xdr:ext cx="762000" cy="259045"/>
    <xdr:sp macro="" textlink="">
      <xdr:nvSpPr>
        <xdr:cNvPr id="221" name="テキスト ボックス 220"/>
        <xdr:cNvSpPr txBox="1"/>
      </xdr:nvSpPr>
      <xdr:spPr>
        <a:xfrm>
          <a:off x="1955800" y="1410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92915</xdr:rowOff>
    </xdr:from>
    <xdr:to>
      <xdr:col>7</xdr:col>
      <xdr:colOff>31750</xdr:colOff>
      <xdr:row>82</xdr:row>
      <xdr:rowOff>23065</xdr:rowOff>
    </xdr:to>
    <xdr:sp macro="" textlink="">
      <xdr:nvSpPr>
        <xdr:cNvPr id="222" name="楕円 221"/>
        <xdr:cNvSpPr/>
      </xdr:nvSpPr>
      <xdr:spPr>
        <a:xfrm>
          <a:off x="1397000" y="139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7842</xdr:rowOff>
    </xdr:from>
    <xdr:ext cx="762000" cy="259045"/>
    <xdr:sp macro="" textlink="">
      <xdr:nvSpPr>
        <xdr:cNvPr id="223" name="テキスト ボックス 222"/>
        <xdr:cNvSpPr txBox="1"/>
      </xdr:nvSpPr>
      <xdr:spPr>
        <a:xfrm>
          <a:off x="1066800" y="1406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年度以降は、給与減額措置の終了などもあり、</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ポイントを超えて推移している。ラスパイレス指数は、類似団体平均より高い水準にあるが、今後も適正な人事配置と給与の適正化等に努める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67028</xdr:rowOff>
    </xdr:to>
    <xdr:cxnSp macro="">
      <xdr:nvCxnSpPr>
        <xdr:cNvPr id="257" name="直線コネクタ 256"/>
        <xdr:cNvCxnSpPr/>
      </xdr:nvCxnSpPr>
      <xdr:spPr>
        <a:xfrm flipV="1">
          <a:off x="16179800" y="150473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67028</xdr:rowOff>
    </xdr:to>
    <xdr:cxnSp macro="">
      <xdr:nvCxnSpPr>
        <xdr:cNvPr id="260" name="直線コネクタ 259"/>
        <xdr:cNvCxnSpPr/>
      </xdr:nvCxnSpPr>
      <xdr:spPr>
        <a:xfrm>
          <a:off x="15290800" y="1508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3" name="直線コネクタ 262"/>
        <xdr:cNvCxnSpPr/>
      </xdr:nvCxnSpPr>
      <xdr:spPr>
        <a:xfrm>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6" name="直線コネクタ 265"/>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8" name="楕円 277"/>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9" name="テキスト ボックス 278"/>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幼児施設を公営にて運営していることもあり、類似団体と比較し平均を上回っている。子育て支援サービスを継続しながらも、効率的な事業を行い、人件費の削減するために、幼児施設の統廃合や指定管理者制度の導入などによる民営化を視野に入れ、類似団体平均の水準まで職員数を削減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63278</xdr:rowOff>
    </xdr:from>
    <xdr:to>
      <xdr:col>81</xdr:col>
      <xdr:colOff>44450</xdr:colOff>
      <xdr:row>61</xdr:row>
      <xdr:rowOff>110934</xdr:rowOff>
    </xdr:to>
    <xdr:cxnSp macro="">
      <xdr:nvCxnSpPr>
        <xdr:cNvPr id="316" name="直線コネクタ 315"/>
        <xdr:cNvCxnSpPr/>
      </xdr:nvCxnSpPr>
      <xdr:spPr>
        <a:xfrm>
          <a:off x="16179800" y="10521728"/>
          <a:ext cx="8382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37338</xdr:rowOff>
    </xdr:from>
    <xdr:to>
      <xdr:col>77</xdr:col>
      <xdr:colOff>44450</xdr:colOff>
      <xdr:row>61</xdr:row>
      <xdr:rowOff>63278</xdr:rowOff>
    </xdr:to>
    <xdr:cxnSp macro="">
      <xdr:nvCxnSpPr>
        <xdr:cNvPr id="319" name="直線コネクタ 318"/>
        <xdr:cNvCxnSpPr/>
      </xdr:nvCxnSpPr>
      <xdr:spPr>
        <a:xfrm>
          <a:off x="15290800" y="10495788"/>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13812</xdr:rowOff>
    </xdr:from>
    <xdr:to>
      <xdr:col>72</xdr:col>
      <xdr:colOff>203200</xdr:colOff>
      <xdr:row>61</xdr:row>
      <xdr:rowOff>37338</xdr:rowOff>
    </xdr:to>
    <xdr:cxnSp macro="">
      <xdr:nvCxnSpPr>
        <xdr:cNvPr id="322" name="直線コネクタ 321"/>
        <xdr:cNvCxnSpPr/>
      </xdr:nvCxnSpPr>
      <xdr:spPr>
        <a:xfrm>
          <a:off x="14401800" y="10472262"/>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13812</xdr:rowOff>
    </xdr:from>
    <xdr:to>
      <xdr:col>68</xdr:col>
      <xdr:colOff>152400</xdr:colOff>
      <xdr:row>61</xdr:row>
      <xdr:rowOff>45180</xdr:rowOff>
    </xdr:to>
    <xdr:cxnSp macro="">
      <xdr:nvCxnSpPr>
        <xdr:cNvPr id="325" name="直線コネクタ 324"/>
        <xdr:cNvCxnSpPr/>
      </xdr:nvCxnSpPr>
      <xdr:spPr>
        <a:xfrm flipV="1">
          <a:off x="13512800" y="1047226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60134</xdr:rowOff>
    </xdr:from>
    <xdr:to>
      <xdr:col>81</xdr:col>
      <xdr:colOff>95250</xdr:colOff>
      <xdr:row>61</xdr:row>
      <xdr:rowOff>161734</xdr:rowOff>
    </xdr:to>
    <xdr:sp macro="" textlink="">
      <xdr:nvSpPr>
        <xdr:cNvPr id="335" name="楕円 334"/>
        <xdr:cNvSpPr/>
      </xdr:nvSpPr>
      <xdr:spPr>
        <a:xfrm>
          <a:off x="169672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32211</xdr:rowOff>
    </xdr:from>
    <xdr:ext cx="762000" cy="259045"/>
    <xdr:sp macro="" textlink="">
      <xdr:nvSpPr>
        <xdr:cNvPr id="336" name="定員管理の状況該当値テキスト"/>
        <xdr:cNvSpPr txBox="1"/>
      </xdr:nvSpPr>
      <xdr:spPr>
        <a:xfrm>
          <a:off x="17106900" y="1049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12478</xdr:rowOff>
    </xdr:from>
    <xdr:to>
      <xdr:col>77</xdr:col>
      <xdr:colOff>95250</xdr:colOff>
      <xdr:row>61</xdr:row>
      <xdr:rowOff>114078</xdr:rowOff>
    </xdr:to>
    <xdr:sp macro="" textlink="">
      <xdr:nvSpPr>
        <xdr:cNvPr id="337" name="楕円 336"/>
        <xdr:cNvSpPr/>
      </xdr:nvSpPr>
      <xdr:spPr>
        <a:xfrm>
          <a:off x="16129000" y="10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98855</xdr:rowOff>
    </xdr:from>
    <xdr:ext cx="736600" cy="259045"/>
    <xdr:sp macro="" textlink="">
      <xdr:nvSpPr>
        <xdr:cNvPr id="338" name="テキスト ボックス 337"/>
        <xdr:cNvSpPr txBox="1"/>
      </xdr:nvSpPr>
      <xdr:spPr>
        <a:xfrm>
          <a:off x="15798800" y="1055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157988</xdr:rowOff>
    </xdr:from>
    <xdr:to>
      <xdr:col>73</xdr:col>
      <xdr:colOff>44450</xdr:colOff>
      <xdr:row>61</xdr:row>
      <xdr:rowOff>88138</xdr:rowOff>
    </xdr:to>
    <xdr:sp macro="" textlink="">
      <xdr:nvSpPr>
        <xdr:cNvPr id="339" name="楕円 338"/>
        <xdr:cNvSpPr/>
      </xdr:nvSpPr>
      <xdr:spPr>
        <a:xfrm>
          <a:off x="15240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72915</xdr:rowOff>
    </xdr:from>
    <xdr:ext cx="762000" cy="259045"/>
    <xdr:sp macro="" textlink="">
      <xdr:nvSpPr>
        <xdr:cNvPr id="340" name="テキスト ボックス 339"/>
        <xdr:cNvSpPr txBox="1"/>
      </xdr:nvSpPr>
      <xdr:spPr>
        <a:xfrm>
          <a:off x="14909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134462</xdr:rowOff>
    </xdr:from>
    <xdr:to>
      <xdr:col>68</xdr:col>
      <xdr:colOff>203200</xdr:colOff>
      <xdr:row>61</xdr:row>
      <xdr:rowOff>64612</xdr:rowOff>
    </xdr:to>
    <xdr:sp macro="" textlink="">
      <xdr:nvSpPr>
        <xdr:cNvPr id="341" name="楕円 340"/>
        <xdr:cNvSpPr/>
      </xdr:nvSpPr>
      <xdr:spPr>
        <a:xfrm>
          <a:off x="143510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49389</xdr:rowOff>
    </xdr:from>
    <xdr:ext cx="762000" cy="259045"/>
    <xdr:sp macro="" textlink="">
      <xdr:nvSpPr>
        <xdr:cNvPr id="342" name="テキスト ボックス 341"/>
        <xdr:cNvSpPr txBox="1"/>
      </xdr:nvSpPr>
      <xdr:spPr>
        <a:xfrm>
          <a:off x="14020800" y="105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165830</xdr:rowOff>
    </xdr:from>
    <xdr:to>
      <xdr:col>64</xdr:col>
      <xdr:colOff>152400</xdr:colOff>
      <xdr:row>61</xdr:row>
      <xdr:rowOff>95980</xdr:rowOff>
    </xdr:to>
    <xdr:sp macro="" textlink="">
      <xdr:nvSpPr>
        <xdr:cNvPr id="343" name="楕円 342"/>
        <xdr:cNvSpPr/>
      </xdr:nvSpPr>
      <xdr:spPr>
        <a:xfrm>
          <a:off x="134620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80757</xdr:rowOff>
    </xdr:from>
    <xdr:ext cx="762000" cy="259045"/>
    <xdr:sp macro="" textlink="">
      <xdr:nvSpPr>
        <xdr:cNvPr id="344" name="テキスト ボックス 343"/>
        <xdr:cNvSpPr txBox="1"/>
      </xdr:nvSpPr>
      <xdr:spPr>
        <a:xfrm>
          <a:off x="13131800" y="105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年度決算では、近年の大型投資事業に係る元金償還により実質公債費比率は、前年度比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これまでに実施した大規模事業に係る地方債の元金償還開始により、</a:t>
          </a:r>
          <a:r>
            <a:rPr kumimoji="1" lang="ja-JP" altLang="ja-JP" sz="1100">
              <a:solidFill>
                <a:schemeClr val="dk1"/>
              </a:solidFill>
              <a:effectLst/>
              <a:latin typeface="+mn-lt"/>
              <a:ea typeface="+mn-ea"/>
              <a:cs typeface="+mn-cs"/>
            </a:rPr>
            <a:t>今後も実質公債費比率は上昇していく見込みである。類似団体平均の水準で推移できるよう、今後は、緊急度・住民ニーズを的確に把握した事業の選択により、地方債の発行額を抑え、堅実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22860</xdr:rowOff>
    </xdr:to>
    <xdr:cxnSp macro="">
      <xdr:nvCxnSpPr>
        <xdr:cNvPr id="375" name="直線コネクタ 374"/>
        <xdr:cNvCxnSpPr/>
      </xdr:nvCxnSpPr>
      <xdr:spPr>
        <a:xfrm>
          <a:off x="16179800" y="736142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160528</xdr:rowOff>
    </xdr:to>
    <xdr:cxnSp macro="">
      <xdr:nvCxnSpPr>
        <xdr:cNvPr id="378" name="直線コネクタ 377"/>
        <xdr:cNvCxnSpPr/>
      </xdr:nvCxnSpPr>
      <xdr:spPr>
        <a:xfrm>
          <a:off x="15290800" y="73228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121920</xdr:rowOff>
    </xdr:to>
    <xdr:cxnSp macro="">
      <xdr:nvCxnSpPr>
        <xdr:cNvPr id="381" name="直線コネクタ 380"/>
        <xdr:cNvCxnSpPr/>
      </xdr:nvCxnSpPr>
      <xdr:spPr>
        <a:xfrm>
          <a:off x="14401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134112</xdr:rowOff>
    </xdr:from>
    <xdr:to>
      <xdr:col>68</xdr:col>
      <xdr:colOff>152400</xdr:colOff>
      <xdr:row>42</xdr:row>
      <xdr:rowOff>54356</xdr:rowOff>
    </xdr:to>
    <xdr:cxnSp macro="">
      <xdr:nvCxnSpPr>
        <xdr:cNvPr id="384" name="直線コネクタ 383"/>
        <xdr:cNvCxnSpPr/>
      </xdr:nvCxnSpPr>
      <xdr:spPr>
        <a:xfrm>
          <a:off x="13512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4" name="楕円 393"/>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39387</xdr:rowOff>
    </xdr:from>
    <xdr:ext cx="762000" cy="259045"/>
    <xdr:sp macro="" textlink="">
      <xdr:nvSpPr>
        <xdr:cNvPr id="395" name="公債費負担の状況該当値テキスト"/>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6" name="楕円 395"/>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7" name="テキスト ボックス 396"/>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8" name="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0" name="楕円 399"/>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1" name="テキスト ボックス 400"/>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2" name="楕円 401"/>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03" name="テキスト ボックス 402"/>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将来負担額については、地方債を財源として、近年、小学校改築事業や起業支援施設整備事業をおこなったことに加え、新産業集積事業（貸工場整備）や飯豊中学校大規模改修事業</a:t>
          </a:r>
          <a:r>
            <a:rPr kumimoji="1" lang="ja-JP" altLang="en-US" sz="1100">
              <a:solidFill>
                <a:schemeClr val="dk1"/>
              </a:solidFill>
              <a:effectLst/>
              <a:latin typeface="+mn-lt"/>
              <a:ea typeface="+mn-ea"/>
              <a:cs typeface="+mn-cs"/>
            </a:rPr>
            <a:t>、町民総合センター大規模改修事業</a:t>
          </a:r>
          <a:r>
            <a:rPr kumimoji="1" lang="ja-JP" altLang="ja-JP" sz="1100">
              <a:solidFill>
                <a:schemeClr val="dk1"/>
              </a:solidFill>
              <a:effectLst/>
              <a:latin typeface="+mn-lt"/>
              <a:ea typeface="+mn-ea"/>
              <a:cs typeface="+mn-cs"/>
            </a:rPr>
            <a:t>の実施に伴い、地方債現在高が増加し、将来負担比率は増加傾向となっている。将来への負担軽減を図るため、既存事業の効果検証による見直しや新規事業の抑制を図り、財政運営の健全化に努める。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21530</xdr:rowOff>
    </xdr:from>
    <xdr:to>
      <xdr:col>81</xdr:col>
      <xdr:colOff>44450</xdr:colOff>
      <xdr:row>21</xdr:row>
      <xdr:rowOff>64044</xdr:rowOff>
    </xdr:to>
    <xdr:cxnSp macro="">
      <xdr:nvCxnSpPr>
        <xdr:cNvPr id="439" name="直線コネクタ 438"/>
        <xdr:cNvCxnSpPr/>
      </xdr:nvCxnSpPr>
      <xdr:spPr>
        <a:xfrm flipV="1">
          <a:off x="16179800" y="3621980"/>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21</xdr:row>
      <xdr:rowOff>64044</xdr:rowOff>
    </xdr:to>
    <xdr:cxnSp macro="">
      <xdr:nvCxnSpPr>
        <xdr:cNvPr id="442" name="直線コネクタ 441"/>
        <xdr:cNvCxnSpPr/>
      </xdr:nvCxnSpPr>
      <xdr:spPr>
        <a:xfrm>
          <a:off x="15290800" y="363921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21</xdr:row>
      <xdr:rowOff>127242</xdr:rowOff>
    </xdr:to>
    <xdr:cxnSp macro="">
      <xdr:nvCxnSpPr>
        <xdr:cNvPr id="445" name="直線コネクタ 444"/>
        <xdr:cNvCxnSpPr/>
      </xdr:nvCxnSpPr>
      <xdr:spPr>
        <a:xfrm flipV="1">
          <a:off x="14401800" y="363921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124037</xdr:rowOff>
    </xdr:from>
    <xdr:to>
      <xdr:col>68</xdr:col>
      <xdr:colOff>152400</xdr:colOff>
      <xdr:row>21</xdr:row>
      <xdr:rowOff>127242</xdr:rowOff>
    </xdr:to>
    <xdr:cxnSp macro="">
      <xdr:nvCxnSpPr>
        <xdr:cNvPr id="448" name="直線コネクタ 447"/>
        <xdr:cNvCxnSpPr/>
      </xdr:nvCxnSpPr>
      <xdr:spPr>
        <a:xfrm>
          <a:off x="13512800" y="355303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142180</xdr:rowOff>
    </xdr:from>
    <xdr:to>
      <xdr:col>81</xdr:col>
      <xdr:colOff>95250</xdr:colOff>
      <xdr:row>21</xdr:row>
      <xdr:rowOff>72330</xdr:rowOff>
    </xdr:to>
    <xdr:sp macro="" textlink="">
      <xdr:nvSpPr>
        <xdr:cNvPr id="458" name="楕円 457"/>
        <xdr:cNvSpPr/>
      </xdr:nvSpPr>
      <xdr:spPr>
        <a:xfrm>
          <a:off x="16967200" y="35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114257</xdr:rowOff>
    </xdr:from>
    <xdr:ext cx="762000" cy="259045"/>
    <xdr:sp macro="" textlink="">
      <xdr:nvSpPr>
        <xdr:cNvPr id="459" name="将来負担の状況該当値テキスト"/>
        <xdr:cNvSpPr txBox="1"/>
      </xdr:nvSpPr>
      <xdr:spPr>
        <a:xfrm>
          <a:off x="17106900" y="35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13244</xdr:rowOff>
    </xdr:from>
    <xdr:to>
      <xdr:col>77</xdr:col>
      <xdr:colOff>95250</xdr:colOff>
      <xdr:row>21</xdr:row>
      <xdr:rowOff>114844</xdr:rowOff>
    </xdr:to>
    <xdr:sp macro="" textlink="">
      <xdr:nvSpPr>
        <xdr:cNvPr id="460" name="楕円 459"/>
        <xdr:cNvSpPr/>
      </xdr:nvSpPr>
      <xdr:spPr>
        <a:xfrm>
          <a:off x="161290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99621</xdr:rowOff>
    </xdr:from>
    <xdr:ext cx="736600" cy="259045"/>
    <xdr:sp macro="" textlink="">
      <xdr:nvSpPr>
        <xdr:cNvPr id="461" name="テキスト ボックス 460"/>
        <xdr:cNvSpPr txBox="1"/>
      </xdr:nvSpPr>
      <xdr:spPr>
        <a:xfrm>
          <a:off x="15798800" y="370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159415</xdr:rowOff>
    </xdr:from>
    <xdr:to>
      <xdr:col>73</xdr:col>
      <xdr:colOff>44450</xdr:colOff>
      <xdr:row>21</xdr:row>
      <xdr:rowOff>89565</xdr:rowOff>
    </xdr:to>
    <xdr:sp macro="" textlink="">
      <xdr:nvSpPr>
        <xdr:cNvPr id="462" name="楕円 461"/>
        <xdr:cNvSpPr/>
      </xdr:nvSpPr>
      <xdr:spPr>
        <a:xfrm>
          <a:off x="15240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74342</xdr:rowOff>
    </xdr:from>
    <xdr:ext cx="762000" cy="259045"/>
    <xdr:sp macro="" textlink="">
      <xdr:nvSpPr>
        <xdr:cNvPr id="463" name="テキスト ボックス 462"/>
        <xdr:cNvSpPr txBox="1"/>
      </xdr:nvSpPr>
      <xdr:spPr>
        <a:xfrm>
          <a:off x="14909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76442</xdr:rowOff>
    </xdr:from>
    <xdr:to>
      <xdr:col>68</xdr:col>
      <xdr:colOff>203200</xdr:colOff>
      <xdr:row>22</xdr:row>
      <xdr:rowOff>6592</xdr:rowOff>
    </xdr:to>
    <xdr:sp macro="" textlink="">
      <xdr:nvSpPr>
        <xdr:cNvPr id="464" name="楕円 463"/>
        <xdr:cNvSpPr/>
      </xdr:nvSpPr>
      <xdr:spPr>
        <a:xfrm>
          <a:off x="14351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162819</xdr:rowOff>
    </xdr:from>
    <xdr:ext cx="762000" cy="259045"/>
    <xdr:sp macro="" textlink="">
      <xdr:nvSpPr>
        <xdr:cNvPr id="465" name="テキスト ボックス 464"/>
        <xdr:cNvSpPr txBox="1"/>
      </xdr:nvSpPr>
      <xdr:spPr>
        <a:xfrm>
          <a:off x="14020800" y="37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73237</xdr:rowOff>
    </xdr:from>
    <xdr:to>
      <xdr:col>64</xdr:col>
      <xdr:colOff>152400</xdr:colOff>
      <xdr:row>21</xdr:row>
      <xdr:rowOff>3387</xdr:rowOff>
    </xdr:to>
    <xdr:sp macro="" textlink="">
      <xdr:nvSpPr>
        <xdr:cNvPr id="466" name="楕円 465"/>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159614</xdr:rowOff>
    </xdr:from>
    <xdr:ext cx="762000" cy="259045"/>
    <xdr:sp macro="" textlink="">
      <xdr:nvSpPr>
        <xdr:cNvPr id="467" name="テキスト ボックス 466"/>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
6,349
329.41
8,288,794
7,679,370
492,164
4,166,409
10,159,235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人件費に係る経常収支比率は類似団体平均をやや下回っているが、各特別会計の人件費に充てる繰出金といった人件費に準ずる費用を合計した場合の人口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人あたりの決算額は類似団体平均を上回っており、今後はこれらも含めた人件費関係経費全体について、抑制していく必要がある。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44704</xdr:rowOff>
    </xdr:to>
    <xdr:cxnSp macro="">
      <xdr:nvCxnSpPr>
        <xdr:cNvPr id="64" name="直線コネクタ 63"/>
        <xdr:cNvCxnSpPr/>
      </xdr:nvCxnSpPr>
      <xdr:spPr>
        <a:xfrm flipV="1">
          <a:off x="3987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44704</xdr:rowOff>
    </xdr:to>
    <xdr:cxnSp macro="">
      <xdr:nvCxnSpPr>
        <xdr:cNvPr id="67" name="直線コネクタ 66"/>
        <xdr:cNvCxnSpPr/>
      </xdr:nvCxnSpPr>
      <xdr:spPr>
        <a:xfrm>
          <a:off x="3098800" y="6143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85852</xdr:rowOff>
    </xdr:to>
    <xdr:cxnSp macro="">
      <xdr:nvCxnSpPr>
        <xdr:cNvPr id="70" name="直線コネクタ 69"/>
        <xdr:cNvCxnSpPr/>
      </xdr:nvCxnSpPr>
      <xdr:spPr>
        <a:xfrm flipV="1">
          <a:off x="2209800" y="6143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131572</xdr:rowOff>
    </xdr:to>
    <xdr:cxnSp macro="">
      <xdr:nvCxnSpPr>
        <xdr:cNvPr id="73" name="直線コネクタ 72"/>
        <xdr:cNvCxnSpPr/>
      </xdr:nvCxnSpPr>
      <xdr:spPr>
        <a:xfrm flipV="1">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公共施設等においては、光熱水費等高騰の影響が大きいため、使用量抑制対策や電力プランの見直し等、より効率的な運営を検討していく。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88900</xdr:rowOff>
    </xdr:to>
    <xdr:cxnSp macro="">
      <xdr:nvCxnSpPr>
        <xdr:cNvPr id="125" name="直線コネクタ 124"/>
        <xdr:cNvCxnSpPr/>
      </xdr:nvCxnSpPr>
      <xdr:spPr>
        <a:xfrm flipV="1">
          <a:off x="15671800" y="276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88900</xdr:rowOff>
    </xdr:to>
    <xdr:cxnSp macro="">
      <xdr:nvCxnSpPr>
        <xdr:cNvPr id="128" name="直線コネクタ 127"/>
        <xdr:cNvCxnSpPr/>
      </xdr:nvCxnSpPr>
      <xdr:spPr>
        <a:xfrm>
          <a:off x="14782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43180</xdr:rowOff>
    </xdr:to>
    <xdr:cxnSp macro="">
      <xdr:nvCxnSpPr>
        <xdr:cNvPr id="131" name="直線コネクタ 130"/>
        <xdr:cNvCxnSpPr/>
      </xdr:nvCxnSpPr>
      <xdr:spPr>
        <a:xfrm flipV="1">
          <a:off x="13893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111760</xdr:rowOff>
    </xdr:to>
    <xdr:cxnSp macro="">
      <xdr:nvCxnSpPr>
        <xdr:cNvPr id="134" name="直線コネクタ 133"/>
        <xdr:cNvCxnSpPr/>
      </xdr:nvCxnSpPr>
      <xdr:spPr>
        <a:xfrm flipV="1">
          <a:off x="13004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、類似団体平均を上回っている。今後は、</a:t>
          </a:r>
          <a:r>
            <a:rPr kumimoji="1" lang="ja-JP" altLang="en-US" sz="1100">
              <a:solidFill>
                <a:schemeClr val="dk1"/>
              </a:solidFill>
              <a:effectLst/>
              <a:latin typeface="+mn-lt"/>
              <a:ea typeface="+mn-ea"/>
              <a:cs typeface="+mn-cs"/>
            </a:rPr>
            <a:t>制度改正による</a:t>
          </a:r>
          <a:r>
            <a:rPr kumimoji="1" lang="ja-JP" altLang="ja-JP" sz="1100">
              <a:solidFill>
                <a:schemeClr val="dk1"/>
              </a:solidFill>
              <a:effectLst/>
              <a:latin typeface="+mn-lt"/>
              <a:ea typeface="+mn-ea"/>
              <a:cs typeface="+mn-cs"/>
            </a:rPr>
            <a:t>児童手当の</a:t>
          </a:r>
          <a:r>
            <a:rPr kumimoji="1" lang="ja-JP" altLang="en-US" sz="1100">
              <a:solidFill>
                <a:schemeClr val="dk1"/>
              </a:solidFill>
              <a:effectLst/>
              <a:latin typeface="+mn-lt"/>
              <a:ea typeface="+mn-ea"/>
              <a:cs typeface="+mn-cs"/>
            </a:rPr>
            <a:t>増加や</a:t>
          </a:r>
          <a:r>
            <a:rPr kumimoji="1" lang="ja-JP" altLang="ja-JP" sz="1100">
              <a:solidFill>
                <a:schemeClr val="dk1"/>
              </a:solidFill>
              <a:effectLst/>
              <a:latin typeface="+mn-lt"/>
              <a:ea typeface="+mn-ea"/>
              <a:cs typeface="+mn-cs"/>
            </a:rPr>
            <a:t>、子育て世帯や高齢者世帯への対応など、扶助費は増加していくものと想定している。資格審査等を適切に行い、上昇傾向に歯止めをかけるよう努める。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5" name="直線コネクタ 184"/>
        <xdr:cNvCxnSpPr/>
      </xdr:nvCxnSpPr>
      <xdr:spPr>
        <a:xfrm>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8" name="直線コネクタ 187"/>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165100</xdr:rowOff>
    </xdr:to>
    <xdr:cxnSp macro="">
      <xdr:nvCxnSpPr>
        <xdr:cNvPr id="191" name="直線コネクタ 190"/>
        <xdr:cNvCxnSpPr/>
      </xdr:nvCxnSpPr>
      <xdr:spPr>
        <a:xfrm>
          <a:off x="2209800" y="9613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4" name="直線コネクタ 193"/>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その他の経常収支比率については、前年度と比較すると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減となったが</a:t>
          </a:r>
          <a:r>
            <a:rPr kumimoji="1" lang="ja-JP" altLang="ja-JP" sz="1100">
              <a:solidFill>
                <a:schemeClr val="dk1"/>
              </a:solidFill>
              <a:effectLst/>
              <a:latin typeface="+mn-lt"/>
              <a:ea typeface="+mn-ea"/>
              <a:cs typeface="+mn-cs"/>
            </a:rPr>
            <a:t>、類似団体平均を上回っている。今後は施設管理経費の増大が見込まれるため、公共施設総合管理計画に基づき計画的な経費の抑制に努める。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61</xdr:row>
      <xdr:rowOff>69850</xdr:rowOff>
    </xdr:to>
    <xdr:cxnSp macro="">
      <xdr:nvCxnSpPr>
        <xdr:cNvPr id="248" name="直線コネクタ 247"/>
        <xdr:cNvCxnSpPr/>
      </xdr:nvCxnSpPr>
      <xdr:spPr>
        <a:xfrm flipV="1">
          <a:off x="15671800" y="10125528"/>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69850</xdr:rowOff>
    </xdr:to>
    <xdr:cxnSp macro="">
      <xdr:nvCxnSpPr>
        <xdr:cNvPr id="251" name="直線コネクタ 250"/>
        <xdr:cNvCxnSpPr/>
      </xdr:nvCxnSpPr>
      <xdr:spPr>
        <a:xfrm>
          <a:off x="14782800" y="1040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4535</xdr:rowOff>
    </xdr:to>
    <xdr:cxnSp macro="">
      <xdr:nvCxnSpPr>
        <xdr:cNvPr id="254" name="直線コネクタ 253"/>
        <xdr:cNvCxnSpPr/>
      </xdr:nvCxnSpPr>
      <xdr:spPr>
        <a:xfrm flipV="1">
          <a:off x="13893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61</xdr:row>
      <xdr:rowOff>4535</xdr:rowOff>
    </xdr:to>
    <xdr:cxnSp macro="">
      <xdr:nvCxnSpPr>
        <xdr:cNvPr id="257" name="直線コネクタ 256"/>
        <xdr:cNvCxnSpPr/>
      </xdr:nvCxnSpPr>
      <xdr:spPr>
        <a:xfrm>
          <a:off x="13004800" y="10016672"/>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67" name="楕円 266"/>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68"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69" name="楕円 268"/>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0" name="テキスト ボックス 269"/>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1" name="楕円 270"/>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2" name="テキスト ボックス 271"/>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3" name="楕円 272"/>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4" name="テキスト ボックス 273"/>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5" name="楕円 274"/>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6" name="テキスト ボックス 275"/>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補助費等に係る経常収支比率は、ふるさと納税への返戻品に係る支出が</a:t>
          </a:r>
          <a:r>
            <a:rPr kumimoji="1" lang="ja-JP" altLang="en-US" sz="1100">
              <a:solidFill>
                <a:schemeClr val="dk1"/>
              </a:solidFill>
              <a:effectLst/>
              <a:latin typeface="+mn-lt"/>
              <a:ea typeface="+mn-ea"/>
              <a:cs typeface="+mn-cs"/>
            </a:rPr>
            <a:t>おおむね横ばいで推移しており</a:t>
          </a:r>
          <a:r>
            <a:rPr kumimoji="1" lang="ja-JP" altLang="ja-JP" sz="1100">
              <a:solidFill>
                <a:schemeClr val="dk1"/>
              </a:solidFill>
              <a:effectLst/>
              <a:latin typeface="+mn-lt"/>
              <a:ea typeface="+mn-ea"/>
              <a:cs typeface="+mn-cs"/>
            </a:rPr>
            <a:t>、前年度同様の数値を維持し、類似団体平均より下回った。</a:t>
          </a:r>
          <a:endParaRPr lang="ja-JP" altLang="ja-JP" sz="1400">
            <a:effectLst/>
          </a:endParaRPr>
        </a:p>
        <a:p>
          <a:r>
            <a:rPr kumimoji="1" lang="ja-JP" altLang="ja-JP" sz="1100">
              <a:solidFill>
                <a:schemeClr val="dk1"/>
              </a:solidFill>
              <a:effectLst/>
              <a:latin typeface="+mn-lt"/>
              <a:ea typeface="+mn-ea"/>
              <a:cs typeface="+mn-cs"/>
            </a:rPr>
            <a:t>　今後は、ふるさと納税の変動も見据え、補助金交付事業の効果検証などを行い、補助金の廃止や交付金額の抑制に努める。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6" name="直線コネクタ 305"/>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140716</xdr:rowOff>
    </xdr:to>
    <xdr:cxnSp macro="">
      <xdr:nvCxnSpPr>
        <xdr:cNvPr id="309" name="直線コネクタ 308"/>
        <xdr:cNvCxnSpPr/>
      </xdr:nvCxnSpPr>
      <xdr:spPr>
        <a:xfrm>
          <a:off x="14782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2" name="直線コネクタ 311"/>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131572</xdr:rowOff>
    </xdr:to>
    <xdr:cxnSp macro="">
      <xdr:nvCxnSpPr>
        <xdr:cNvPr id="315" name="直線コネクタ 314"/>
        <xdr:cNvCxnSpPr/>
      </xdr:nvCxnSpPr>
      <xdr:spPr>
        <a:xfrm flipV="1">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5" name="楕円 324"/>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6"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7" name="楕円 32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8" name="テキスト ボックス 327"/>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9" name="楕円 328"/>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0" name="テキスト ボックス 32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1" name="楕円 330"/>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2" name="テキスト ボックス 331"/>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年度は大規模事業の償還開始により、公債費に係る経常収支比率は、前年度比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ポイント増となり、類似団体平均を上回っている。令和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新産業集積事業（貸工場整備）や</a:t>
          </a:r>
          <a:r>
            <a:rPr kumimoji="1" lang="ja-JP" altLang="ja-JP" sz="1100">
              <a:solidFill>
                <a:schemeClr val="dk1"/>
              </a:solidFill>
              <a:effectLst/>
              <a:latin typeface="+mn-lt"/>
              <a:ea typeface="+mn-ea"/>
              <a:cs typeface="+mn-cs"/>
            </a:rPr>
            <a:t>中学校大規模改修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といった大規模事業の元金償還が始まることから、償還額は増加し、公債費のピークは令和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年度となると見込まれ、非常に厳しい財政運営となることが想定される。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導入等によるより効率的な事業運営を実施していく。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31750</xdr:rowOff>
    </xdr:to>
    <xdr:cxnSp macro="">
      <xdr:nvCxnSpPr>
        <xdr:cNvPr id="366" name="直線コネクタ 365"/>
        <xdr:cNvCxnSpPr/>
      </xdr:nvCxnSpPr>
      <xdr:spPr>
        <a:xfrm>
          <a:off x="3987800" y="13362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161289</xdr:rowOff>
    </xdr:to>
    <xdr:cxnSp macro="">
      <xdr:nvCxnSpPr>
        <xdr:cNvPr id="369" name="直線コネクタ 368"/>
        <xdr:cNvCxnSpPr/>
      </xdr:nvCxnSpPr>
      <xdr:spPr>
        <a:xfrm>
          <a:off x="3098800" y="132676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165100</xdr:rowOff>
    </xdr:to>
    <xdr:cxnSp macro="">
      <xdr:nvCxnSpPr>
        <xdr:cNvPr id="372" name="直線コネクタ 371"/>
        <xdr:cNvCxnSpPr/>
      </xdr:nvCxnSpPr>
      <xdr:spPr>
        <a:xfrm flipV="1">
          <a:off x="2209800" y="132676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165100</xdr:rowOff>
    </xdr:to>
    <xdr:cxnSp macro="">
      <xdr:nvCxnSpPr>
        <xdr:cNvPr id="375" name="直線コネクタ 374"/>
        <xdr:cNvCxnSpPr/>
      </xdr:nvCxnSpPr>
      <xdr:spPr>
        <a:xfrm>
          <a:off x="1320800" y="13221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85" name="楕円 384"/>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6"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7" name="楕円 38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8" name="テキスト ボックス 38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15239</xdr:rowOff>
    </xdr:from>
    <xdr:to>
      <xdr:col>15</xdr:col>
      <xdr:colOff>149225</xdr:colOff>
      <xdr:row>77</xdr:row>
      <xdr:rowOff>116839</xdr:rowOff>
    </xdr:to>
    <xdr:sp macro="" textlink="">
      <xdr:nvSpPr>
        <xdr:cNvPr id="389" name="楕円 388"/>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101616</xdr:rowOff>
    </xdr:from>
    <xdr:ext cx="762000" cy="259045"/>
    <xdr:sp macro="" textlink="">
      <xdr:nvSpPr>
        <xdr:cNvPr id="390" name="テキスト ボックス 389"/>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91" name="楕円 390"/>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2" name="テキスト ボックス 391"/>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3" name="楕円 392"/>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4" name="テキスト ボックス 393"/>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公債費以外の経常収支比率については、前年度と比較すると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降</a:t>
          </a:r>
          <a:r>
            <a:rPr kumimoji="1" lang="ja-JP" altLang="ja-JP" sz="1100">
              <a:solidFill>
                <a:schemeClr val="dk1"/>
              </a:solidFill>
              <a:effectLst/>
              <a:latin typeface="+mn-lt"/>
              <a:ea typeface="+mn-ea"/>
              <a:cs typeface="+mn-cs"/>
            </a:rPr>
            <a:t>雪量の増減により公共施設の維持補修費が変動するものの、行財政改革への取組みを通じて人件費などの義務的経費や物件費の削減に努める。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74</xdr:row>
      <xdr:rowOff>143002</xdr:rowOff>
    </xdr:to>
    <xdr:cxnSp macro="">
      <xdr:nvCxnSpPr>
        <xdr:cNvPr id="425" name="直線コネクタ 424"/>
        <xdr:cNvCxnSpPr/>
      </xdr:nvCxnSpPr>
      <xdr:spPr>
        <a:xfrm flipV="1">
          <a:off x="15671800" y="1271828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28702</xdr:rowOff>
    </xdr:from>
    <xdr:to>
      <xdr:col>78</xdr:col>
      <xdr:colOff>69850</xdr:colOff>
      <xdr:row>74</xdr:row>
      <xdr:rowOff>143002</xdr:rowOff>
    </xdr:to>
    <xdr:cxnSp macro="">
      <xdr:nvCxnSpPr>
        <xdr:cNvPr id="428" name="直線コネクタ 427"/>
        <xdr:cNvCxnSpPr/>
      </xdr:nvCxnSpPr>
      <xdr:spPr>
        <a:xfrm>
          <a:off x="14782800" y="1271600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28702</xdr:rowOff>
    </xdr:from>
    <xdr:to>
      <xdr:col>73</xdr:col>
      <xdr:colOff>180975</xdr:colOff>
      <xdr:row>74</xdr:row>
      <xdr:rowOff>78994</xdr:rowOff>
    </xdr:to>
    <xdr:cxnSp macro="">
      <xdr:nvCxnSpPr>
        <xdr:cNvPr id="431" name="直線コネクタ 430"/>
        <xdr:cNvCxnSpPr/>
      </xdr:nvCxnSpPr>
      <xdr:spPr>
        <a:xfrm flipV="1">
          <a:off x="13893800" y="127160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46990</xdr:rowOff>
    </xdr:from>
    <xdr:to>
      <xdr:col>69</xdr:col>
      <xdr:colOff>92075</xdr:colOff>
      <xdr:row>74</xdr:row>
      <xdr:rowOff>78994</xdr:rowOff>
    </xdr:to>
    <xdr:cxnSp macro="">
      <xdr:nvCxnSpPr>
        <xdr:cNvPr id="434" name="直線コネクタ 433"/>
        <xdr:cNvCxnSpPr/>
      </xdr:nvCxnSpPr>
      <xdr:spPr>
        <a:xfrm>
          <a:off x="13004800" y="1273429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151638</xdr:rowOff>
    </xdr:from>
    <xdr:to>
      <xdr:col>82</xdr:col>
      <xdr:colOff>158750</xdr:colOff>
      <xdr:row>74</xdr:row>
      <xdr:rowOff>81788</xdr:rowOff>
    </xdr:to>
    <xdr:sp macro="" textlink="">
      <xdr:nvSpPr>
        <xdr:cNvPr id="444" name="楕円 443"/>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168165</xdr:rowOff>
    </xdr:from>
    <xdr:ext cx="762000" cy="259045"/>
    <xdr:sp macro="" textlink="">
      <xdr:nvSpPr>
        <xdr:cNvPr id="445" name="公債費以外該当値テキスト"/>
        <xdr:cNvSpPr txBox="1"/>
      </xdr:nvSpPr>
      <xdr:spPr>
        <a:xfrm>
          <a:off x="16598900" y="1251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92202</xdr:rowOff>
    </xdr:from>
    <xdr:to>
      <xdr:col>78</xdr:col>
      <xdr:colOff>120650</xdr:colOff>
      <xdr:row>75</xdr:row>
      <xdr:rowOff>22352</xdr:rowOff>
    </xdr:to>
    <xdr:sp macro="" textlink="">
      <xdr:nvSpPr>
        <xdr:cNvPr id="446" name="楕円 445"/>
        <xdr:cNvSpPr/>
      </xdr:nvSpPr>
      <xdr:spPr>
        <a:xfrm>
          <a:off x="15621000" y="127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7129</xdr:rowOff>
    </xdr:from>
    <xdr:ext cx="736600" cy="259045"/>
    <xdr:sp macro="" textlink="">
      <xdr:nvSpPr>
        <xdr:cNvPr id="447" name="テキスト ボックス 446"/>
        <xdr:cNvSpPr txBox="1"/>
      </xdr:nvSpPr>
      <xdr:spPr>
        <a:xfrm>
          <a:off x="15290800" y="128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149352</xdr:rowOff>
    </xdr:from>
    <xdr:to>
      <xdr:col>74</xdr:col>
      <xdr:colOff>31750</xdr:colOff>
      <xdr:row>74</xdr:row>
      <xdr:rowOff>79502</xdr:rowOff>
    </xdr:to>
    <xdr:sp macro="" textlink="">
      <xdr:nvSpPr>
        <xdr:cNvPr id="448" name="楕円 447"/>
        <xdr:cNvSpPr/>
      </xdr:nvSpPr>
      <xdr:spPr>
        <a:xfrm>
          <a:off x="14732000" y="126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89679</xdr:rowOff>
    </xdr:from>
    <xdr:ext cx="762000" cy="259045"/>
    <xdr:sp macro="" textlink="">
      <xdr:nvSpPr>
        <xdr:cNvPr id="449" name="テキスト ボックス 448"/>
        <xdr:cNvSpPr txBox="1"/>
      </xdr:nvSpPr>
      <xdr:spPr>
        <a:xfrm>
          <a:off x="14401800" y="1243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28194</xdr:rowOff>
    </xdr:from>
    <xdr:to>
      <xdr:col>69</xdr:col>
      <xdr:colOff>142875</xdr:colOff>
      <xdr:row>74</xdr:row>
      <xdr:rowOff>129794</xdr:rowOff>
    </xdr:to>
    <xdr:sp macro="" textlink="">
      <xdr:nvSpPr>
        <xdr:cNvPr id="450" name="楕円 449"/>
        <xdr:cNvSpPr/>
      </xdr:nvSpPr>
      <xdr:spPr>
        <a:xfrm>
          <a:off x="13843000" y="127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139971</xdr:rowOff>
    </xdr:from>
    <xdr:ext cx="762000" cy="259045"/>
    <xdr:sp macro="" textlink="">
      <xdr:nvSpPr>
        <xdr:cNvPr id="451" name="テキスト ボックス 450"/>
        <xdr:cNvSpPr txBox="1"/>
      </xdr:nvSpPr>
      <xdr:spPr>
        <a:xfrm>
          <a:off x="13512800" y="124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167640</xdr:rowOff>
    </xdr:from>
    <xdr:to>
      <xdr:col>65</xdr:col>
      <xdr:colOff>53975</xdr:colOff>
      <xdr:row>74</xdr:row>
      <xdr:rowOff>97790</xdr:rowOff>
    </xdr:to>
    <xdr:sp macro="" textlink="">
      <xdr:nvSpPr>
        <xdr:cNvPr id="452" name="楕円 451"/>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107967</xdr:rowOff>
    </xdr:from>
    <xdr:ext cx="762000" cy="259045"/>
    <xdr:sp macro="" textlink="">
      <xdr:nvSpPr>
        <xdr:cNvPr id="453" name="テキスト ボックス 452"/>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41191</xdr:rowOff>
    </xdr:from>
    <xdr:to>
      <xdr:col>29</xdr:col>
      <xdr:colOff>127000</xdr:colOff>
      <xdr:row>15</xdr:row>
      <xdr:rowOff>76053</xdr:rowOff>
    </xdr:to>
    <xdr:cxnSp macro="">
      <xdr:nvCxnSpPr>
        <xdr:cNvPr id="50" name="直線コネクタ 49"/>
        <xdr:cNvCxnSpPr/>
      </xdr:nvCxnSpPr>
      <xdr:spPr bwMode="auto">
        <a:xfrm flipV="1">
          <a:off x="5003800" y="2660566"/>
          <a:ext cx="6477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76053</xdr:rowOff>
    </xdr:from>
    <xdr:to>
      <xdr:col>26</xdr:col>
      <xdr:colOff>50800</xdr:colOff>
      <xdr:row>16</xdr:row>
      <xdr:rowOff>14194</xdr:rowOff>
    </xdr:to>
    <xdr:cxnSp macro="">
      <xdr:nvCxnSpPr>
        <xdr:cNvPr id="53" name="直線コネクタ 52"/>
        <xdr:cNvCxnSpPr/>
      </xdr:nvCxnSpPr>
      <xdr:spPr bwMode="auto">
        <a:xfrm flipV="1">
          <a:off x="4305300" y="2695428"/>
          <a:ext cx="698500" cy="10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135961</xdr:rowOff>
    </xdr:from>
    <xdr:to>
      <xdr:col>22</xdr:col>
      <xdr:colOff>114300</xdr:colOff>
      <xdr:row>16</xdr:row>
      <xdr:rowOff>14194</xdr:rowOff>
    </xdr:to>
    <xdr:cxnSp macro="">
      <xdr:nvCxnSpPr>
        <xdr:cNvPr id="56" name="直線コネクタ 55"/>
        <xdr:cNvCxnSpPr/>
      </xdr:nvCxnSpPr>
      <xdr:spPr bwMode="auto">
        <a:xfrm>
          <a:off x="3606800" y="2755336"/>
          <a:ext cx="698500" cy="4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135961</xdr:rowOff>
    </xdr:from>
    <xdr:to>
      <xdr:col>18</xdr:col>
      <xdr:colOff>177800</xdr:colOff>
      <xdr:row>16</xdr:row>
      <xdr:rowOff>87719</xdr:rowOff>
    </xdr:to>
    <xdr:cxnSp macro="">
      <xdr:nvCxnSpPr>
        <xdr:cNvPr id="59" name="直線コネクタ 58"/>
        <xdr:cNvCxnSpPr/>
      </xdr:nvCxnSpPr>
      <xdr:spPr bwMode="auto">
        <a:xfrm flipV="1">
          <a:off x="2908300" y="2755336"/>
          <a:ext cx="698500" cy="12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161841</xdr:rowOff>
    </xdr:from>
    <xdr:to>
      <xdr:col>29</xdr:col>
      <xdr:colOff>177800</xdr:colOff>
      <xdr:row>15</xdr:row>
      <xdr:rowOff>91991</xdr:rowOff>
    </xdr:to>
    <xdr:sp macro="" textlink="">
      <xdr:nvSpPr>
        <xdr:cNvPr id="69" name="楕円 68"/>
        <xdr:cNvSpPr/>
      </xdr:nvSpPr>
      <xdr:spPr bwMode="auto">
        <a:xfrm>
          <a:off x="5600700" y="260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6918</xdr:rowOff>
    </xdr:from>
    <xdr:ext cx="762000" cy="259045"/>
    <xdr:sp macro="" textlink="">
      <xdr:nvSpPr>
        <xdr:cNvPr id="70" name="人口1人当たり決算額の推移該当値テキスト130"/>
        <xdr:cNvSpPr txBox="1"/>
      </xdr:nvSpPr>
      <xdr:spPr>
        <a:xfrm>
          <a:off x="5740400" y="24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25253</xdr:rowOff>
    </xdr:from>
    <xdr:to>
      <xdr:col>26</xdr:col>
      <xdr:colOff>101600</xdr:colOff>
      <xdr:row>15</xdr:row>
      <xdr:rowOff>126853</xdr:rowOff>
    </xdr:to>
    <xdr:sp macro="" textlink="">
      <xdr:nvSpPr>
        <xdr:cNvPr id="71" name="楕円 70"/>
        <xdr:cNvSpPr/>
      </xdr:nvSpPr>
      <xdr:spPr bwMode="auto">
        <a:xfrm>
          <a:off x="4953000" y="26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137030</xdr:rowOff>
    </xdr:from>
    <xdr:ext cx="736600" cy="259045"/>
    <xdr:sp macro="" textlink="">
      <xdr:nvSpPr>
        <xdr:cNvPr id="72" name="テキスト ボックス 71"/>
        <xdr:cNvSpPr txBox="1"/>
      </xdr:nvSpPr>
      <xdr:spPr>
        <a:xfrm>
          <a:off x="4622800" y="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134844</xdr:rowOff>
    </xdr:from>
    <xdr:to>
      <xdr:col>22</xdr:col>
      <xdr:colOff>165100</xdr:colOff>
      <xdr:row>16</xdr:row>
      <xdr:rowOff>64994</xdr:rowOff>
    </xdr:to>
    <xdr:sp macro="" textlink="">
      <xdr:nvSpPr>
        <xdr:cNvPr id="73" name="楕円 72"/>
        <xdr:cNvSpPr/>
      </xdr:nvSpPr>
      <xdr:spPr bwMode="auto">
        <a:xfrm>
          <a:off x="4254500" y="275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75171</xdr:rowOff>
    </xdr:from>
    <xdr:ext cx="762000" cy="259045"/>
    <xdr:sp macro="" textlink="">
      <xdr:nvSpPr>
        <xdr:cNvPr id="74" name="テキスト ボックス 73"/>
        <xdr:cNvSpPr txBox="1"/>
      </xdr:nvSpPr>
      <xdr:spPr>
        <a:xfrm>
          <a:off x="3924300" y="252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85161</xdr:rowOff>
    </xdr:from>
    <xdr:to>
      <xdr:col>19</xdr:col>
      <xdr:colOff>38100</xdr:colOff>
      <xdr:row>16</xdr:row>
      <xdr:rowOff>15311</xdr:rowOff>
    </xdr:to>
    <xdr:sp macro="" textlink="">
      <xdr:nvSpPr>
        <xdr:cNvPr id="75" name="楕円 74"/>
        <xdr:cNvSpPr/>
      </xdr:nvSpPr>
      <xdr:spPr bwMode="auto">
        <a:xfrm>
          <a:off x="3556000" y="270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25488</xdr:rowOff>
    </xdr:from>
    <xdr:ext cx="762000" cy="259045"/>
    <xdr:sp macro="" textlink="">
      <xdr:nvSpPr>
        <xdr:cNvPr id="76" name="テキスト ボックス 75"/>
        <xdr:cNvSpPr txBox="1"/>
      </xdr:nvSpPr>
      <xdr:spPr>
        <a:xfrm>
          <a:off x="3225800" y="247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36919</xdr:rowOff>
    </xdr:from>
    <xdr:to>
      <xdr:col>15</xdr:col>
      <xdr:colOff>101600</xdr:colOff>
      <xdr:row>16</xdr:row>
      <xdr:rowOff>138519</xdr:rowOff>
    </xdr:to>
    <xdr:sp macro="" textlink="">
      <xdr:nvSpPr>
        <xdr:cNvPr id="77" name="楕円 76"/>
        <xdr:cNvSpPr/>
      </xdr:nvSpPr>
      <xdr:spPr bwMode="auto">
        <a:xfrm>
          <a:off x="2857500" y="282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148696</xdr:rowOff>
    </xdr:from>
    <xdr:ext cx="762000" cy="259045"/>
    <xdr:sp macro="" textlink="">
      <xdr:nvSpPr>
        <xdr:cNvPr id="78" name="テキスト ボックス 77"/>
        <xdr:cNvSpPr txBox="1"/>
      </xdr:nvSpPr>
      <xdr:spPr>
        <a:xfrm>
          <a:off x="2527300" y="259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325105</xdr:rowOff>
    </xdr:from>
    <xdr:to>
      <xdr:col>29</xdr:col>
      <xdr:colOff>127000</xdr:colOff>
      <xdr:row>35</xdr:row>
      <xdr:rowOff>33023</xdr:rowOff>
    </xdr:to>
    <xdr:cxnSp macro="">
      <xdr:nvCxnSpPr>
        <xdr:cNvPr id="111" name="直線コネクタ 110"/>
        <xdr:cNvCxnSpPr/>
      </xdr:nvCxnSpPr>
      <xdr:spPr bwMode="auto">
        <a:xfrm flipV="1">
          <a:off x="5003800" y="6592555"/>
          <a:ext cx="647700" cy="5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33023</xdr:rowOff>
    </xdr:from>
    <xdr:to>
      <xdr:col>26</xdr:col>
      <xdr:colOff>50800</xdr:colOff>
      <xdr:row>35</xdr:row>
      <xdr:rowOff>85288</xdr:rowOff>
    </xdr:to>
    <xdr:cxnSp macro="">
      <xdr:nvCxnSpPr>
        <xdr:cNvPr id="114" name="直線コネクタ 113"/>
        <xdr:cNvCxnSpPr/>
      </xdr:nvCxnSpPr>
      <xdr:spPr bwMode="auto">
        <a:xfrm flipV="1">
          <a:off x="4305300" y="6643373"/>
          <a:ext cx="698500" cy="5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85288</xdr:rowOff>
    </xdr:from>
    <xdr:to>
      <xdr:col>22</xdr:col>
      <xdr:colOff>114300</xdr:colOff>
      <xdr:row>35</xdr:row>
      <xdr:rowOff>116118</xdr:rowOff>
    </xdr:to>
    <xdr:cxnSp macro="">
      <xdr:nvCxnSpPr>
        <xdr:cNvPr id="117" name="直線コネクタ 116"/>
        <xdr:cNvCxnSpPr/>
      </xdr:nvCxnSpPr>
      <xdr:spPr bwMode="auto">
        <a:xfrm flipV="1">
          <a:off x="3606800" y="6695638"/>
          <a:ext cx="698500" cy="3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116118</xdr:rowOff>
    </xdr:from>
    <xdr:to>
      <xdr:col>18</xdr:col>
      <xdr:colOff>177800</xdr:colOff>
      <xdr:row>35</xdr:row>
      <xdr:rowOff>192776</xdr:rowOff>
    </xdr:to>
    <xdr:cxnSp macro="">
      <xdr:nvCxnSpPr>
        <xdr:cNvPr id="120" name="直線コネクタ 119"/>
        <xdr:cNvCxnSpPr/>
      </xdr:nvCxnSpPr>
      <xdr:spPr bwMode="auto">
        <a:xfrm flipV="1">
          <a:off x="2908300" y="6726468"/>
          <a:ext cx="698500" cy="7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274305</xdr:rowOff>
    </xdr:from>
    <xdr:to>
      <xdr:col>29</xdr:col>
      <xdr:colOff>177800</xdr:colOff>
      <xdr:row>35</xdr:row>
      <xdr:rowOff>33005</xdr:rowOff>
    </xdr:to>
    <xdr:sp macro="" textlink="">
      <xdr:nvSpPr>
        <xdr:cNvPr id="130" name="楕円 129"/>
        <xdr:cNvSpPr/>
      </xdr:nvSpPr>
      <xdr:spPr bwMode="auto">
        <a:xfrm>
          <a:off x="5600700" y="654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119382</xdr:rowOff>
    </xdr:from>
    <xdr:ext cx="762000" cy="259045"/>
    <xdr:sp macro="" textlink="">
      <xdr:nvSpPr>
        <xdr:cNvPr id="131" name="人口1人当たり決算額の推移該当値テキスト445"/>
        <xdr:cNvSpPr txBox="1"/>
      </xdr:nvSpPr>
      <xdr:spPr>
        <a:xfrm>
          <a:off x="5740400" y="638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325123</xdr:rowOff>
    </xdr:from>
    <xdr:to>
      <xdr:col>26</xdr:col>
      <xdr:colOff>101600</xdr:colOff>
      <xdr:row>35</xdr:row>
      <xdr:rowOff>83823</xdr:rowOff>
    </xdr:to>
    <xdr:sp macro="" textlink="">
      <xdr:nvSpPr>
        <xdr:cNvPr id="132" name="楕円 131"/>
        <xdr:cNvSpPr/>
      </xdr:nvSpPr>
      <xdr:spPr bwMode="auto">
        <a:xfrm>
          <a:off x="4953000" y="659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93999</xdr:rowOff>
    </xdr:from>
    <xdr:ext cx="736600" cy="259045"/>
    <xdr:sp macro="" textlink="">
      <xdr:nvSpPr>
        <xdr:cNvPr id="133" name="テキスト ボックス 132"/>
        <xdr:cNvSpPr txBox="1"/>
      </xdr:nvSpPr>
      <xdr:spPr>
        <a:xfrm>
          <a:off x="4622800" y="63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34488</xdr:rowOff>
    </xdr:from>
    <xdr:to>
      <xdr:col>22</xdr:col>
      <xdr:colOff>165100</xdr:colOff>
      <xdr:row>35</xdr:row>
      <xdr:rowOff>136088</xdr:rowOff>
    </xdr:to>
    <xdr:sp macro="" textlink="">
      <xdr:nvSpPr>
        <xdr:cNvPr id="134" name="楕円 133"/>
        <xdr:cNvSpPr/>
      </xdr:nvSpPr>
      <xdr:spPr bwMode="auto">
        <a:xfrm>
          <a:off x="4254500" y="664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146265</xdr:rowOff>
    </xdr:from>
    <xdr:ext cx="762000" cy="259045"/>
    <xdr:sp macro="" textlink="">
      <xdr:nvSpPr>
        <xdr:cNvPr id="135" name="テキスト ボックス 134"/>
        <xdr:cNvSpPr txBox="1"/>
      </xdr:nvSpPr>
      <xdr:spPr>
        <a:xfrm>
          <a:off x="3924300" y="64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65318</xdr:rowOff>
    </xdr:from>
    <xdr:to>
      <xdr:col>19</xdr:col>
      <xdr:colOff>38100</xdr:colOff>
      <xdr:row>35</xdr:row>
      <xdr:rowOff>166918</xdr:rowOff>
    </xdr:to>
    <xdr:sp macro="" textlink="">
      <xdr:nvSpPr>
        <xdr:cNvPr id="136" name="楕円 135"/>
        <xdr:cNvSpPr/>
      </xdr:nvSpPr>
      <xdr:spPr bwMode="auto">
        <a:xfrm>
          <a:off x="3556000" y="667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177095</xdr:rowOff>
    </xdr:from>
    <xdr:ext cx="762000" cy="259045"/>
    <xdr:sp macro="" textlink="">
      <xdr:nvSpPr>
        <xdr:cNvPr id="137" name="テキスト ボックス 136"/>
        <xdr:cNvSpPr txBox="1"/>
      </xdr:nvSpPr>
      <xdr:spPr>
        <a:xfrm>
          <a:off x="3225800" y="644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141976</xdr:rowOff>
    </xdr:from>
    <xdr:to>
      <xdr:col>15</xdr:col>
      <xdr:colOff>101600</xdr:colOff>
      <xdr:row>35</xdr:row>
      <xdr:rowOff>243576</xdr:rowOff>
    </xdr:to>
    <xdr:sp macro="" textlink="">
      <xdr:nvSpPr>
        <xdr:cNvPr id="138" name="楕円 137"/>
        <xdr:cNvSpPr/>
      </xdr:nvSpPr>
      <xdr:spPr bwMode="auto">
        <a:xfrm>
          <a:off x="2857500" y="675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253753</xdr:rowOff>
    </xdr:from>
    <xdr:ext cx="762000" cy="259045"/>
    <xdr:sp macro="" textlink="">
      <xdr:nvSpPr>
        <xdr:cNvPr id="139" name="テキスト ボックス 138"/>
        <xdr:cNvSpPr txBox="1"/>
      </xdr:nvSpPr>
      <xdr:spPr>
        <a:xfrm>
          <a:off x="2527300" y="652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
6,349
329.41
8,288,794
7,679,370
492,164
4,166,409
10,159,235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52311</xdr:rowOff>
    </xdr:from>
    <xdr:to>
      <xdr:col>24</xdr:col>
      <xdr:colOff>63500</xdr:colOff>
      <xdr:row>35</xdr:row>
      <xdr:rowOff>99732</xdr:rowOff>
    </xdr:to>
    <xdr:cxnSp macro="">
      <xdr:nvCxnSpPr>
        <xdr:cNvPr id="59" name="直線コネクタ 58"/>
        <xdr:cNvCxnSpPr/>
      </xdr:nvCxnSpPr>
      <xdr:spPr>
        <a:xfrm flipV="1">
          <a:off x="3797300" y="6053061"/>
          <a:ext cx="8382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99732</xdr:rowOff>
    </xdr:from>
    <xdr:to>
      <xdr:col>19</xdr:col>
      <xdr:colOff>177800</xdr:colOff>
      <xdr:row>35</xdr:row>
      <xdr:rowOff>132366</xdr:rowOff>
    </xdr:to>
    <xdr:cxnSp macro="">
      <xdr:nvCxnSpPr>
        <xdr:cNvPr id="62" name="直線コネクタ 61"/>
        <xdr:cNvCxnSpPr/>
      </xdr:nvCxnSpPr>
      <xdr:spPr>
        <a:xfrm flipV="1">
          <a:off x="2908300" y="6100482"/>
          <a:ext cx="8890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132366</xdr:rowOff>
    </xdr:from>
    <xdr:to>
      <xdr:col>15</xdr:col>
      <xdr:colOff>50800</xdr:colOff>
      <xdr:row>35</xdr:row>
      <xdr:rowOff>146412</xdr:rowOff>
    </xdr:to>
    <xdr:cxnSp macro="">
      <xdr:nvCxnSpPr>
        <xdr:cNvPr id="65" name="直線コネクタ 64"/>
        <xdr:cNvCxnSpPr/>
      </xdr:nvCxnSpPr>
      <xdr:spPr>
        <a:xfrm flipV="1">
          <a:off x="2019300" y="6133116"/>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146412</xdr:rowOff>
    </xdr:from>
    <xdr:to>
      <xdr:col>10</xdr:col>
      <xdr:colOff>114300</xdr:colOff>
      <xdr:row>37</xdr:row>
      <xdr:rowOff>1671</xdr:rowOff>
    </xdr:to>
    <xdr:cxnSp macro="">
      <xdr:nvCxnSpPr>
        <xdr:cNvPr id="68" name="直線コネクタ 67"/>
        <xdr:cNvCxnSpPr/>
      </xdr:nvCxnSpPr>
      <xdr:spPr>
        <a:xfrm flipV="1">
          <a:off x="1130300" y="6147162"/>
          <a:ext cx="889000" cy="19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xdr:rowOff>
    </xdr:from>
    <xdr:to>
      <xdr:col>24</xdr:col>
      <xdr:colOff>114300</xdr:colOff>
      <xdr:row>35</xdr:row>
      <xdr:rowOff>103111</xdr:rowOff>
    </xdr:to>
    <xdr:sp macro="" textlink="">
      <xdr:nvSpPr>
        <xdr:cNvPr id="78" name="楕円 77"/>
        <xdr:cNvSpPr/>
      </xdr:nvSpPr>
      <xdr:spPr>
        <a:xfrm>
          <a:off x="4584700" y="60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24388</xdr:rowOff>
    </xdr:from>
    <xdr:ext cx="599010" cy="259045"/>
    <xdr:sp macro="" textlink="">
      <xdr:nvSpPr>
        <xdr:cNvPr id="79" name="人件費該当値テキスト"/>
        <xdr:cNvSpPr txBox="1"/>
      </xdr:nvSpPr>
      <xdr:spPr>
        <a:xfrm>
          <a:off x="4686300" y="58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48932</xdr:rowOff>
    </xdr:from>
    <xdr:to>
      <xdr:col>20</xdr:col>
      <xdr:colOff>38100</xdr:colOff>
      <xdr:row>35</xdr:row>
      <xdr:rowOff>150532</xdr:rowOff>
    </xdr:to>
    <xdr:sp macro="" textlink="">
      <xdr:nvSpPr>
        <xdr:cNvPr id="80" name="楕円 79"/>
        <xdr:cNvSpPr/>
      </xdr:nvSpPr>
      <xdr:spPr>
        <a:xfrm>
          <a:off x="3746500" y="60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167059</xdr:rowOff>
    </xdr:from>
    <xdr:ext cx="599010" cy="259045"/>
    <xdr:sp macro="" textlink="">
      <xdr:nvSpPr>
        <xdr:cNvPr id="81" name="テキスト ボックス 80"/>
        <xdr:cNvSpPr txBox="1"/>
      </xdr:nvSpPr>
      <xdr:spPr>
        <a:xfrm>
          <a:off x="3497795" y="58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81566</xdr:rowOff>
    </xdr:from>
    <xdr:to>
      <xdr:col>15</xdr:col>
      <xdr:colOff>101600</xdr:colOff>
      <xdr:row>36</xdr:row>
      <xdr:rowOff>11716</xdr:rowOff>
    </xdr:to>
    <xdr:sp macro="" textlink="">
      <xdr:nvSpPr>
        <xdr:cNvPr id="82" name="楕円 81"/>
        <xdr:cNvSpPr/>
      </xdr:nvSpPr>
      <xdr:spPr>
        <a:xfrm>
          <a:off x="2857500" y="60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28243</xdr:rowOff>
    </xdr:from>
    <xdr:ext cx="599010" cy="259045"/>
    <xdr:sp macro="" textlink="">
      <xdr:nvSpPr>
        <xdr:cNvPr id="83" name="テキスト ボックス 82"/>
        <xdr:cNvSpPr txBox="1"/>
      </xdr:nvSpPr>
      <xdr:spPr>
        <a:xfrm>
          <a:off x="2608795" y="585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95612</xdr:rowOff>
    </xdr:from>
    <xdr:to>
      <xdr:col>10</xdr:col>
      <xdr:colOff>165100</xdr:colOff>
      <xdr:row>36</xdr:row>
      <xdr:rowOff>25762</xdr:rowOff>
    </xdr:to>
    <xdr:sp macro="" textlink="">
      <xdr:nvSpPr>
        <xdr:cNvPr id="84" name="楕円 83"/>
        <xdr:cNvSpPr/>
      </xdr:nvSpPr>
      <xdr:spPr>
        <a:xfrm>
          <a:off x="1968500" y="60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42289</xdr:rowOff>
    </xdr:from>
    <xdr:ext cx="599010" cy="259045"/>
    <xdr:sp macro="" textlink="">
      <xdr:nvSpPr>
        <xdr:cNvPr id="85" name="テキスト ボックス 84"/>
        <xdr:cNvSpPr txBox="1"/>
      </xdr:nvSpPr>
      <xdr:spPr>
        <a:xfrm>
          <a:off x="1719795" y="587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122321</xdr:rowOff>
    </xdr:from>
    <xdr:to>
      <xdr:col>6</xdr:col>
      <xdr:colOff>38100</xdr:colOff>
      <xdr:row>37</xdr:row>
      <xdr:rowOff>52471</xdr:rowOff>
    </xdr:to>
    <xdr:sp macro="" textlink="">
      <xdr:nvSpPr>
        <xdr:cNvPr id="86" name="楕円 85"/>
        <xdr:cNvSpPr/>
      </xdr:nvSpPr>
      <xdr:spPr>
        <a:xfrm>
          <a:off x="1079500" y="62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68998</xdr:rowOff>
    </xdr:from>
    <xdr:ext cx="599010" cy="259045"/>
    <xdr:sp macro="" textlink="">
      <xdr:nvSpPr>
        <xdr:cNvPr id="87" name="テキスト ボックス 86"/>
        <xdr:cNvSpPr txBox="1"/>
      </xdr:nvSpPr>
      <xdr:spPr>
        <a:xfrm>
          <a:off x="830795" y="606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7226</xdr:rowOff>
    </xdr:from>
    <xdr:to>
      <xdr:col>24</xdr:col>
      <xdr:colOff>63500</xdr:colOff>
      <xdr:row>58</xdr:row>
      <xdr:rowOff>23926</xdr:rowOff>
    </xdr:to>
    <xdr:cxnSp macro="">
      <xdr:nvCxnSpPr>
        <xdr:cNvPr id="114" name="直線コネクタ 113"/>
        <xdr:cNvCxnSpPr/>
      </xdr:nvCxnSpPr>
      <xdr:spPr>
        <a:xfrm>
          <a:off x="3797300" y="9951326"/>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7226</xdr:rowOff>
    </xdr:from>
    <xdr:to>
      <xdr:col>19</xdr:col>
      <xdr:colOff>177800</xdr:colOff>
      <xdr:row>58</xdr:row>
      <xdr:rowOff>32196</xdr:rowOff>
    </xdr:to>
    <xdr:cxnSp macro="">
      <xdr:nvCxnSpPr>
        <xdr:cNvPr id="117" name="直線コネクタ 116"/>
        <xdr:cNvCxnSpPr/>
      </xdr:nvCxnSpPr>
      <xdr:spPr>
        <a:xfrm flipV="1">
          <a:off x="2908300" y="9951326"/>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31392</xdr:rowOff>
    </xdr:from>
    <xdr:to>
      <xdr:col>15</xdr:col>
      <xdr:colOff>50800</xdr:colOff>
      <xdr:row>58</xdr:row>
      <xdr:rowOff>32196</xdr:rowOff>
    </xdr:to>
    <xdr:cxnSp macro="">
      <xdr:nvCxnSpPr>
        <xdr:cNvPr id="120" name="直線コネクタ 119"/>
        <xdr:cNvCxnSpPr/>
      </xdr:nvCxnSpPr>
      <xdr:spPr>
        <a:xfrm>
          <a:off x="2019300" y="99754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27602</xdr:rowOff>
    </xdr:from>
    <xdr:to>
      <xdr:col>10</xdr:col>
      <xdr:colOff>114300</xdr:colOff>
      <xdr:row>58</xdr:row>
      <xdr:rowOff>31392</xdr:rowOff>
    </xdr:to>
    <xdr:cxnSp macro="">
      <xdr:nvCxnSpPr>
        <xdr:cNvPr id="123" name="直線コネクタ 122"/>
        <xdr:cNvCxnSpPr/>
      </xdr:nvCxnSpPr>
      <xdr:spPr>
        <a:xfrm>
          <a:off x="1130300" y="9971702"/>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144576</xdr:rowOff>
    </xdr:from>
    <xdr:to>
      <xdr:col>24</xdr:col>
      <xdr:colOff>114300</xdr:colOff>
      <xdr:row>58</xdr:row>
      <xdr:rowOff>74726</xdr:rowOff>
    </xdr:to>
    <xdr:sp macro="" textlink="">
      <xdr:nvSpPr>
        <xdr:cNvPr id="133" name="楕円 132"/>
        <xdr:cNvSpPr/>
      </xdr:nvSpPr>
      <xdr:spPr>
        <a:xfrm>
          <a:off x="4584700" y="99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127876</xdr:rowOff>
    </xdr:from>
    <xdr:to>
      <xdr:col>20</xdr:col>
      <xdr:colOff>38100</xdr:colOff>
      <xdr:row>58</xdr:row>
      <xdr:rowOff>58026</xdr:rowOff>
    </xdr:to>
    <xdr:sp macro="" textlink="">
      <xdr:nvSpPr>
        <xdr:cNvPr id="135" name="楕円 134"/>
        <xdr:cNvSpPr/>
      </xdr:nvSpPr>
      <xdr:spPr>
        <a:xfrm>
          <a:off x="3746500" y="99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74553</xdr:rowOff>
    </xdr:from>
    <xdr:ext cx="599010" cy="259045"/>
    <xdr:sp macro="" textlink="">
      <xdr:nvSpPr>
        <xdr:cNvPr id="136" name="テキスト ボックス 135"/>
        <xdr:cNvSpPr txBox="1"/>
      </xdr:nvSpPr>
      <xdr:spPr>
        <a:xfrm>
          <a:off x="3497795" y="96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152846</xdr:rowOff>
    </xdr:from>
    <xdr:to>
      <xdr:col>15</xdr:col>
      <xdr:colOff>101600</xdr:colOff>
      <xdr:row>58</xdr:row>
      <xdr:rowOff>82996</xdr:rowOff>
    </xdr:to>
    <xdr:sp macro="" textlink="">
      <xdr:nvSpPr>
        <xdr:cNvPr id="137" name="楕円 136"/>
        <xdr:cNvSpPr/>
      </xdr:nvSpPr>
      <xdr:spPr>
        <a:xfrm>
          <a:off x="2857500" y="99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74123</xdr:rowOff>
    </xdr:from>
    <xdr:ext cx="599010" cy="259045"/>
    <xdr:sp macro="" textlink="">
      <xdr:nvSpPr>
        <xdr:cNvPr id="138" name="テキスト ボックス 137"/>
        <xdr:cNvSpPr txBox="1"/>
      </xdr:nvSpPr>
      <xdr:spPr>
        <a:xfrm>
          <a:off x="2608795" y="100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152042</xdr:rowOff>
    </xdr:from>
    <xdr:to>
      <xdr:col>10</xdr:col>
      <xdr:colOff>165100</xdr:colOff>
      <xdr:row>58</xdr:row>
      <xdr:rowOff>82192</xdr:rowOff>
    </xdr:to>
    <xdr:sp macro="" textlink="">
      <xdr:nvSpPr>
        <xdr:cNvPr id="139" name="楕円 138"/>
        <xdr:cNvSpPr/>
      </xdr:nvSpPr>
      <xdr:spPr>
        <a:xfrm>
          <a:off x="1968500" y="99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98719</xdr:rowOff>
    </xdr:from>
    <xdr:ext cx="599010" cy="259045"/>
    <xdr:sp macro="" textlink="">
      <xdr:nvSpPr>
        <xdr:cNvPr id="140" name="テキスト ボックス 139"/>
        <xdr:cNvSpPr txBox="1"/>
      </xdr:nvSpPr>
      <xdr:spPr>
        <a:xfrm>
          <a:off x="1719795" y="969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148252</xdr:rowOff>
    </xdr:from>
    <xdr:to>
      <xdr:col>6</xdr:col>
      <xdr:colOff>38100</xdr:colOff>
      <xdr:row>58</xdr:row>
      <xdr:rowOff>78402</xdr:rowOff>
    </xdr:to>
    <xdr:sp macro="" textlink="">
      <xdr:nvSpPr>
        <xdr:cNvPr id="141" name="楕円 140"/>
        <xdr:cNvSpPr/>
      </xdr:nvSpPr>
      <xdr:spPr>
        <a:xfrm>
          <a:off x="1079500" y="9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94929</xdr:rowOff>
    </xdr:from>
    <xdr:ext cx="599010" cy="259045"/>
    <xdr:sp macro="" textlink="">
      <xdr:nvSpPr>
        <xdr:cNvPr id="142" name="テキスト ボックス 141"/>
        <xdr:cNvSpPr txBox="1"/>
      </xdr:nvSpPr>
      <xdr:spPr>
        <a:xfrm>
          <a:off x="830795" y="96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51632</xdr:rowOff>
    </xdr:from>
    <xdr:to>
      <xdr:col>24</xdr:col>
      <xdr:colOff>63500</xdr:colOff>
      <xdr:row>72</xdr:row>
      <xdr:rowOff>52413</xdr:rowOff>
    </xdr:to>
    <xdr:cxnSp macro="">
      <xdr:nvCxnSpPr>
        <xdr:cNvPr id="171" name="直線コネクタ 170"/>
        <xdr:cNvCxnSpPr/>
      </xdr:nvCxnSpPr>
      <xdr:spPr>
        <a:xfrm>
          <a:off x="3797300" y="12224582"/>
          <a:ext cx="838200" cy="17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38316</xdr:rowOff>
    </xdr:from>
    <xdr:to>
      <xdr:col>19</xdr:col>
      <xdr:colOff>177800</xdr:colOff>
      <xdr:row>71</xdr:row>
      <xdr:rowOff>51632</xdr:rowOff>
    </xdr:to>
    <xdr:cxnSp macro="">
      <xdr:nvCxnSpPr>
        <xdr:cNvPr id="174" name="直線コネクタ 173"/>
        <xdr:cNvCxnSpPr/>
      </xdr:nvCxnSpPr>
      <xdr:spPr>
        <a:xfrm>
          <a:off x="2908300" y="12039816"/>
          <a:ext cx="889000" cy="1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38316</xdr:rowOff>
    </xdr:from>
    <xdr:to>
      <xdr:col>15</xdr:col>
      <xdr:colOff>50800</xdr:colOff>
      <xdr:row>72</xdr:row>
      <xdr:rowOff>93275</xdr:rowOff>
    </xdr:to>
    <xdr:cxnSp macro="">
      <xdr:nvCxnSpPr>
        <xdr:cNvPr id="177" name="直線コネクタ 176"/>
        <xdr:cNvCxnSpPr/>
      </xdr:nvCxnSpPr>
      <xdr:spPr>
        <a:xfrm flipV="1">
          <a:off x="2019300" y="12039816"/>
          <a:ext cx="889000" cy="39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93275</xdr:rowOff>
    </xdr:from>
    <xdr:to>
      <xdr:col>10</xdr:col>
      <xdr:colOff>114300</xdr:colOff>
      <xdr:row>75</xdr:row>
      <xdr:rowOff>4426</xdr:rowOff>
    </xdr:to>
    <xdr:cxnSp macro="">
      <xdr:nvCxnSpPr>
        <xdr:cNvPr id="180" name="直線コネクタ 179"/>
        <xdr:cNvCxnSpPr/>
      </xdr:nvCxnSpPr>
      <xdr:spPr>
        <a:xfrm flipV="1">
          <a:off x="1130300" y="12437675"/>
          <a:ext cx="889000" cy="4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1613</xdr:rowOff>
    </xdr:from>
    <xdr:to>
      <xdr:col>24</xdr:col>
      <xdr:colOff>114300</xdr:colOff>
      <xdr:row>72</xdr:row>
      <xdr:rowOff>103213</xdr:rowOff>
    </xdr:to>
    <xdr:sp macro="" textlink="">
      <xdr:nvSpPr>
        <xdr:cNvPr id="190" name="楕円 189"/>
        <xdr:cNvSpPr/>
      </xdr:nvSpPr>
      <xdr:spPr>
        <a:xfrm>
          <a:off x="4584700" y="123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24490</xdr:rowOff>
    </xdr:from>
    <xdr:ext cx="534377" cy="259045"/>
    <xdr:sp macro="" textlink="">
      <xdr:nvSpPr>
        <xdr:cNvPr id="191" name="維持補修費該当値テキスト"/>
        <xdr:cNvSpPr txBox="1"/>
      </xdr:nvSpPr>
      <xdr:spPr>
        <a:xfrm>
          <a:off x="4686300" y="121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832</xdr:rowOff>
    </xdr:from>
    <xdr:to>
      <xdr:col>20</xdr:col>
      <xdr:colOff>38100</xdr:colOff>
      <xdr:row>71</xdr:row>
      <xdr:rowOff>102432</xdr:rowOff>
    </xdr:to>
    <xdr:sp macro="" textlink="">
      <xdr:nvSpPr>
        <xdr:cNvPr id="192" name="楕円 191"/>
        <xdr:cNvSpPr/>
      </xdr:nvSpPr>
      <xdr:spPr>
        <a:xfrm>
          <a:off x="3746500" y="121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118959</xdr:rowOff>
    </xdr:from>
    <xdr:ext cx="534377" cy="259045"/>
    <xdr:sp macro="" textlink="">
      <xdr:nvSpPr>
        <xdr:cNvPr id="193" name="テキスト ボックス 192"/>
        <xdr:cNvSpPr txBox="1"/>
      </xdr:nvSpPr>
      <xdr:spPr>
        <a:xfrm>
          <a:off x="3530111" y="119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158966</xdr:rowOff>
    </xdr:from>
    <xdr:to>
      <xdr:col>15</xdr:col>
      <xdr:colOff>101600</xdr:colOff>
      <xdr:row>70</xdr:row>
      <xdr:rowOff>89116</xdr:rowOff>
    </xdr:to>
    <xdr:sp macro="" textlink="">
      <xdr:nvSpPr>
        <xdr:cNvPr id="194" name="楕円 193"/>
        <xdr:cNvSpPr/>
      </xdr:nvSpPr>
      <xdr:spPr>
        <a:xfrm>
          <a:off x="2857500" y="119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105643</xdr:rowOff>
    </xdr:from>
    <xdr:ext cx="534377" cy="259045"/>
    <xdr:sp macro="" textlink="">
      <xdr:nvSpPr>
        <xdr:cNvPr id="195" name="テキスト ボックス 194"/>
        <xdr:cNvSpPr txBox="1"/>
      </xdr:nvSpPr>
      <xdr:spPr>
        <a:xfrm>
          <a:off x="2641111" y="117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42475</xdr:rowOff>
    </xdr:from>
    <xdr:to>
      <xdr:col>10</xdr:col>
      <xdr:colOff>165100</xdr:colOff>
      <xdr:row>72</xdr:row>
      <xdr:rowOff>144075</xdr:rowOff>
    </xdr:to>
    <xdr:sp macro="" textlink="">
      <xdr:nvSpPr>
        <xdr:cNvPr id="196" name="楕円 195"/>
        <xdr:cNvSpPr/>
      </xdr:nvSpPr>
      <xdr:spPr>
        <a:xfrm>
          <a:off x="1968500" y="123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160602</xdr:rowOff>
    </xdr:from>
    <xdr:ext cx="534377" cy="259045"/>
    <xdr:sp macro="" textlink="">
      <xdr:nvSpPr>
        <xdr:cNvPr id="197" name="テキスト ボックス 196"/>
        <xdr:cNvSpPr txBox="1"/>
      </xdr:nvSpPr>
      <xdr:spPr>
        <a:xfrm>
          <a:off x="1752111" y="121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125076</xdr:rowOff>
    </xdr:from>
    <xdr:to>
      <xdr:col>6</xdr:col>
      <xdr:colOff>38100</xdr:colOff>
      <xdr:row>75</xdr:row>
      <xdr:rowOff>55226</xdr:rowOff>
    </xdr:to>
    <xdr:sp macro="" textlink="">
      <xdr:nvSpPr>
        <xdr:cNvPr id="198" name="楕円 197"/>
        <xdr:cNvSpPr/>
      </xdr:nvSpPr>
      <xdr:spPr>
        <a:xfrm>
          <a:off x="1079500" y="128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71753</xdr:rowOff>
    </xdr:from>
    <xdr:ext cx="534377" cy="259045"/>
    <xdr:sp macro="" textlink="">
      <xdr:nvSpPr>
        <xdr:cNvPr id="199" name="テキスト ボックス 198"/>
        <xdr:cNvSpPr txBox="1"/>
      </xdr:nvSpPr>
      <xdr:spPr>
        <a:xfrm>
          <a:off x="863111" y="125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125527</xdr:rowOff>
    </xdr:from>
    <xdr:to>
      <xdr:col>24</xdr:col>
      <xdr:colOff>63500</xdr:colOff>
      <xdr:row>96</xdr:row>
      <xdr:rowOff>83345</xdr:rowOff>
    </xdr:to>
    <xdr:cxnSp macro="">
      <xdr:nvCxnSpPr>
        <xdr:cNvPr id="231" name="直線コネクタ 230"/>
        <xdr:cNvCxnSpPr/>
      </xdr:nvCxnSpPr>
      <xdr:spPr>
        <a:xfrm flipV="1">
          <a:off x="3797300" y="16413277"/>
          <a:ext cx="8382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10976</xdr:rowOff>
    </xdr:from>
    <xdr:to>
      <xdr:col>19</xdr:col>
      <xdr:colOff>177800</xdr:colOff>
      <xdr:row>96</xdr:row>
      <xdr:rowOff>83345</xdr:rowOff>
    </xdr:to>
    <xdr:cxnSp macro="">
      <xdr:nvCxnSpPr>
        <xdr:cNvPr id="234" name="直線コネクタ 233"/>
        <xdr:cNvCxnSpPr/>
      </xdr:nvCxnSpPr>
      <xdr:spPr>
        <a:xfrm>
          <a:off x="2908300" y="16470176"/>
          <a:ext cx="889000" cy="7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10976</xdr:rowOff>
    </xdr:from>
    <xdr:to>
      <xdr:col>15</xdr:col>
      <xdr:colOff>50800</xdr:colOff>
      <xdr:row>97</xdr:row>
      <xdr:rowOff>57241</xdr:rowOff>
    </xdr:to>
    <xdr:cxnSp macro="">
      <xdr:nvCxnSpPr>
        <xdr:cNvPr id="237" name="直線コネクタ 236"/>
        <xdr:cNvCxnSpPr/>
      </xdr:nvCxnSpPr>
      <xdr:spPr>
        <a:xfrm flipV="1">
          <a:off x="2019300" y="16470176"/>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57241</xdr:rowOff>
    </xdr:from>
    <xdr:to>
      <xdr:col>10</xdr:col>
      <xdr:colOff>114300</xdr:colOff>
      <xdr:row>97</xdr:row>
      <xdr:rowOff>77586</xdr:rowOff>
    </xdr:to>
    <xdr:cxnSp macro="">
      <xdr:nvCxnSpPr>
        <xdr:cNvPr id="240" name="直線コネクタ 239"/>
        <xdr:cNvCxnSpPr/>
      </xdr:nvCxnSpPr>
      <xdr:spPr>
        <a:xfrm flipV="1">
          <a:off x="1130300" y="1668789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74727</xdr:rowOff>
    </xdr:from>
    <xdr:to>
      <xdr:col>24</xdr:col>
      <xdr:colOff>114300</xdr:colOff>
      <xdr:row>96</xdr:row>
      <xdr:rowOff>4877</xdr:rowOff>
    </xdr:to>
    <xdr:sp macro="" textlink="">
      <xdr:nvSpPr>
        <xdr:cNvPr id="250" name="楕円 249"/>
        <xdr:cNvSpPr/>
      </xdr:nvSpPr>
      <xdr:spPr>
        <a:xfrm>
          <a:off x="4584700" y="16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97604</xdr:rowOff>
    </xdr:from>
    <xdr:ext cx="534377" cy="259045"/>
    <xdr:sp macro="" textlink="">
      <xdr:nvSpPr>
        <xdr:cNvPr id="251" name="扶助費該当値テキスト"/>
        <xdr:cNvSpPr txBox="1"/>
      </xdr:nvSpPr>
      <xdr:spPr>
        <a:xfrm>
          <a:off x="4686300" y="162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32545</xdr:rowOff>
    </xdr:from>
    <xdr:to>
      <xdr:col>20</xdr:col>
      <xdr:colOff>38100</xdr:colOff>
      <xdr:row>96</xdr:row>
      <xdr:rowOff>134145</xdr:rowOff>
    </xdr:to>
    <xdr:sp macro="" textlink="">
      <xdr:nvSpPr>
        <xdr:cNvPr id="252" name="楕円 251"/>
        <xdr:cNvSpPr/>
      </xdr:nvSpPr>
      <xdr:spPr>
        <a:xfrm>
          <a:off x="3746500" y="164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150672</xdr:rowOff>
    </xdr:from>
    <xdr:ext cx="534377" cy="259045"/>
    <xdr:sp macro="" textlink="">
      <xdr:nvSpPr>
        <xdr:cNvPr id="253" name="テキスト ボックス 252"/>
        <xdr:cNvSpPr txBox="1"/>
      </xdr:nvSpPr>
      <xdr:spPr>
        <a:xfrm>
          <a:off x="3530111" y="162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131626</xdr:rowOff>
    </xdr:from>
    <xdr:to>
      <xdr:col>15</xdr:col>
      <xdr:colOff>101600</xdr:colOff>
      <xdr:row>96</xdr:row>
      <xdr:rowOff>61776</xdr:rowOff>
    </xdr:to>
    <xdr:sp macro="" textlink="">
      <xdr:nvSpPr>
        <xdr:cNvPr id="254" name="楕円 253"/>
        <xdr:cNvSpPr/>
      </xdr:nvSpPr>
      <xdr:spPr>
        <a:xfrm>
          <a:off x="2857500" y="164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78303</xdr:rowOff>
    </xdr:from>
    <xdr:ext cx="534377" cy="259045"/>
    <xdr:sp macro="" textlink="">
      <xdr:nvSpPr>
        <xdr:cNvPr id="255" name="テキスト ボックス 254"/>
        <xdr:cNvSpPr txBox="1"/>
      </xdr:nvSpPr>
      <xdr:spPr>
        <a:xfrm>
          <a:off x="2641111" y="1619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6441</xdr:rowOff>
    </xdr:from>
    <xdr:to>
      <xdr:col>10</xdr:col>
      <xdr:colOff>165100</xdr:colOff>
      <xdr:row>97</xdr:row>
      <xdr:rowOff>108041</xdr:rowOff>
    </xdr:to>
    <xdr:sp macro="" textlink="">
      <xdr:nvSpPr>
        <xdr:cNvPr id="256" name="楕円 255"/>
        <xdr:cNvSpPr/>
      </xdr:nvSpPr>
      <xdr:spPr>
        <a:xfrm>
          <a:off x="1968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124568</xdr:rowOff>
    </xdr:from>
    <xdr:ext cx="534377" cy="259045"/>
    <xdr:sp macro="" textlink="">
      <xdr:nvSpPr>
        <xdr:cNvPr id="257" name="テキスト ボックス 256"/>
        <xdr:cNvSpPr txBox="1"/>
      </xdr:nvSpPr>
      <xdr:spPr>
        <a:xfrm>
          <a:off x="1752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26786</xdr:rowOff>
    </xdr:from>
    <xdr:to>
      <xdr:col>6</xdr:col>
      <xdr:colOff>38100</xdr:colOff>
      <xdr:row>97</xdr:row>
      <xdr:rowOff>128386</xdr:rowOff>
    </xdr:to>
    <xdr:sp macro="" textlink="">
      <xdr:nvSpPr>
        <xdr:cNvPr id="258" name="楕円 257"/>
        <xdr:cNvSpPr/>
      </xdr:nvSpPr>
      <xdr:spPr>
        <a:xfrm>
          <a:off x="1079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144913</xdr:rowOff>
    </xdr:from>
    <xdr:ext cx="534377" cy="259045"/>
    <xdr:sp macro="" textlink="">
      <xdr:nvSpPr>
        <xdr:cNvPr id="259" name="テキスト ボックス 258"/>
        <xdr:cNvSpPr txBox="1"/>
      </xdr:nvSpPr>
      <xdr:spPr>
        <a:xfrm>
          <a:off x="863111" y="164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112501</xdr:rowOff>
    </xdr:from>
    <xdr:to>
      <xdr:col>55</xdr:col>
      <xdr:colOff>0</xdr:colOff>
      <xdr:row>33</xdr:row>
      <xdr:rowOff>165331</xdr:rowOff>
    </xdr:to>
    <xdr:cxnSp macro="">
      <xdr:nvCxnSpPr>
        <xdr:cNvPr id="286" name="直線コネクタ 285"/>
        <xdr:cNvCxnSpPr/>
      </xdr:nvCxnSpPr>
      <xdr:spPr>
        <a:xfrm>
          <a:off x="9639300" y="5770351"/>
          <a:ext cx="8382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112501</xdr:rowOff>
    </xdr:from>
    <xdr:to>
      <xdr:col>50</xdr:col>
      <xdr:colOff>114300</xdr:colOff>
      <xdr:row>34</xdr:row>
      <xdr:rowOff>19296</xdr:rowOff>
    </xdr:to>
    <xdr:cxnSp macro="">
      <xdr:nvCxnSpPr>
        <xdr:cNvPr id="289" name="直線コネクタ 288"/>
        <xdr:cNvCxnSpPr/>
      </xdr:nvCxnSpPr>
      <xdr:spPr>
        <a:xfrm flipV="1">
          <a:off x="8750300" y="5770351"/>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161769</xdr:rowOff>
    </xdr:from>
    <xdr:to>
      <xdr:col>45</xdr:col>
      <xdr:colOff>177800</xdr:colOff>
      <xdr:row>34</xdr:row>
      <xdr:rowOff>19296</xdr:rowOff>
    </xdr:to>
    <xdr:cxnSp macro="">
      <xdr:nvCxnSpPr>
        <xdr:cNvPr id="292" name="直線コネクタ 291"/>
        <xdr:cNvCxnSpPr/>
      </xdr:nvCxnSpPr>
      <xdr:spPr>
        <a:xfrm>
          <a:off x="7861300" y="5305269"/>
          <a:ext cx="889000" cy="5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161769</xdr:rowOff>
    </xdr:from>
    <xdr:to>
      <xdr:col>41</xdr:col>
      <xdr:colOff>50800</xdr:colOff>
      <xdr:row>35</xdr:row>
      <xdr:rowOff>75971</xdr:rowOff>
    </xdr:to>
    <xdr:cxnSp macro="">
      <xdr:nvCxnSpPr>
        <xdr:cNvPr id="295" name="直線コネクタ 294"/>
        <xdr:cNvCxnSpPr/>
      </xdr:nvCxnSpPr>
      <xdr:spPr>
        <a:xfrm flipV="1">
          <a:off x="6972300" y="5305269"/>
          <a:ext cx="889000" cy="7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114531</xdr:rowOff>
    </xdr:from>
    <xdr:to>
      <xdr:col>55</xdr:col>
      <xdr:colOff>50800</xdr:colOff>
      <xdr:row>34</xdr:row>
      <xdr:rowOff>44681</xdr:rowOff>
    </xdr:to>
    <xdr:sp macro="" textlink="">
      <xdr:nvSpPr>
        <xdr:cNvPr id="305" name="楕円 304"/>
        <xdr:cNvSpPr/>
      </xdr:nvSpPr>
      <xdr:spPr>
        <a:xfrm>
          <a:off x="10426700" y="57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137408</xdr:rowOff>
    </xdr:from>
    <xdr:ext cx="599010" cy="259045"/>
    <xdr:sp macro="" textlink="">
      <xdr:nvSpPr>
        <xdr:cNvPr id="306" name="補助費等該当値テキスト"/>
        <xdr:cNvSpPr txBox="1"/>
      </xdr:nvSpPr>
      <xdr:spPr>
        <a:xfrm>
          <a:off x="10528300" y="562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61701</xdr:rowOff>
    </xdr:from>
    <xdr:to>
      <xdr:col>50</xdr:col>
      <xdr:colOff>165100</xdr:colOff>
      <xdr:row>33</xdr:row>
      <xdr:rowOff>163301</xdr:rowOff>
    </xdr:to>
    <xdr:sp macro="" textlink="">
      <xdr:nvSpPr>
        <xdr:cNvPr id="307" name="楕円 306"/>
        <xdr:cNvSpPr/>
      </xdr:nvSpPr>
      <xdr:spPr>
        <a:xfrm>
          <a:off x="9588500" y="5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8378</xdr:rowOff>
    </xdr:from>
    <xdr:ext cx="599010" cy="259045"/>
    <xdr:sp macro="" textlink="">
      <xdr:nvSpPr>
        <xdr:cNvPr id="308" name="テキスト ボックス 307"/>
        <xdr:cNvSpPr txBox="1"/>
      </xdr:nvSpPr>
      <xdr:spPr>
        <a:xfrm>
          <a:off x="9339795" y="5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139946</xdr:rowOff>
    </xdr:from>
    <xdr:to>
      <xdr:col>46</xdr:col>
      <xdr:colOff>38100</xdr:colOff>
      <xdr:row>34</xdr:row>
      <xdr:rowOff>70096</xdr:rowOff>
    </xdr:to>
    <xdr:sp macro="" textlink="">
      <xdr:nvSpPr>
        <xdr:cNvPr id="309" name="楕円 308"/>
        <xdr:cNvSpPr/>
      </xdr:nvSpPr>
      <xdr:spPr>
        <a:xfrm>
          <a:off x="8699500" y="57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86623</xdr:rowOff>
    </xdr:from>
    <xdr:ext cx="599010" cy="259045"/>
    <xdr:sp macro="" textlink="">
      <xdr:nvSpPr>
        <xdr:cNvPr id="310" name="テキスト ボックス 309"/>
        <xdr:cNvSpPr txBox="1"/>
      </xdr:nvSpPr>
      <xdr:spPr>
        <a:xfrm>
          <a:off x="8450795" y="55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110969</xdr:rowOff>
    </xdr:from>
    <xdr:to>
      <xdr:col>41</xdr:col>
      <xdr:colOff>101600</xdr:colOff>
      <xdr:row>31</xdr:row>
      <xdr:rowOff>41119</xdr:rowOff>
    </xdr:to>
    <xdr:sp macro="" textlink="">
      <xdr:nvSpPr>
        <xdr:cNvPr id="311" name="楕円 310"/>
        <xdr:cNvSpPr/>
      </xdr:nvSpPr>
      <xdr:spPr>
        <a:xfrm>
          <a:off x="7810500" y="52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57646</xdr:rowOff>
    </xdr:from>
    <xdr:ext cx="599010" cy="259045"/>
    <xdr:sp macro="" textlink="">
      <xdr:nvSpPr>
        <xdr:cNvPr id="312" name="テキスト ボックス 311"/>
        <xdr:cNvSpPr txBox="1"/>
      </xdr:nvSpPr>
      <xdr:spPr>
        <a:xfrm>
          <a:off x="7561795" y="50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25171</xdr:rowOff>
    </xdr:from>
    <xdr:to>
      <xdr:col>36</xdr:col>
      <xdr:colOff>165100</xdr:colOff>
      <xdr:row>35</xdr:row>
      <xdr:rowOff>126771</xdr:rowOff>
    </xdr:to>
    <xdr:sp macro="" textlink="">
      <xdr:nvSpPr>
        <xdr:cNvPr id="313" name="楕円 312"/>
        <xdr:cNvSpPr/>
      </xdr:nvSpPr>
      <xdr:spPr>
        <a:xfrm>
          <a:off x="6921500" y="60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143298</xdr:rowOff>
    </xdr:from>
    <xdr:ext cx="599010" cy="259045"/>
    <xdr:sp macro="" textlink="">
      <xdr:nvSpPr>
        <xdr:cNvPr id="314" name="テキスト ボックス 313"/>
        <xdr:cNvSpPr txBox="1"/>
      </xdr:nvSpPr>
      <xdr:spPr>
        <a:xfrm>
          <a:off x="6672795" y="58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56979</xdr:rowOff>
    </xdr:from>
    <xdr:to>
      <xdr:col>55</xdr:col>
      <xdr:colOff>0</xdr:colOff>
      <xdr:row>58</xdr:row>
      <xdr:rowOff>67165</xdr:rowOff>
    </xdr:to>
    <xdr:cxnSp macro="">
      <xdr:nvCxnSpPr>
        <xdr:cNvPr id="345" name="直線コネクタ 344"/>
        <xdr:cNvCxnSpPr/>
      </xdr:nvCxnSpPr>
      <xdr:spPr>
        <a:xfrm>
          <a:off x="9639300" y="10001079"/>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124978</xdr:rowOff>
    </xdr:from>
    <xdr:to>
      <xdr:col>50</xdr:col>
      <xdr:colOff>114300</xdr:colOff>
      <xdr:row>58</xdr:row>
      <xdr:rowOff>56979</xdr:rowOff>
    </xdr:to>
    <xdr:cxnSp macro="">
      <xdr:nvCxnSpPr>
        <xdr:cNvPr id="348" name="直線コネクタ 347"/>
        <xdr:cNvCxnSpPr/>
      </xdr:nvCxnSpPr>
      <xdr:spPr>
        <a:xfrm>
          <a:off x="8750300" y="9897628"/>
          <a:ext cx="889000" cy="10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25205</xdr:rowOff>
    </xdr:from>
    <xdr:to>
      <xdr:col>45</xdr:col>
      <xdr:colOff>177800</xdr:colOff>
      <xdr:row>57</xdr:row>
      <xdr:rowOff>124978</xdr:rowOff>
    </xdr:to>
    <xdr:cxnSp macro="">
      <xdr:nvCxnSpPr>
        <xdr:cNvPr id="351" name="直線コネクタ 350"/>
        <xdr:cNvCxnSpPr/>
      </xdr:nvCxnSpPr>
      <xdr:spPr>
        <a:xfrm>
          <a:off x="7861300" y="9626405"/>
          <a:ext cx="889000" cy="2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25205</xdr:rowOff>
    </xdr:from>
    <xdr:to>
      <xdr:col>41</xdr:col>
      <xdr:colOff>50800</xdr:colOff>
      <xdr:row>56</xdr:row>
      <xdr:rowOff>121393</xdr:rowOff>
    </xdr:to>
    <xdr:cxnSp macro="">
      <xdr:nvCxnSpPr>
        <xdr:cNvPr id="354" name="直線コネクタ 353"/>
        <xdr:cNvCxnSpPr/>
      </xdr:nvCxnSpPr>
      <xdr:spPr>
        <a:xfrm flipV="1">
          <a:off x="6972300" y="9626405"/>
          <a:ext cx="889000" cy="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16365</xdr:rowOff>
    </xdr:from>
    <xdr:to>
      <xdr:col>55</xdr:col>
      <xdr:colOff>50800</xdr:colOff>
      <xdr:row>58</xdr:row>
      <xdr:rowOff>117965</xdr:rowOff>
    </xdr:to>
    <xdr:sp macro="" textlink="">
      <xdr:nvSpPr>
        <xdr:cNvPr id="364" name="楕円 363"/>
        <xdr:cNvSpPr/>
      </xdr:nvSpPr>
      <xdr:spPr>
        <a:xfrm>
          <a:off x="10426700" y="99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166242</xdr:rowOff>
    </xdr:from>
    <xdr:ext cx="599010" cy="259045"/>
    <xdr:sp macro="" textlink="">
      <xdr:nvSpPr>
        <xdr:cNvPr id="365" name="普通建設事業費該当値テキスト"/>
        <xdr:cNvSpPr txBox="1"/>
      </xdr:nvSpPr>
      <xdr:spPr>
        <a:xfrm>
          <a:off x="10528300" y="993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6179</xdr:rowOff>
    </xdr:from>
    <xdr:to>
      <xdr:col>50</xdr:col>
      <xdr:colOff>165100</xdr:colOff>
      <xdr:row>58</xdr:row>
      <xdr:rowOff>107779</xdr:rowOff>
    </xdr:to>
    <xdr:sp macro="" textlink="">
      <xdr:nvSpPr>
        <xdr:cNvPr id="366" name="楕円 365"/>
        <xdr:cNvSpPr/>
      </xdr:nvSpPr>
      <xdr:spPr>
        <a:xfrm>
          <a:off x="9588500" y="99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124306</xdr:rowOff>
    </xdr:from>
    <xdr:ext cx="599010" cy="259045"/>
    <xdr:sp macro="" textlink="">
      <xdr:nvSpPr>
        <xdr:cNvPr id="367" name="テキスト ボックス 366"/>
        <xdr:cNvSpPr txBox="1"/>
      </xdr:nvSpPr>
      <xdr:spPr>
        <a:xfrm>
          <a:off x="9339795" y="97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74178</xdr:rowOff>
    </xdr:from>
    <xdr:to>
      <xdr:col>46</xdr:col>
      <xdr:colOff>38100</xdr:colOff>
      <xdr:row>58</xdr:row>
      <xdr:rowOff>4328</xdr:rowOff>
    </xdr:to>
    <xdr:sp macro="" textlink="">
      <xdr:nvSpPr>
        <xdr:cNvPr id="368" name="楕円 367"/>
        <xdr:cNvSpPr/>
      </xdr:nvSpPr>
      <xdr:spPr>
        <a:xfrm>
          <a:off x="8699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20855</xdr:rowOff>
    </xdr:from>
    <xdr:ext cx="599010" cy="259045"/>
    <xdr:sp macro="" textlink="">
      <xdr:nvSpPr>
        <xdr:cNvPr id="369" name="テキスト ボックス 368"/>
        <xdr:cNvSpPr txBox="1"/>
      </xdr:nvSpPr>
      <xdr:spPr>
        <a:xfrm>
          <a:off x="8450795" y="962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145855</xdr:rowOff>
    </xdr:from>
    <xdr:to>
      <xdr:col>41</xdr:col>
      <xdr:colOff>101600</xdr:colOff>
      <xdr:row>56</xdr:row>
      <xdr:rowOff>76005</xdr:rowOff>
    </xdr:to>
    <xdr:sp macro="" textlink="">
      <xdr:nvSpPr>
        <xdr:cNvPr id="370" name="楕円 369"/>
        <xdr:cNvSpPr/>
      </xdr:nvSpPr>
      <xdr:spPr>
        <a:xfrm>
          <a:off x="7810500" y="95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92532</xdr:rowOff>
    </xdr:from>
    <xdr:ext cx="599010" cy="259045"/>
    <xdr:sp macro="" textlink="">
      <xdr:nvSpPr>
        <xdr:cNvPr id="371" name="テキスト ボックス 370"/>
        <xdr:cNvSpPr txBox="1"/>
      </xdr:nvSpPr>
      <xdr:spPr>
        <a:xfrm>
          <a:off x="7561795" y="93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70593</xdr:rowOff>
    </xdr:from>
    <xdr:to>
      <xdr:col>36</xdr:col>
      <xdr:colOff>165100</xdr:colOff>
      <xdr:row>57</xdr:row>
      <xdr:rowOff>743</xdr:rowOff>
    </xdr:to>
    <xdr:sp macro="" textlink="">
      <xdr:nvSpPr>
        <xdr:cNvPr id="372" name="楕円 371"/>
        <xdr:cNvSpPr/>
      </xdr:nvSpPr>
      <xdr:spPr>
        <a:xfrm>
          <a:off x="6921500" y="9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17270</xdr:rowOff>
    </xdr:from>
    <xdr:ext cx="599010" cy="259045"/>
    <xdr:sp macro="" textlink="">
      <xdr:nvSpPr>
        <xdr:cNvPr id="373" name="テキスト ボックス 372"/>
        <xdr:cNvSpPr txBox="1"/>
      </xdr:nvSpPr>
      <xdr:spPr>
        <a:xfrm>
          <a:off x="6672795" y="94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11860</xdr:rowOff>
    </xdr:from>
    <xdr:to>
      <xdr:col>55</xdr:col>
      <xdr:colOff>0</xdr:colOff>
      <xdr:row>79</xdr:row>
      <xdr:rowOff>33209</xdr:rowOff>
    </xdr:to>
    <xdr:cxnSp macro="">
      <xdr:nvCxnSpPr>
        <xdr:cNvPr id="402" name="直線コネクタ 401"/>
        <xdr:cNvCxnSpPr/>
      </xdr:nvCxnSpPr>
      <xdr:spPr>
        <a:xfrm>
          <a:off x="9639300" y="13556410"/>
          <a:ext cx="8382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11860</xdr:rowOff>
    </xdr:from>
    <xdr:to>
      <xdr:col>50</xdr:col>
      <xdr:colOff>114300</xdr:colOff>
      <xdr:row>79</xdr:row>
      <xdr:rowOff>19749</xdr:rowOff>
    </xdr:to>
    <xdr:cxnSp macro="">
      <xdr:nvCxnSpPr>
        <xdr:cNvPr id="405" name="直線コネクタ 404"/>
        <xdr:cNvCxnSpPr/>
      </xdr:nvCxnSpPr>
      <xdr:spPr>
        <a:xfrm flipV="1">
          <a:off x="8750300" y="13556410"/>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142708</xdr:rowOff>
    </xdr:from>
    <xdr:to>
      <xdr:col>45</xdr:col>
      <xdr:colOff>177800</xdr:colOff>
      <xdr:row>79</xdr:row>
      <xdr:rowOff>19749</xdr:rowOff>
    </xdr:to>
    <xdr:cxnSp macro="">
      <xdr:nvCxnSpPr>
        <xdr:cNvPr id="408" name="直線コネクタ 407"/>
        <xdr:cNvCxnSpPr/>
      </xdr:nvCxnSpPr>
      <xdr:spPr>
        <a:xfrm>
          <a:off x="7861300" y="13172908"/>
          <a:ext cx="889000" cy="3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142708</xdr:rowOff>
    </xdr:from>
    <xdr:to>
      <xdr:col>41</xdr:col>
      <xdr:colOff>50800</xdr:colOff>
      <xdr:row>78</xdr:row>
      <xdr:rowOff>68278</xdr:rowOff>
    </xdr:to>
    <xdr:cxnSp macro="">
      <xdr:nvCxnSpPr>
        <xdr:cNvPr id="411" name="直線コネクタ 410"/>
        <xdr:cNvCxnSpPr/>
      </xdr:nvCxnSpPr>
      <xdr:spPr>
        <a:xfrm flipV="1">
          <a:off x="6972300" y="13172908"/>
          <a:ext cx="889000" cy="2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153859</xdr:rowOff>
    </xdr:from>
    <xdr:to>
      <xdr:col>55</xdr:col>
      <xdr:colOff>50800</xdr:colOff>
      <xdr:row>79</xdr:row>
      <xdr:rowOff>84009</xdr:rowOff>
    </xdr:to>
    <xdr:sp macro="" textlink="">
      <xdr:nvSpPr>
        <xdr:cNvPr id="421" name="楕円 420"/>
        <xdr:cNvSpPr/>
      </xdr:nvSpPr>
      <xdr:spPr>
        <a:xfrm>
          <a:off x="10426700" y="135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132510</xdr:rowOff>
    </xdr:from>
    <xdr:to>
      <xdr:col>50</xdr:col>
      <xdr:colOff>165100</xdr:colOff>
      <xdr:row>79</xdr:row>
      <xdr:rowOff>62660</xdr:rowOff>
    </xdr:to>
    <xdr:sp macro="" textlink="">
      <xdr:nvSpPr>
        <xdr:cNvPr id="423" name="楕円 422"/>
        <xdr:cNvSpPr/>
      </xdr:nvSpPr>
      <xdr:spPr>
        <a:xfrm>
          <a:off x="9588500" y="135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53787</xdr:rowOff>
    </xdr:from>
    <xdr:ext cx="534377" cy="259045"/>
    <xdr:sp macro="" textlink="">
      <xdr:nvSpPr>
        <xdr:cNvPr id="424" name="テキスト ボックス 423"/>
        <xdr:cNvSpPr txBox="1"/>
      </xdr:nvSpPr>
      <xdr:spPr>
        <a:xfrm>
          <a:off x="9372111" y="135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140399</xdr:rowOff>
    </xdr:from>
    <xdr:to>
      <xdr:col>46</xdr:col>
      <xdr:colOff>38100</xdr:colOff>
      <xdr:row>79</xdr:row>
      <xdr:rowOff>70549</xdr:rowOff>
    </xdr:to>
    <xdr:sp macro="" textlink="">
      <xdr:nvSpPr>
        <xdr:cNvPr id="425" name="楕円 424"/>
        <xdr:cNvSpPr/>
      </xdr:nvSpPr>
      <xdr:spPr>
        <a:xfrm>
          <a:off x="8699500" y="135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61676</xdr:rowOff>
    </xdr:from>
    <xdr:ext cx="534377" cy="259045"/>
    <xdr:sp macro="" textlink="">
      <xdr:nvSpPr>
        <xdr:cNvPr id="426" name="テキスト ボックス 425"/>
        <xdr:cNvSpPr txBox="1"/>
      </xdr:nvSpPr>
      <xdr:spPr>
        <a:xfrm>
          <a:off x="8483111" y="136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91908</xdr:rowOff>
    </xdr:from>
    <xdr:to>
      <xdr:col>41</xdr:col>
      <xdr:colOff>101600</xdr:colOff>
      <xdr:row>77</xdr:row>
      <xdr:rowOff>22058</xdr:rowOff>
    </xdr:to>
    <xdr:sp macro="" textlink="">
      <xdr:nvSpPr>
        <xdr:cNvPr id="427" name="楕円 426"/>
        <xdr:cNvSpPr/>
      </xdr:nvSpPr>
      <xdr:spPr>
        <a:xfrm>
          <a:off x="7810500" y="131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38585</xdr:rowOff>
    </xdr:from>
    <xdr:ext cx="599010" cy="259045"/>
    <xdr:sp macro="" textlink="">
      <xdr:nvSpPr>
        <xdr:cNvPr id="428" name="テキスト ボックス 427"/>
        <xdr:cNvSpPr txBox="1"/>
      </xdr:nvSpPr>
      <xdr:spPr>
        <a:xfrm>
          <a:off x="7561795" y="1289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17478</xdr:rowOff>
    </xdr:from>
    <xdr:to>
      <xdr:col>36</xdr:col>
      <xdr:colOff>165100</xdr:colOff>
      <xdr:row>78</xdr:row>
      <xdr:rowOff>119078</xdr:rowOff>
    </xdr:to>
    <xdr:sp macro="" textlink="">
      <xdr:nvSpPr>
        <xdr:cNvPr id="429" name="楕円 428"/>
        <xdr:cNvSpPr/>
      </xdr:nvSpPr>
      <xdr:spPr>
        <a:xfrm>
          <a:off x="6921500" y="133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135605</xdr:rowOff>
    </xdr:from>
    <xdr:ext cx="534377" cy="259045"/>
    <xdr:sp macro="" textlink="">
      <xdr:nvSpPr>
        <xdr:cNvPr id="430" name="テキスト ボックス 429"/>
        <xdr:cNvSpPr txBox="1"/>
      </xdr:nvSpPr>
      <xdr:spPr>
        <a:xfrm>
          <a:off x="6705111" y="131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16667</xdr:rowOff>
    </xdr:from>
    <xdr:to>
      <xdr:col>55</xdr:col>
      <xdr:colOff>0</xdr:colOff>
      <xdr:row>97</xdr:row>
      <xdr:rowOff>86672</xdr:rowOff>
    </xdr:to>
    <xdr:cxnSp macro="">
      <xdr:nvCxnSpPr>
        <xdr:cNvPr id="459" name="直線コネクタ 458"/>
        <xdr:cNvCxnSpPr/>
      </xdr:nvCxnSpPr>
      <xdr:spPr>
        <a:xfrm flipV="1">
          <a:off x="9639300" y="16647317"/>
          <a:ext cx="838200" cy="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140348</xdr:rowOff>
    </xdr:from>
    <xdr:to>
      <xdr:col>50</xdr:col>
      <xdr:colOff>114300</xdr:colOff>
      <xdr:row>97</xdr:row>
      <xdr:rowOff>86672</xdr:rowOff>
    </xdr:to>
    <xdr:cxnSp macro="">
      <xdr:nvCxnSpPr>
        <xdr:cNvPr id="462" name="直線コネクタ 461"/>
        <xdr:cNvCxnSpPr/>
      </xdr:nvCxnSpPr>
      <xdr:spPr>
        <a:xfrm>
          <a:off x="8750300" y="16428098"/>
          <a:ext cx="889000" cy="2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140348</xdr:rowOff>
    </xdr:from>
    <xdr:to>
      <xdr:col>45</xdr:col>
      <xdr:colOff>177800</xdr:colOff>
      <xdr:row>97</xdr:row>
      <xdr:rowOff>48857</xdr:rowOff>
    </xdr:to>
    <xdr:cxnSp macro="">
      <xdr:nvCxnSpPr>
        <xdr:cNvPr id="465" name="直線コネクタ 464"/>
        <xdr:cNvCxnSpPr/>
      </xdr:nvCxnSpPr>
      <xdr:spPr>
        <a:xfrm flipV="1">
          <a:off x="7861300" y="16428098"/>
          <a:ext cx="889000" cy="2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69504</xdr:rowOff>
    </xdr:from>
    <xdr:to>
      <xdr:col>41</xdr:col>
      <xdr:colOff>50800</xdr:colOff>
      <xdr:row>97</xdr:row>
      <xdr:rowOff>48857</xdr:rowOff>
    </xdr:to>
    <xdr:cxnSp macro="">
      <xdr:nvCxnSpPr>
        <xdr:cNvPr id="468" name="直線コネクタ 467"/>
        <xdr:cNvCxnSpPr/>
      </xdr:nvCxnSpPr>
      <xdr:spPr>
        <a:xfrm>
          <a:off x="6972300" y="16528704"/>
          <a:ext cx="8890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137317</xdr:rowOff>
    </xdr:from>
    <xdr:to>
      <xdr:col>55</xdr:col>
      <xdr:colOff>50800</xdr:colOff>
      <xdr:row>97</xdr:row>
      <xdr:rowOff>67467</xdr:rowOff>
    </xdr:to>
    <xdr:sp macro="" textlink="">
      <xdr:nvSpPr>
        <xdr:cNvPr id="478" name="楕円 477"/>
        <xdr:cNvSpPr/>
      </xdr:nvSpPr>
      <xdr:spPr>
        <a:xfrm>
          <a:off x="10426700" y="16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160194</xdr:rowOff>
    </xdr:from>
    <xdr:ext cx="534377" cy="259045"/>
    <xdr:sp macro="" textlink="">
      <xdr:nvSpPr>
        <xdr:cNvPr id="479" name="普通建設事業費 （ うち更新整備　）該当値テキスト"/>
        <xdr:cNvSpPr txBox="1"/>
      </xdr:nvSpPr>
      <xdr:spPr>
        <a:xfrm>
          <a:off x="10528300" y="164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35872</xdr:rowOff>
    </xdr:from>
    <xdr:to>
      <xdr:col>50</xdr:col>
      <xdr:colOff>165100</xdr:colOff>
      <xdr:row>97</xdr:row>
      <xdr:rowOff>137472</xdr:rowOff>
    </xdr:to>
    <xdr:sp macro="" textlink="">
      <xdr:nvSpPr>
        <xdr:cNvPr id="480" name="楕円 479"/>
        <xdr:cNvSpPr/>
      </xdr:nvSpPr>
      <xdr:spPr>
        <a:xfrm>
          <a:off x="9588500" y="1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81" name="テキスト ボックス 480"/>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89548</xdr:rowOff>
    </xdr:from>
    <xdr:to>
      <xdr:col>46</xdr:col>
      <xdr:colOff>38100</xdr:colOff>
      <xdr:row>96</xdr:row>
      <xdr:rowOff>19698</xdr:rowOff>
    </xdr:to>
    <xdr:sp macro="" textlink="">
      <xdr:nvSpPr>
        <xdr:cNvPr id="482" name="楕円 481"/>
        <xdr:cNvSpPr/>
      </xdr:nvSpPr>
      <xdr:spPr>
        <a:xfrm>
          <a:off x="8699500" y="163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36225</xdr:rowOff>
    </xdr:from>
    <xdr:ext cx="599010" cy="259045"/>
    <xdr:sp macro="" textlink="">
      <xdr:nvSpPr>
        <xdr:cNvPr id="483" name="テキスト ボックス 482"/>
        <xdr:cNvSpPr txBox="1"/>
      </xdr:nvSpPr>
      <xdr:spPr>
        <a:xfrm>
          <a:off x="8450795" y="161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169507</xdr:rowOff>
    </xdr:from>
    <xdr:to>
      <xdr:col>41</xdr:col>
      <xdr:colOff>101600</xdr:colOff>
      <xdr:row>97</xdr:row>
      <xdr:rowOff>99657</xdr:rowOff>
    </xdr:to>
    <xdr:sp macro="" textlink="">
      <xdr:nvSpPr>
        <xdr:cNvPr id="484" name="楕円 483"/>
        <xdr:cNvSpPr/>
      </xdr:nvSpPr>
      <xdr:spPr>
        <a:xfrm>
          <a:off x="7810500" y="166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116184</xdr:rowOff>
    </xdr:from>
    <xdr:ext cx="534377" cy="259045"/>
    <xdr:sp macro="" textlink="">
      <xdr:nvSpPr>
        <xdr:cNvPr id="485" name="テキスト ボックス 484"/>
        <xdr:cNvSpPr txBox="1"/>
      </xdr:nvSpPr>
      <xdr:spPr>
        <a:xfrm>
          <a:off x="7594111" y="164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18704</xdr:rowOff>
    </xdr:from>
    <xdr:to>
      <xdr:col>36</xdr:col>
      <xdr:colOff>165100</xdr:colOff>
      <xdr:row>96</xdr:row>
      <xdr:rowOff>120304</xdr:rowOff>
    </xdr:to>
    <xdr:sp macro="" textlink="">
      <xdr:nvSpPr>
        <xdr:cNvPr id="486" name="楕円 485"/>
        <xdr:cNvSpPr/>
      </xdr:nvSpPr>
      <xdr:spPr>
        <a:xfrm>
          <a:off x="6921500" y="1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136831</xdr:rowOff>
    </xdr:from>
    <xdr:ext cx="599010" cy="259045"/>
    <xdr:sp macro="" textlink="">
      <xdr:nvSpPr>
        <xdr:cNvPr id="487" name="テキスト ボックス 486"/>
        <xdr:cNvSpPr txBox="1"/>
      </xdr:nvSpPr>
      <xdr:spPr>
        <a:xfrm>
          <a:off x="6672795" y="1625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29821</xdr:rowOff>
    </xdr:from>
    <xdr:to>
      <xdr:col>85</xdr:col>
      <xdr:colOff>127000</xdr:colOff>
      <xdr:row>35</xdr:row>
      <xdr:rowOff>127003</xdr:rowOff>
    </xdr:to>
    <xdr:cxnSp macro="">
      <xdr:nvCxnSpPr>
        <xdr:cNvPr id="514" name="直線コネクタ 513"/>
        <xdr:cNvCxnSpPr/>
      </xdr:nvCxnSpPr>
      <xdr:spPr>
        <a:xfrm flipV="1">
          <a:off x="15481300" y="5859121"/>
          <a:ext cx="838200" cy="26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127003</xdr:rowOff>
    </xdr:from>
    <xdr:to>
      <xdr:col>81</xdr:col>
      <xdr:colOff>50800</xdr:colOff>
      <xdr:row>38</xdr:row>
      <xdr:rowOff>109374</xdr:rowOff>
    </xdr:to>
    <xdr:cxnSp macro="">
      <xdr:nvCxnSpPr>
        <xdr:cNvPr id="517" name="直線コネクタ 516"/>
        <xdr:cNvCxnSpPr/>
      </xdr:nvCxnSpPr>
      <xdr:spPr>
        <a:xfrm flipV="1">
          <a:off x="14592300" y="6127753"/>
          <a:ext cx="889000" cy="4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82427</xdr:rowOff>
    </xdr:from>
    <xdr:to>
      <xdr:col>76</xdr:col>
      <xdr:colOff>114300</xdr:colOff>
      <xdr:row>38</xdr:row>
      <xdr:rowOff>109374</xdr:rowOff>
    </xdr:to>
    <xdr:cxnSp macro="">
      <xdr:nvCxnSpPr>
        <xdr:cNvPr id="520" name="直線コネクタ 519"/>
        <xdr:cNvCxnSpPr/>
      </xdr:nvCxnSpPr>
      <xdr:spPr>
        <a:xfrm>
          <a:off x="13703300" y="6597527"/>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82427</xdr:rowOff>
    </xdr:from>
    <xdr:to>
      <xdr:col>71</xdr:col>
      <xdr:colOff>177800</xdr:colOff>
      <xdr:row>38</xdr:row>
      <xdr:rowOff>127922</xdr:rowOff>
    </xdr:to>
    <xdr:cxnSp macro="">
      <xdr:nvCxnSpPr>
        <xdr:cNvPr id="523" name="直線コネクタ 522"/>
        <xdr:cNvCxnSpPr/>
      </xdr:nvCxnSpPr>
      <xdr:spPr>
        <a:xfrm flipV="1">
          <a:off x="12814300" y="6597527"/>
          <a:ext cx="889000" cy="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150471</xdr:rowOff>
    </xdr:from>
    <xdr:to>
      <xdr:col>85</xdr:col>
      <xdr:colOff>177800</xdr:colOff>
      <xdr:row>34</xdr:row>
      <xdr:rowOff>80621</xdr:rowOff>
    </xdr:to>
    <xdr:sp macro="" textlink="">
      <xdr:nvSpPr>
        <xdr:cNvPr id="533" name="楕円 532"/>
        <xdr:cNvSpPr/>
      </xdr:nvSpPr>
      <xdr:spPr>
        <a:xfrm>
          <a:off x="16268700" y="58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1898</xdr:rowOff>
    </xdr:from>
    <xdr:ext cx="599010" cy="259045"/>
    <xdr:sp macro="" textlink="">
      <xdr:nvSpPr>
        <xdr:cNvPr id="534" name="災害復旧事業費該当値テキスト"/>
        <xdr:cNvSpPr txBox="1"/>
      </xdr:nvSpPr>
      <xdr:spPr>
        <a:xfrm>
          <a:off x="16370300" y="565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76203</xdr:rowOff>
    </xdr:from>
    <xdr:to>
      <xdr:col>81</xdr:col>
      <xdr:colOff>101600</xdr:colOff>
      <xdr:row>36</xdr:row>
      <xdr:rowOff>6353</xdr:rowOff>
    </xdr:to>
    <xdr:sp macro="" textlink="">
      <xdr:nvSpPr>
        <xdr:cNvPr id="535" name="楕円 534"/>
        <xdr:cNvSpPr/>
      </xdr:nvSpPr>
      <xdr:spPr>
        <a:xfrm>
          <a:off x="15430500" y="6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22880</xdr:rowOff>
    </xdr:from>
    <xdr:ext cx="599010" cy="259045"/>
    <xdr:sp macro="" textlink="">
      <xdr:nvSpPr>
        <xdr:cNvPr id="536" name="テキスト ボックス 535"/>
        <xdr:cNvSpPr txBox="1"/>
      </xdr:nvSpPr>
      <xdr:spPr>
        <a:xfrm>
          <a:off x="15181795" y="585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58574</xdr:rowOff>
    </xdr:from>
    <xdr:to>
      <xdr:col>76</xdr:col>
      <xdr:colOff>165100</xdr:colOff>
      <xdr:row>38</xdr:row>
      <xdr:rowOff>160174</xdr:rowOff>
    </xdr:to>
    <xdr:sp macro="" textlink="">
      <xdr:nvSpPr>
        <xdr:cNvPr id="537" name="楕円 536"/>
        <xdr:cNvSpPr/>
      </xdr:nvSpPr>
      <xdr:spPr>
        <a:xfrm>
          <a:off x="14541500" y="657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151301</xdr:rowOff>
    </xdr:from>
    <xdr:ext cx="469744" cy="259045"/>
    <xdr:sp macro="" textlink="">
      <xdr:nvSpPr>
        <xdr:cNvPr id="538" name="テキスト ボックス 537"/>
        <xdr:cNvSpPr txBox="1"/>
      </xdr:nvSpPr>
      <xdr:spPr>
        <a:xfrm>
          <a:off x="14357428" y="66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31627</xdr:rowOff>
    </xdr:from>
    <xdr:to>
      <xdr:col>72</xdr:col>
      <xdr:colOff>38100</xdr:colOff>
      <xdr:row>38</xdr:row>
      <xdr:rowOff>133227</xdr:rowOff>
    </xdr:to>
    <xdr:sp macro="" textlink="">
      <xdr:nvSpPr>
        <xdr:cNvPr id="539" name="楕円 538"/>
        <xdr:cNvSpPr/>
      </xdr:nvSpPr>
      <xdr:spPr>
        <a:xfrm>
          <a:off x="13652500" y="65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149753</xdr:rowOff>
    </xdr:from>
    <xdr:ext cx="534377" cy="259045"/>
    <xdr:sp macro="" textlink="">
      <xdr:nvSpPr>
        <xdr:cNvPr id="540" name="テキスト ボックス 539"/>
        <xdr:cNvSpPr txBox="1"/>
      </xdr:nvSpPr>
      <xdr:spPr>
        <a:xfrm>
          <a:off x="13436111" y="632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77122</xdr:rowOff>
    </xdr:from>
    <xdr:to>
      <xdr:col>67</xdr:col>
      <xdr:colOff>101600</xdr:colOff>
      <xdr:row>39</xdr:row>
      <xdr:rowOff>7272</xdr:rowOff>
    </xdr:to>
    <xdr:sp macro="" textlink="">
      <xdr:nvSpPr>
        <xdr:cNvPr id="541" name="楕円 540"/>
        <xdr:cNvSpPr/>
      </xdr:nvSpPr>
      <xdr:spPr>
        <a:xfrm>
          <a:off x="12763500" y="65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169849</xdr:rowOff>
    </xdr:from>
    <xdr:ext cx="469744" cy="259045"/>
    <xdr:sp macro="" textlink="">
      <xdr:nvSpPr>
        <xdr:cNvPr id="542" name="テキスト ボックス 541"/>
        <xdr:cNvSpPr txBox="1"/>
      </xdr:nvSpPr>
      <xdr:spPr>
        <a:xfrm>
          <a:off x="12579428" y="66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108579</xdr:rowOff>
    </xdr:from>
    <xdr:to>
      <xdr:col>85</xdr:col>
      <xdr:colOff>127000</xdr:colOff>
      <xdr:row>75</xdr:row>
      <xdr:rowOff>6243</xdr:rowOff>
    </xdr:to>
    <xdr:cxnSp macro="">
      <xdr:nvCxnSpPr>
        <xdr:cNvPr id="618" name="直線コネクタ 617"/>
        <xdr:cNvCxnSpPr/>
      </xdr:nvCxnSpPr>
      <xdr:spPr>
        <a:xfrm flipV="1">
          <a:off x="15481300" y="12795879"/>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6243</xdr:rowOff>
    </xdr:from>
    <xdr:to>
      <xdr:col>81</xdr:col>
      <xdr:colOff>50800</xdr:colOff>
      <xdr:row>75</xdr:row>
      <xdr:rowOff>71020</xdr:rowOff>
    </xdr:to>
    <xdr:cxnSp macro="">
      <xdr:nvCxnSpPr>
        <xdr:cNvPr id="621" name="直線コネクタ 620"/>
        <xdr:cNvCxnSpPr/>
      </xdr:nvCxnSpPr>
      <xdr:spPr>
        <a:xfrm flipV="1">
          <a:off x="14592300" y="12864993"/>
          <a:ext cx="889000"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43606</xdr:rowOff>
    </xdr:from>
    <xdr:to>
      <xdr:col>76</xdr:col>
      <xdr:colOff>114300</xdr:colOff>
      <xdr:row>75</xdr:row>
      <xdr:rowOff>71020</xdr:rowOff>
    </xdr:to>
    <xdr:cxnSp macro="">
      <xdr:nvCxnSpPr>
        <xdr:cNvPr id="624" name="直線コネクタ 623"/>
        <xdr:cNvCxnSpPr/>
      </xdr:nvCxnSpPr>
      <xdr:spPr>
        <a:xfrm>
          <a:off x="13703300" y="12902356"/>
          <a:ext cx="8890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43606</xdr:rowOff>
    </xdr:from>
    <xdr:to>
      <xdr:col>71</xdr:col>
      <xdr:colOff>177800</xdr:colOff>
      <xdr:row>76</xdr:row>
      <xdr:rowOff>21761</xdr:rowOff>
    </xdr:to>
    <xdr:cxnSp macro="">
      <xdr:nvCxnSpPr>
        <xdr:cNvPr id="627" name="直線コネクタ 626"/>
        <xdr:cNvCxnSpPr/>
      </xdr:nvCxnSpPr>
      <xdr:spPr>
        <a:xfrm flipV="1">
          <a:off x="12814300" y="12902356"/>
          <a:ext cx="8890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57779</xdr:rowOff>
    </xdr:from>
    <xdr:to>
      <xdr:col>85</xdr:col>
      <xdr:colOff>177800</xdr:colOff>
      <xdr:row>74</xdr:row>
      <xdr:rowOff>159379</xdr:rowOff>
    </xdr:to>
    <xdr:sp macro="" textlink="">
      <xdr:nvSpPr>
        <xdr:cNvPr id="637" name="楕円 636"/>
        <xdr:cNvSpPr/>
      </xdr:nvSpPr>
      <xdr:spPr>
        <a:xfrm>
          <a:off x="16268700" y="127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80656</xdr:rowOff>
    </xdr:from>
    <xdr:ext cx="599010" cy="259045"/>
    <xdr:sp macro="" textlink="">
      <xdr:nvSpPr>
        <xdr:cNvPr id="638" name="公債費該当値テキスト"/>
        <xdr:cNvSpPr txBox="1"/>
      </xdr:nvSpPr>
      <xdr:spPr>
        <a:xfrm>
          <a:off x="16370300" y="1259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126893</xdr:rowOff>
    </xdr:from>
    <xdr:to>
      <xdr:col>81</xdr:col>
      <xdr:colOff>101600</xdr:colOff>
      <xdr:row>75</xdr:row>
      <xdr:rowOff>57043</xdr:rowOff>
    </xdr:to>
    <xdr:sp macro="" textlink="">
      <xdr:nvSpPr>
        <xdr:cNvPr id="639" name="楕円 638"/>
        <xdr:cNvSpPr/>
      </xdr:nvSpPr>
      <xdr:spPr>
        <a:xfrm>
          <a:off x="15430500" y="12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73570</xdr:rowOff>
    </xdr:from>
    <xdr:ext cx="599010" cy="259045"/>
    <xdr:sp macro="" textlink="">
      <xdr:nvSpPr>
        <xdr:cNvPr id="640" name="テキスト ボックス 639"/>
        <xdr:cNvSpPr txBox="1"/>
      </xdr:nvSpPr>
      <xdr:spPr>
        <a:xfrm>
          <a:off x="15181795" y="1258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20220</xdr:rowOff>
    </xdr:from>
    <xdr:to>
      <xdr:col>76</xdr:col>
      <xdr:colOff>165100</xdr:colOff>
      <xdr:row>75</xdr:row>
      <xdr:rowOff>121820</xdr:rowOff>
    </xdr:to>
    <xdr:sp macro="" textlink="">
      <xdr:nvSpPr>
        <xdr:cNvPr id="641" name="楕円 640"/>
        <xdr:cNvSpPr/>
      </xdr:nvSpPr>
      <xdr:spPr>
        <a:xfrm>
          <a:off x="14541500" y="128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138347</xdr:rowOff>
    </xdr:from>
    <xdr:ext cx="599010" cy="259045"/>
    <xdr:sp macro="" textlink="">
      <xdr:nvSpPr>
        <xdr:cNvPr id="642" name="テキスト ボックス 641"/>
        <xdr:cNvSpPr txBox="1"/>
      </xdr:nvSpPr>
      <xdr:spPr>
        <a:xfrm>
          <a:off x="14292795" y="1265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164256</xdr:rowOff>
    </xdr:from>
    <xdr:to>
      <xdr:col>72</xdr:col>
      <xdr:colOff>38100</xdr:colOff>
      <xdr:row>75</xdr:row>
      <xdr:rowOff>94406</xdr:rowOff>
    </xdr:to>
    <xdr:sp macro="" textlink="">
      <xdr:nvSpPr>
        <xdr:cNvPr id="643" name="楕円 642"/>
        <xdr:cNvSpPr/>
      </xdr:nvSpPr>
      <xdr:spPr>
        <a:xfrm>
          <a:off x="13652500" y="128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110933</xdr:rowOff>
    </xdr:from>
    <xdr:ext cx="599010" cy="259045"/>
    <xdr:sp macro="" textlink="">
      <xdr:nvSpPr>
        <xdr:cNvPr id="644" name="テキスト ボックス 643"/>
        <xdr:cNvSpPr txBox="1"/>
      </xdr:nvSpPr>
      <xdr:spPr>
        <a:xfrm>
          <a:off x="13403795" y="126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142411</xdr:rowOff>
    </xdr:from>
    <xdr:to>
      <xdr:col>67</xdr:col>
      <xdr:colOff>101600</xdr:colOff>
      <xdr:row>76</xdr:row>
      <xdr:rowOff>72560</xdr:rowOff>
    </xdr:to>
    <xdr:sp macro="" textlink="">
      <xdr:nvSpPr>
        <xdr:cNvPr id="645" name="楕円 644"/>
        <xdr:cNvSpPr/>
      </xdr:nvSpPr>
      <xdr:spPr>
        <a:xfrm>
          <a:off x="12763500" y="1300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89088</xdr:rowOff>
    </xdr:from>
    <xdr:ext cx="599010" cy="259045"/>
    <xdr:sp macro="" textlink="">
      <xdr:nvSpPr>
        <xdr:cNvPr id="646" name="テキスト ボックス 645"/>
        <xdr:cNvSpPr txBox="1"/>
      </xdr:nvSpPr>
      <xdr:spPr>
        <a:xfrm>
          <a:off x="12514795" y="127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42501</xdr:rowOff>
    </xdr:from>
    <xdr:to>
      <xdr:col>85</xdr:col>
      <xdr:colOff>127000</xdr:colOff>
      <xdr:row>99</xdr:row>
      <xdr:rowOff>92976</xdr:rowOff>
    </xdr:to>
    <xdr:cxnSp macro="">
      <xdr:nvCxnSpPr>
        <xdr:cNvPr id="677" name="直線コネクタ 676"/>
        <xdr:cNvCxnSpPr/>
      </xdr:nvCxnSpPr>
      <xdr:spPr>
        <a:xfrm>
          <a:off x="15481300" y="17016051"/>
          <a:ext cx="8382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42501</xdr:rowOff>
    </xdr:from>
    <xdr:to>
      <xdr:col>81</xdr:col>
      <xdr:colOff>50800</xdr:colOff>
      <xdr:row>99</xdr:row>
      <xdr:rowOff>48436</xdr:rowOff>
    </xdr:to>
    <xdr:cxnSp macro="">
      <xdr:nvCxnSpPr>
        <xdr:cNvPr id="680" name="直線コネクタ 679"/>
        <xdr:cNvCxnSpPr/>
      </xdr:nvCxnSpPr>
      <xdr:spPr>
        <a:xfrm flipV="1">
          <a:off x="14592300" y="17016051"/>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48436</xdr:rowOff>
    </xdr:from>
    <xdr:to>
      <xdr:col>76</xdr:col>
      <xdr:colOff>114300</xdr:colOff>
      <xdr:row>99</xdr:row>
      <xdr:rowOff>74737</xdr:rowOff>
    </xdr:to>
    <xdr:cxnSp macro="">
      <xdr:nvCxnSpPr>
        <xdr:cNvPr id="683" name="直線コネクタ 682"/>
        <xdr:cNvCxnSpPr/>
      </xdr:nvCxnSpPr>
      <xdr:spPr>
        <a:xfrm flipV="1">
          <a:off x="13703300" y="17021986"/>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74737</xdr:rowOff>
    </xdr:from>
    <xdr:to>
      <xdr:col>71</xdr:col>
      <xdr:colOff>177800</xdr:colOff>
      <xdr:row>99</xdr:row>
      <xdr:rowOff>91466</xdr:rowOff>
    </xdr:to>
    <xdr:cxnSp macro="">
      <xdr:nvCxnSpPr>
        <xdr:cNvPr id="686" name="直線コネクタ 685"/>
        <xdr:cNvCxnSpPr/>
      </xdr:nvCxnSpPr>
      <xdr:spPr>
        <a:xfrm flipV="1">
          <a:off x="12814300" y="17048287"/>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42176</xdr:rowOff>
    </xdr:from>
    <xdr:to>
      <xdr:col>85</xdr:col>
      <xdr:colOff>177800</xdr:colOff>
      <xdr:row>99</xdr:row>
      <xdr:rowOff>143776</xdr:rowOff>
    </xdr:to>
    <xdr:sp macro="" textlink="">
      <xdr:nvSpPr>
        <xdr:cNvPr id="696" name="楕円 695"/>
        <xdr:cNvSpPr/>
      </xdr:nvSpPr>
      <xdr:spPr>
        <a:xfrm>
          <a:off x="16268700" y="17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128553</xdr:rowOff>
    </xdr:from>
    <xdr:ext cx="469744" cy="259045"/>
    <xdr:sp macro="" textlink="">
      <xdr:nvSpPr>
        <xdr:cNvPr id="697" name="積立金該当値テキスト"/>
        <xdr:cNvSpPr txBox="1"/>
      </xdr:nvSpPr>
      <xdr:spPr>
        <a:xfrm>
          <a:off x="16370300" y="1693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163151</xdr:rowOff>
    </xdr:from>
    <xdr:to>
      <xdr:col>81</xdr:col>
      <xdr:colOff>101600</xdr:colOff>
      <xdr:row>99</xdr:row>
      <xdr:rowOff>93301</xdr:rowOff>
    </xdr:to>
    <xdr:sp macro="" textlink="">
      <xdr:nvSpPr>
        <xdr:cNvPr id="698" name="楕円 697"/>
        <xdr:cNvSpPr/>
      </xdr:nvSpPr>
      <xdr:spPr>
        <a:xfrm>
          <a:off x="15430500" y="169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84428</xdr:rowOff>
    </xdr:from>
    <xdr:ext cx="534377" cy="259045"/>
    <xdr:sp macro="" textlink="">
      <xdr:nvSpPr>
        <xdr:cNvPr id="699" name="テキスト ボックス 698"/>
        <xdr:cNvSpPr txBox="1"/>
      </xdr:nvSpPr>
      <xdr:spPr>
        <a:xfrm>
          <a:off x="15214111" y="170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169086</xdr:rowOff>
    </xdr:from>
    <xdr:to>
      <xdr:col>76</xdr:col>
      <xdr:colOff>165100</xdr:colOff>
      <xdr:row>99</xdr:row>
      <xdr:rowOff>99236</xdr:rowOff>
    </xdr:to>
    <xdr:sp macro="" textlink="">
      <xdr:nvSpPr>
        <xdr:cNvPr id="700" name="楕円 699"/>
        <xdr:cNvSpPr/>
      </xdr:nvSpPr>
      <xdr:spPr>
        <a:xfrm>
          <a:off x="14541500" y="169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90363</xdr:rowOff>
    </xdr:from>
    <xdr:ext cx="534377" cy="259045"/>
    <xdr:sp macro="" textlink="">
      <xdr:nvSpPr>
        <xdr:cNvPr id="701" name="テキスト ボックス 700"/>
        <xdr:cNvSpPr txBox="1"/>
      </xdr:nvSpPr>
      <xdr:spPr>
        <a:xfrm>
          <a:off x="14325111" y="170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23937</xdr:rowOff>
    </xdr:from>
    <xdr:to>
      <xdr:col>72</xdr:col>
      <xdr:colOff>38100</xdr:colOff>
      <xdr:row>99</xdr:row>
      <xdr:rowOff>125537</xdr:rowOff>
    </xdr:to>
    <xdr:sp macro="" textlink="">
      <xdr:nvSpPr>
        <xdr:cNvPr id="702" name="楕円 701"/>
        <xdr:cNvSpPr/>
      </xdr:nvSpPr>
      <xdr:spPr>
        <a:xfrm>
          <a:off x="13652500" y="169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116664</xdr:rowOff>
    </xdr:from>
    <xdr:ext cx="534377" cy="259045"/>
    <xdr:sp macro="" textlink="">
      <xdr:nvSpPr>
        <xdr:cNvPr id="703" name="テキスト ボックス 702"/>
        <xdr:cNvSpPr txBox="1"/>
      </xdr:nvSpPr>
      <xdr:spPr>
        <a:xfrm>
          <a:off x="13436111" y="170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40666</xdr:rowOff>
    </xdr:from>
    <xdr:to>
      <xdr:col>67</xdr:col>
      <xdr:colOff>101600</xdr:colOff>
      <xdr:row>99</xdr:row>
      <xdr:rowOff>142266</xdr:rowOff>
    </xdr:to>
    <xdr:sp macro="" textlink="">
      <xdr:nvSpPr>
        <xdr:cNvPr id="704" name="楕円 703"/>
        <xdr:cNvSpPr/>
      </xdr:nvSpPr>
      <xdr:spPr>
        <a:xfrm>
          <a:off x="12763500" y="170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133393</xdr:rowOff>
    </xdr:from>
    <xdr:ext cx="469744" cy="259045"/>
    <xdr:sp macro="" textlink="">
      <xdr:nvSpPr>
        <xdr:cNvPr id="705" name="テキスト ボックス 704"/>
        <xdr:cNvSpPr txBox="1"/>
      </xdr:nvSpPr>
      <xdr:spPr>
        <a:xfrm>
          <a:off x="12579428" y="171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150692</xdr:rowOff>
    </xdr:from>
    <xdr:to>
      <xdr:col>116</xdr:col>
      <xdr:colOff>63500</xdr:colOff>
      <xdr:row>59</xdr:row>
      <xdr:rowOff>692</xdr:rowOff>
    </xdr:to>
    <xdr:cxnSp macro="">
      <xdr:nvCxnSpPr>
        <xdr:cNvPr id="789" name="直線コネクタ 788"/>
        <xdr:cNvCxnSpPr/>
      </xdr:nvCxnSpPr>
      <xdr:spPr>
        <a:xfrm flipV="1">
          <a:off x="21323300" y="10094792"/>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692</xdr:rowOff>
    </xdr:from>
    <xdr:to>
      <xdr:col>111</xdr:col>
      <xdr:colOff>177800</xdr:colOff>
      <xdr:row>59</xdr:row>
      <xdr:rowOff>1492</xdr:rowOff>
    </xdr:to>
    <xdr:cxnSp macro="">
      <xdr:nvCxnSpPr>
        <xdr:cNvPr id="792" name="直線コネクタ 791"/>
        <xdr:cNvCxnSpPr/>
      </xdr:nvCxnSpPr>
      <xdr:spPr>
        <a:xfrm flipV="1">
          <a:off x="20434300" y="1011624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1492</xdr:rowOff>
    </xdr:from>
    <xdr:to>
      <xdr:col>107</xdr:col>
      <xdr:colOff>50800</xdr:colOff>
      <xdr:row>59</xdr:row>
      <xdr:rowOff>2578</xdr:rowOff>
    </xdr:to>
    <xdr:cxnSp macro="">
      <xdr:nvCxnSpPr>
        <xdr:cNvPr id="795" name="直線コネクタ 794"/>
        <xdr:cNvCxnSpPr/>
      </xdr:nvCxnSpPr>
      <xdr:spPr>
        <a:xfrm flipV="1">
          <a:off x="19545300" y="1011704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2578</xdr:rowOff>
    </xdr:from>
    <xdr:to>
      <xdr:col>102</xdr:col>
      <xdr:colOff>114300</xdr:colOff>
      <xdr:row>59</xdr:row>
      <xdr:rowOff>3549</xdr:rowOff>
    </xdr:to>
    <xdr:cxnSp macro="">
      <xdr:nvCxnSpPr>
        <xdr:cNvPr id="798" name="直線コネクタ 797"/>
        <xdr:cNvCxnSpPr/>
      </xdr:nvCxnSpPr>
      <xdr:spPr>
        <a:xfrm flipV="1">
          <a:off x="18656300" y="10118128"/>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99892</xdr:rowOff>
    </xdr:from>
    <xdr:to>
      <xdr:col>116</xdr:col>
      <xdr:colOff>114300</xdr:colOff>
      <xdr:row>59</xdr:row>
      <xdr:rowOff>30042</xdr:rowOff>
    </xdr:to>
    <xdr:sp macro="" textlink="">
      <xdr:nvSpPr>
        <xdr:cNvPr id="808" name="楕円 807"/>
        <xdr:cNvSpPr/>
      </xdr:nvSpPr>
      <xdr:spPr>
        <a:xfrm>
          <a:off x="22110700" y="100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59269</xdr:rowOff>
    </xdr:from>
    <xdr:ext cx="469744" cy="259045"/>
    <xdr:sp macro="" textlink="">
      <xdr:nvSpPr>
        <xdr:cNvPr id="809" name="貸付金該当値テキスト"/>
        <xdr:cNvSpPr txBox="1"/>
      </xdr:nvSpPr>
      <xdr:spPr>
        <a:xfrm>
          <a:off x="22212300" y="98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121342</xdr:rowOff>
    </xdr:from>
    <xdr:to>
      <xdr:col>112</xdr:col>
      <xdr:colOff>38100</xdr:colOff>
      <xdr:row>59</xdr:row>
      <xdr:rowOff>51492</xdr:rowOff>
    </xdr:to>
    <xdr:sp macro="" textlink="">
      <xdr:nvSpPr>
        <xdr:cNvPr id="810" name="楕円 809"/>
        <xdr:cNvSpPr/>
      </xdr:nvSpPr>
      <xdr:spPr>
        <a:xfrm>
          <a:off x="21272500" y="100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42619</xdr:rowOff>
    </xdr:from>
    <xdr:ext cx="469744" cy="259045"/>
    <xdr:sp macro="" textlink="">
      <xdr:nvSpPr>
        <xdr:cNvPr id="811" name="テキスト ボックス 810"/>
        <xdr:cNvSpPr txBox="1"/>
      </xdr:nvSpPr>
      <xdr:spPr>
        <a:xfrm>
          <a:off x="21088428" y="101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122142</xdr:rowOff>
    </xdr:from>
    <xdr:to>
      <xdr:col>107</xdr:col>
      <xdr:colOff>101600</xdr:colOff>
      <xdr:row>59</xdr:row>
      <xdr:rowOff>52292</xdr:rowOff>
    </xdr:to>
    <xdr:sp macro="" textlink="">
      <xdr:nvSpPr>
        <xdr:cNvPr id="812" name="楕円 811"/>
        <xdr:cNvSpPr/>
      </xdr:nvSpPr>
      <xdr:spPr>
        <a:xfrm>
          <a:off x="203835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43419</xdr:rowOff>
    </xdr:from>
    <xdr:ext cx="469744" cy="259045"/>
    <xdr:sp macro="" textlink="">
      <xdr:nvSpPr>
        <xdr:cNvPr id="813" name="テキスト ボックス 812"/>
        <xdr:cNvSpPr txBox="1"/>
      </xdr:nvSpPr>
      <xdr:spPr>
        <a:xfrm>
          <a:off x="20199428" y="10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123228</xdr:rowOff>
    </xdr:from>
    <xdr:to>
      <xdr:col>102</xdr:col>
      <xdr:colOff>165100</xdr:colOff>
      <xdr:row>59</xdr:row>
      <xdr:rowOff>53378</xdr:rowOff>
    </xdr:to>
    <xdr:sp macro="" textlink="">
      <xdr:nvSpPr>
        <xdr:cNvPr id="814" name="楕円 813"/>
        <xdr:cNvSpPr/>
      </xdr:nvSpPr>
      <xdr:spPr>
        <a:xfrm>
          <a:off x="194945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44505</xdr:rowOff>
    </xdr:from>
    <xdr:ext cx="469744" cy="259045"/>
    <xdr:sp macro="" textlink="">
      <xdr:nvSpPr>
        <xdr:cNvPr id="815" name="テキスト ボックス 814"/>
        <xdr:cNvSpPr txBox="1"/>
      </xdr:nvSpPr>
      <xdr:spPr>
        <a:xfrm>
          <a:off x="19310428" y="101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124199</xdr:rowOff>
    </xdr:from>
    <xdr:to>
      <xdr:col>98</xdr:col>
      <xdr:colOff>38100</xdr:colOff>
      <xdr:row>59</xdr:row>
      <xdr:rowOff>54349</xdr:rowOff>
    </xdr:to>
    <xdr:sp macro="" textlink="">
      <xdr:nvSpPr>
        <xdr:cNvPr id="816" name="楕円 815"/>
        <xdr:cNvSpPr/>
      </xdr:nvSpPr>
      <xdr:spPr>
        <a:xfrm>
          <a:off x="18605500" y="100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45476</xdr:rowOff>
    </xdr:from>
    <xdr:ext cx="469744" cy="259045"/>
    <xdr:sp macro="" textlink="">
      <xdr:nvSpPr>
        <xdr:cNvPr id="817" name="テキスト ボックス 816"/>
        <xdr:cNvSpPr txBox="1"/>
      </xdr:nvSpPr>
      <xdr:spPr>
        <a:xfrm>
          <a:off x="18421428" y="101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79513</xdr:rowOff>
    </xdr:from>
    <xdr:to>
      <xdr:col>116</xdr:col>
      <xdr:colOff>63500</xdr:colOff>
      <xdr:row>74</xdr:row>
      <xdr:rowOff>94067</xdr:rowOff>
    </xdr:to>
    <xdr:cxnSp macro="">
      <xdr:nvCxnSpPr>
        <xdr:cNvPr id="849" name="直線コネクタ 848"/>
        <xdr:cNvCxnSpPr/>
      </xdr:nvCxnSpPr>
      <xdr:spPr>
        <a:xfrm flipV="1">
          <a:off x="21323300" y="12766813"/>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94067</xdr:rowOff>
    </xdr:from>
    <xdr:to>
      <xdr:col>111</xdr:col>
      <xdr:colOff>177800</xdr:colOff>
      <xdr:row>74</xdr:row>
      <xdr:rowOff>152077</xdr:rowOff>
    </xdr:to>
    <xdr:cxnSp macro="">
      <xdr:nvCxnSpPr>
        <xdr:cNvPr id="852" name="直線コネクタ 851"/>
        <xdr:cNvCxnSpPr/>
      </xdr:nvCxnSpPr>
      <xdr:spPr>
        <a:xfrm flipV="1">
          <a:off x="20434300" y="12781367"/>
          <a:ext cx="8890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121183</xdr:rowOff>
    </xdr:from>
    <xdr:to>
      <xdr:col>107</xdr:col>
      <xdr:colOff>50800</xdr:colOff>
      <xdr:row>74</xdr:row>
      <xdr:rowOff>152077</xdr:rowOff>
    </xdr:to>
    <xdr:cxnSp macro="">
      <xdr:nvCxnSpPr>
        <xdr:cNvPr id="855" name="直線コネクタ 854"/>
        <xdr:cNvCxnSpPr/>
      </xdr:nvCxnSpPr>
      <xdr:spPr>
        <a:xfrm>
          <a:off x="19545300" y="12808483"/>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121183</xdr:rowOff>
    </xdr:from>
    <xdr:to>
      <xdr:col>102</xdr:col>
      <xdr:colOff>114300</xdr:colOff>
      <xdr:row>75</xdr:row>
      <xdr:rowOff>37113</xdr:rowOff>
    </xdr:to>
    <xdr:cxnSp macro="">
      <xdr:nvCxnSpPr>
        <xdr:cNvPr id="858" name="直線コネクタ 857"/>
        <xdr:cNvCxnSpPr/>
      </xdr:nvCxnSpPr>
      <xdr:spPr>
        <a:xfrm flipV="1">
          <a:off x="18656300" y="12808483"/>
          <a:ext cx="8890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28713</xdr:rowOff>
    </xdr:from>
    <xdr:to>
      <xdr:col>116</xdr:col>
      <xdr:colOff>114300</xdr:colOff>
      <xdr:row>74</xdr:row>
      <xdr:rowOff>130313</xdr:rowOff>
    </xdr:to>
    <xdr:sp macro="" textlink="">
      <xdr:nvSpPr>
        <xdr:cNvPr id="868" name="楕円 867"/>
        <xdr:cNvSpPr/>
      </xdr:nvSpPr>
      <xdr:spPr>
        <a:xfrm>
          <a:off x="22110700" y="127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51590</xdr:rowOff>
    </xdr:from>
    <xdr:ext cx="599010" cy="259045"/>
    <xdr:sp macro="" textlink="">
      <xdr:nvSpPr>
        <xdr:cNvPr id="869" name="繰出金該当値テキスト"/>
        <xdr:cNvSpPr txBox="1"/>
      </xdr:nvSpPr>
      <xdr:spPr>
        <a:xfrm>
          <a:off x="22212300" y="1256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43267</xdr:rowOff>
    </xdr:from>
    <xdr:to>
      <xdr:col>112</xdr:col>
      <xdr:colOff>38100</xdr:colOff>
      <xdr:row>74</xdr:row>
      <xdr:rowOff>144867</xdr:rowOff>
    </xdr:to>
    <xdr:sp macro="" textlink="">
      <xdr:nvSpPr>
        <xdr:cNvPr id="870" name="楕円 869"/>
        <xdr:cNvSpPr/>
      </xdr:nvSpPr>
      <xdr:spPr>
        <a:xfrm>
          <a:off x="21272500" y="127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161394</xdr:rowOff>
    </xdr:from>
    <xdr:ext cx="599010" cy="259045"/>
    <xdr:sp macro="" textlink="">
      <xdr:nvSpPr>
        <xdr:cNvPr id="871" name="テキスト ボックス 870"/>
        <xdr:cNvSpPr txBox="1"/>
      </xdr:nvSpPr>
      <xdr:spPr>
        <a:xfrm>
          <a:off x="21023795" y="125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101277</xdr:rowOff>
    </xdr:from>
    <xdr:to>
      <xdr:col>107</xdr:col>
      <xdr:colOff>101600</xdr:colOff>
      <xdr:row>75</xdr:row>
      <xdr:rowOff>31427</xdr:rowOff>
    </xdr:to>
    <xdr:sp macro="" textlink="">
      <xdr:nvSpPr>
        <xdr:cNvPr id="872" name="楕円 871"/>
        <xdr:cNvSpPr/>
      </xdr:nvSpPr>
      <xdr:spPr>
        <a:xfrm>
          <a:off x="20383500" y="127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47954</xdr:rowOff>
    </xdr:from>
    <xdr:ext cx="599010" cy="259045"/>
    <xdr:sp macro="" textlink="">
      <xdr:nvSpPr>
        <xdr:cNvPr id="873" name="テキスト ボックス 872"/>
        <xdr:cNvSpPr txBox="1"/>
      </xdr:nvSpPr>
      <xdr:spPr>
        <a:xfrm>
          <a:off x="20134795" y="1256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70383</xdr:rowOff>
    </xdr:from>
    <xdr:to>
      <xdr:col>102</xdr:col>
      <xdr:colOff>165100</xdr:colOff>
      <xdr:row>75</xdr:row>
      <xdr:rowOff>533</xdr:rowOff>
    </xdr:to>
    <xdr:sp macro="" textlink="">
      <xdr:nvSpPr>
        <xdr:cNvPr id="874" name="楕円 873"/>
        <xdr:cNvSpPr/>
      </xdr:nvSpPr>
      <xdr:spPr>
        <a:xfrm>
          <a:off x="19494500" y="12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17060</xdr:rowOff>
    </xdr:from>
    <xdr:ext cx="599010" cy="259045"/>
    <xdr:sp macro="" textlink="">
      <xdr:nvSpPr>
        <xdr:cNvPr id="875" name="テキスト ボックス 874"/>
        <xdr:cNvSpPr txBox="1"/>
      </xdr:nvSpPr>
      <xdr:spPr>
        <a:xfrm>
          <a:off x="19245795" y="125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157763</xdr:rowOff>
    </xdr:from>
    <xdr:to>
      <xdr:col>98</xdr:col>
      <xdr:colOff>38100</xdr:colOff>
      <xdr:row>75</xdr:row>
      <xdr:rowOff>87913</xdr:rowOff>
    </xdr:to>
    <xdr:sp macro="" textlink="">
      <xdr:nvSpPr>
        <xdr:cNvPr id="876" name="楕円 875"/>
        <xdr:cNvSpPr/>
      </xdr:nvSpPr>
      <xdr:spPr>
        <a:xfrm>
          <a:off x="18605500" y="12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104440</xdr:rowOff>
    </xdr:from>
    <xdr:ext cx="534377" cy="259045"/>
    <xdr:sp macro="" textlink="">
      <xdr:nvSpPr>
        <xdr:cNvPr id="877" name="テキスト ボックス 876"/>
        <xdr:cNvSpPr txBox="1"/>
      </xdr:nvSpPr>
      <xdr:spPr>
        <a:xfrm>
          <a:off x="18389111" y="126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人件費は、幼児施設を公営で運営していることもあり、類似団体平均を</a:t>
          </a:r>
          <a:r>
            <a:rPr kumimoji="1" lang="en-US" altLang="ja-JP" sz="1100">
              <a:solidFill>
                <a:schemeClr val="dk1"/>
              </a:solidFill>
              <a:effectLst/>
              <a:latin typeface="+mn-lt"/>
              <a:ea typeface="+mn-ea"/>
              <a:cs typeface="+mn-cs"/>
            </a:rPr>
            <a:t>22,765</a:t>
          </a:r>
          <a:r>
            <a:rPr kumimoji="1" lang="ja-JP" altLang="ja-JP" sz="1100">
              <a:solidFill>
                <a:schemeClr val="dk1"/>
              </a:solidFill>
              <a:effectLst/>
              <a:latin typeface="+mn-lt"/>
              <a:ea typeface="+mn-ea"/>
              <a:cs typeface="+mn-cs"/>
            </a:rPr>
            <a:t>円上回っている。また、維持補修費については、降雪量の増減により除排雪経費が変動し、令和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年度の降雪量</a:t>
          </a:r>
          <a:r>
            <a:rPr kumimoji="1" lang="ja-JP" altLang="en-US" sz="1100">
              <a:solidFill>
                <a:schemeClr val="dk1"/>
              </a:solidFill>
              <a:effectLst/>
              <a:latin typeface="+mn-lt"/>
              <a:ea typeface="+mn-ea"/>
              <a:cs typeface="+mn-cs"/>
            </a:rPr>
            <a:t>は例年より極端に少なかったが</a:t>
          </a:r>
          <a:r>
            <a:rPr kumimoji="1" lang="ja-JP" altLang="ja-JP" sz="1100">
              <a:solidFill>
                <a:schemeClr val="dk1"/>
              </a:solidFill>
              <a:effectLst/>
              <a:latin typeface="+mn-lt"/>
              <a:ea typeface="+mn-ea"/>
              <a:cs typeface="+mn-cs"/>
            </a:rPr>
            <a:t>、小中学校や幼児施設、公民館などの公共施設の老朽化に伴う修繕費が増加しており、類似団体平均を大きく上回っている。子どもの人数が減少していることから、今後は、小学校や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物価高騰対策支援に係る</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36,942</a:t>
          </a:r>
          <a:r>
            <a:rPr kumimoji="1" lang="ja-JP" altLang="ja-JP" sz="1100">
              <a:solidFill>
                <a:schemeClr val="dk1"/>
              </a:solidFill>
              <a:effectLst/>
              <a:latin typeface="+mn-lt"/>
              <a:ea typeface="+mn-ea"/>
              <a:cs typeface="+mn-cs"/>
            </a:rPr>
            <a:t>円上回っている。補助金交付事業について効果検証をし、効果的な事業実施を図る。</a:t>
          </a:r>
          <a:endParaRPr lang="ja-JP" altLang="ja-JP" sz="1400">
            <a:effectLst/>
          </a:endParaRPr>
        </a:p>
        <a:p>
          <a:r>
            <a:rPr kumimoji="1" lang="ja-JP" altLang="ja-JP" sz="1100">
              <a:solidFill>
                <a:schemeClr val="dk1"/>
              </a:solidFill>
              <a:effectLst/>
              <a:latin typeface="+mn-lt"/>
              <a:ea typeface="+mn-ea"/>
              <a:cs typeface="+mn-cs"/>
            </a:rPr>
            <a:t>　公債費は、大規模事業の償還開始により前年度に比べ増となり、類似団体平均を</a:t>
          </a:r>
          <a:r>
            <a:rPr kumimoji="1" lang="en-US" altLang="ja-JP" sz="1100">
              <a:solidFill>
                <a:schemeClr val="dk1"/>
              </a:solidFill>
              <a:effectLst/>
              <a:latin typeface="+mn-lt"/>
              <a:ea typeface="+mn-ea"/>
              <a:cs typeface="+mn-cs"/>
            </a:rPr>
            <a:t>71,725</a:t>
          </a:r>
          <a:r>
            <a:rPr kumimoji="1" lang="ja-JP" altLang="ja-JP" sz="1100">
              <a:solidFill>
                <a:schemeClr val="dk1"/>
              </a:solidFill>
              <a:effectLst/>
              <a:latin typeface="+mn-lt"/>
              <a:ea typeface="+mn-ea"/>
              <a:cs typeface="+mn-cs"/>
            </a:rPr>
            <a:t>円上回っている。今後においても近年取り組んできた大規模事業の償還開始により増大する見込みであり、</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a:p>
          <a:r>
            <a:rPr kumimoji="1" lang="ja-JP" altLang="ja-JP" sz="1100">
              <a:solidFill>
                <a:schemeClr val="dk1"/>
              </a:solidFill>
              <a:effectLst/>
              <a:latin typeface="+mn-lt"/>
              <a:ea typeface="+mn-ea"/>
              <a:cs typeface="+mn-cs"/>
            </a:rPr>
            <a:t>　繰出金は、介護老人保健施設特別会計をはじめ各特別会計への繰出金が年々増加しており、類似団体平均を</a:t>
          </a:r>
          <a:r>
            <a:rPr kumimoji="1" lang="en-US" altLang="ja-JP" sz="1100">
              <a:solidFill>
                <a:schemeClr val="dk1"/>
              </a:solidFill>
              <a:effectLst/>
              <a:latin typeface="+mn-lt"/>
              <a:ea typeface="+mn-ea"/>
              <a:cs typeface="+mn-cs"/>
            </a:rPr>
            <a:t>39,245</a:t>
          </a:r>
          <a:r>
            <a:rPr kumimoji="1" lang="ja-JP" altLang="ja-JP" sz="1100">
              <a:solidFill>
                <a:schemeClr val="dk1"/>
              </a:solidFill>
              <a:effectLst/>
              <a:latin typeface="+mn-lt"/>
              <a:ea typeface="+mn-ea"/>
              <a:cs typeface="+mn-cs"/>
            </a:rPr>
            <a:t>円上回っている。使用料や利用料等の見直しや効率的な事業の執行などにより経費を抑制し、独立採算を原則とした事業運営を図る。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
6,349
329.41
8,288,794
7,679,370
492,164
4,166,409
10,159,235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170180</xdr:rowOff>
    </xdr:to>
    <xdr:cxnSp macro="">
      <xdr:nvCxnSpPr>
        <xdr:cNvPr id="61" name="直線コネクタ 60"/>
        <xdr:cNvCxnSpPr/>
      </xdr:nvCxnSpPr>
      <xdr:spPr>
        <a:xfrm flipV="1">
          <a:off x="3797300" y="5892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52705</xdr:rowOff>
    </xdr:to>
    <xdr:cxnSp macro="">
      <xdr:nvCxnSpPr>
        <xdr:cNvPr id="64" name="直線コネクタ 63"/>
        <xdr:cNvCxnSpPr/>
      </xdr:nvCxnSpPr>
      <xdr:spPr>
        <a:xfrm flipV="1">
          <a:off x="2908300" y="599948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152146</xdr:rowOff>
    </xdr:from>
    <xdr:to>
      <xdr:col>15</xdr:col>
      <xdr:colOff>50800</xdr:colOff>
      <xdr:row>35</xdr:row>
      <xdr:rowOff>52705</xdr:rowOff>
    </xdr:to>
    <xdr:cxnSp macro="">
      <xdr:nvCxnSpPr>
        <xdr:cNvPr id="67" name="直線コネクタ 66"/>
        <xdr:cNvCxnSpPr/>
      </xdr:nvCxnSpPr>
      <xdr:spPr>
        <a:xfrm>
          <a:off x="2019300" y="5981446"/>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152146</xdr:rowOff>
    </xdr:from>
    <xdr:to>
      <xdr:col>10</xdr:col>
      <xdr:colOff>114300</xdr:colOff>
      <xdr:row>35</xdr:row>
      <xdr:rowOff>89535</xdr:rowOff>
    </xdr:to>
    <xdr:cxnSp macro="">
      <xdr:nvCxnSpPr>
        <xdr:cNvPr id="70" name="直線コネクタ 69"/>
        <xdr:cNvCxnSpPr/>
      </xdr:nvCxnSpPr>
      <xdr:spPr>
        <a:xfrm flipV="1">
          <a:off x="1130300" y="5981446"/>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0" name="楕円 79"/>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534377" cy="259045"/>
    <xdr:sp macro="" textlink="">
      <xdr:nvSpPr>
        <xdr:cNvPr id="81" name="議会費該当値テキスト"/>
        <xdr:cNvSpPr txBox="1"/>
      </xdr:nvSpPr>
      <xdr:spPr>
        <a:xfrm>
          <a:off x="4686300"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66057</xdr:rowOff>
    </xdr:from>
    <xdr:ext cx="534377" cy="259045"/>
    <xdr:sp macro="" textlink="">
      <xdr:nvSpPr>
        <xdr:cNvPr id="83" name="テキスト ボックス 82"/>
        <xdr:cNvSpPr txBox="1"/>
      </xdr:nvSpPr>
      <xdr:spPr>
        <a:xfrm>
          <a:off x="3530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1905</xdr:rowOff>
    </xdr:from>
    <xdr:to>
      <xdr:col>15</xdr:col>
      <xdr:colOff>101600</xdr:colOff>
      <xdr:row>35</xdr:row>
      <xdr:rowOff>103505</xdr:rowOff>
    </xdr:to>
    <xdr:sp macro="" textlink="">
      <xdr:nvSpPr>
        <xdr:cNvPr id="84" name="楕円 83"/>
        <xdr:cNvSpPr/>
      </xdr:nvSpPr>
      <xdr:spPr>
        <a:xfrm>
          <a:off x="28575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120032</xdr:rowOff>
    </xdr:from>
    <xdr:ext cx="534377" cy="259045"/>
    <xdr:sp macro="" textlink="">
      <xdr:nvSpPr>
        <xdr:cNvPr id="85" name="テキスト ボックス 84"/>
        <xdr:cNvSpPr txBox="1"/>
      </xdr:nvSpPr>
      <xdr:spPr>
        <a:xfrm>
          <a:off x="2641111" y="57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101346</xdr:rowOff>
    </xdr:from>
    <xdr:to>
      <xdr:col>10</xdr:col>
      <xdr:colOff>165100</xdr:colOff>
      <xdr:row>35</xdr:row>
      <xdr:rowOff>31496</xdr:rowOff>
    </xdr:to>
    <xdr:sp macro="" textlink="">
      <xdr:nvSpPr>
        <xdr:cNvPr id="86" name="楕円 85"/>
        <xdr:cNvSpPr/>
      </xdr:nvSpPr>
      <xdr:spPr>
        <a:xfrm>
          <a:off x="1968500" y="59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48023</xdr:rowOff>
    </xdr:from>
    <xdr:ext cx="534377" cy="259045"/>
    <xdr:sp macro="" textlink="">
      <xdr:nvSpPr>
        <xdr:cNvPr id="87" name="テキスト ボックス 86"/>
        <xdr:cNvSpPr txBox="1"/>
      </xdr:nvSpPr>
      <xdr:spPr>
        <a:xfrm>
          <a:off x="1752111" y="57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38735</xdr:rowOff>
    </xdr:from>
    <xdr:to>
      <xdr:col>6</xdr:col>
      <xdr:colOff>38100</xdr:colOff>
      <xdr:row>35</xdr:row>
      <xdr:rowOff>140335</xdr:rowOff>
    </xdr:to>
    <xdr:sp macro="" textlink="">
      <xdr:nvSpPr>
        <xdr:cNvPr id="88" name="楕円 87"/>
        <xdr:cNvSpPr/>
      </xdr:nvSpPr>
      <xdr:spPr>
        <a:xfrm>
          <a:off x="107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156862</xdr:rowOff>
    </xdr:from>
    <xdr:ext cx="534377" cy="259045"/>
    <xdr:sp macro="" textlink="">
      <xdr:nvSpPr>
        <xdr:cNvPr id="89" name="テキスト ボックス 88"/>
        <xdr:cNvSpPr txBox="1"/>
      </xdr:nvSpPr>
      <xdr:spPr>
        <a:xfrm>
          <a:off x="863111" y="5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44389</xdr:rowOff>
    </xdr:from>
    <xdr:to>
      <xdr:col>24</xdr:col>
      <xdr:colOff>63500</xdr:colOff>
      <xdr:row>58</xdr:row>
      <xdr:rowOff>51093</xdr:rowOff>
    </xdr:to>
    <xdr:cxnSp macro="">
      <xdr:nvCxnSpPr>
        <xdr:cNvPr id="116" name="直線コネクタ 115"/>
        <xdr:cNvCxnSpPr/>
      </xdr:nvCxnSpPr>
      <xdr:spPr>
        <a:xfrm flipV="1">
          <a:off x="3797300" y="9988489"/>
          <a:ext cx="8382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51093</xdr:rowOff>
    </xdr:from>
    <xdr:to>
      <xdr:col>19</xdr:col>
      <xdr:colOff>177800</xdr:colOff>
      <xdr:row>58</xdr:row>
      <xdr:rowOff>69022</xdr:rowOff>
    </xdr:to>
    <xdr:cxnSp macro="">
      <xdr:nvCxnSpPr>
        <xdr:cNvPr id="119" name="直線コネクタ 118"/>
        <xdr:cNvCxnSpPr/>
      </xdr:nvCxnSpPr>
      <xdr:spPr>
        <a:xfrm flipV="1">
          <a:off x="2908300" y="9995193"/>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25915</xdr:rowOff>
    </xdr:from>
    <xdr:to>
      <xdr:col>15</xdr:col>
      <xdr:colOff>50800</xdr:colOff>
      <xdr:row>58</xdr:row>
      <xdr:rowOff>69022</xdr:rowOff>
    </xdr:to>
    <xdr:cxnSp macro="">
      <xdr:nvCxnSpPr>
        <xdr:cNvPr id="122" name="直線コネクタ 121"/>
        <xdr:cNvCxnSpPr/>
      </xdr:nvCxnSpPr>
      <xdr:spPr>
        <a:xfrm>
          <a:off x="2019300" y="9970015"/>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25915</xdr:rowOff>
    </xdr:from>
    <xdr:to>
      <xdr:col>10</xdr:col>
      <xdr:colOff>114300</xdr:colOff>
      <xdr:row>58</xdr:row>
      <xdr:rowOff>79091</xdr:rowOff>
    </xdr:to>
    <xdr:cxnSp macro="">
      <xdr:nvCxnSpPr>
        <xdr:cNvPr id="125" name="直線コネクタ 124"/>
        <xdr:cNvCxnSpPr/>
      </xdr:nvCxnSpPr>
      <xdr:spPr>
        <a:xfrm flipV="1">
          <a:off x="1130300" y="9970015"/>
          <a:ext cx="889000" cy="5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165039</xdr:rowOff>
    </xdr:from>
    <xdr:to>
      <xdr:col>24</xdr:col>
      <xdr:colOff>114300</xdr:colOff>
      <xdr:row>58</xdr:row>
      <xdr:rowOff>95189</xdr:rowOff>
    </xdr:to>
    <xdr:sp macro="" textlink="">
      <xdr:nvSpPr>
        <xdr:cNvPr id="135" name="楕円 134"/>
        <xdr:cNvSpPr/>
      </xdr:nvSpPr>
      <xdr:spPr>
        <a:xfrm>
          <a:off x="4584700" y="99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124416</xdr:rowOff>
    </xdr:from>
    <xdr:ext cx="599010" cy="259045"/>
    <xdr:sp macro="" textlink="">
      <xdr:nvSpPr>
        <xdr:cNvPr id="136" name="総務費該当値テキスト"/>
        <xdr:cNvSpPr txBox="1"/>
      </xdr:nvSpPr>
      <xdr:spPr>
        <a:xfrm>
          <a:off x="4686300" y="97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xdr:rowOff>
    </xdr:from>
    <xdr:to>
      <xdr:col>20</xdr:col>
      <xdr:colOff>38100</xdr:colOff>
      <xdr:row>58</xdr:row>
      <xdr:rowOff>101893</xdr:rowOff>
    </xdr:to>
    <xdr:sp macro="" textlink="">
      <xdr:nvSpPr>
        <xdr:cNvPr id="137" name="楕円 136"/>
        <xdr:cNvSpPr/>
      </xdr:nvSpPr>
      <xdr:spPr>
        <a:xfrm>
          <a:off x="3746500" y="99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118420</xdr:rowOff>
    </xdr:from>
    <xdr:ext cx="599010" cy="259045"/>
    <xdr:sp macro="" textlink="">
      <xdr:nvSpPr>
        <xdr:cNvPr id="138" name="テキスト ボックス 137"/>
        <xdr:cNvSpPr txBox="1"/>
      </xdr:nvSpPr>
      <xdr:spPr>
        <a:xfrm>
          <a:off x="3497795" y="97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18222</xdr:rowOff>
    </xdr:from>
    <xdr:to>
      <xdr:col>15</xdr:col>
      <xdr:colOff>101600</xdr:colOff>
      <xdr:row>58</xdr:row>
      <xdr:rowOff>119822</xdr:rowOff>
    </xdr:to>
    <xdr:sp macro="" textlink="">
      <xdr:nvSpPr>
        <xdr:cNvPr id="139" name="楕円 138"/>
        <xdr:cNvSpPr/>
      </xdr:nvSpPr>
      <xdr:spPr>
        <a:xfrm>
          <a:off x="2857500" y="99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110949</xdr:rowOff>
    </xdr:from>
    <xdr:ext cx="599010" cy="259045"/>
    <xdr:sp macro="" textlink="">
      <xdr:nvSpPr>
        <xdr:cNvPr id="140" name="テキスト ボックス 139"/>
        <xdr:cNvSpPr txBox="1"/>
      </xdr:nvSpPr>
      <xdr:spPr>
        <a:xfrm>
          <a:off x="2608795" y="1005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146565</xdr:rowOff>
    </xdr:from>
    <xdr:to>
      <xdr:col>10</xdr:col>
      <xdr:colOff>165100</xdr:colOff>
      <xdr:row>58</xdr:row>
      <xdr:rowOff>76715</xdr:rowOff>
    </xdr:to>
    <xdr:sp macro="" textlink="">
      <xdr:nvSpPr>
        <xdr:cNvPr id="141" name="楕円 140"/>
        <xdr:cNvSpPr/>
      </xdr:nvSpPr>
      <xdr:spPr>
        <a:xfrm>
          <a:off x="1968500" y="99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67842</xdr:rowOff>
    </xdr:from>
    <xdr:ext cx="599010" cy="259045"/>
    <xdr:sp macro="" textlink="">
      <xdr:nvSpPr>
        <xdr:cNvPr id="142" name="テキスト ボックス 141"/>
        <xdr:cNvSpPr txBox="1"/>
      </xdr:nvSpPr>
      <xdr:spPr>
        <a:xfrm>
          <a:off x="1719795" y="1001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28291</xdr:rowOff>
    </xdr:from>
    <xdr:to>
      <xdr:col>6</xdr:col>
      <xdr:colOff>38100</xdr:colOff>
      <xdr:row>58</xdr:row>
      <xdr:rowOff>129891</xdr:rowOff>
    </xdr:to>
    <xdr:sp macro="" textlink="">
      <xdr:nvSpPr>
        <xdr:cNvPr id="143" name="楕円 142"/>
        <xdr:cNvSpPr/>
      </xdr:nvSpPr>
      <xdr:spPr>
        <a:xfrm>
          <a:off x="1079500" y="9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146418</xdr:rowOff>
    </xdr:from>
    <xdr:ext cx="599010" cy="259045"/>
    <xdr:sp macro="" textlink="">
      <xdr:nvSpPr>
        <xdr:cNvPr id="144" name="テキスト ボックス 143"/>
        <xdr:cNvSpPr txBox="1"/>
      </xdr:nvSpPr>
      <xdr:spPr>
        <a:xfrm>
          <a:off x="830795" y="97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41208</xdr:rowOff>
    </xdr:from>
    <xdr:to>
      <xdr:col>24</xdr:col>
      <xdr:colOff>63500</xdr:colOff>
      <xdr:row>74</xdr:row>
      <xdr:rowOff>52592</xdr:rowOff>
    </xdr:to>
    <xdr:cxnSp macro="">
      <xdr:nvCxnSpPr>
        <xdr:cNvPr id="170" name="直線コネクタ 169"/>
        <xdr:cNvCxnSpPr/>
      </xdr:nvCxnSpPr>
      <xdr:spPr>
        <a:xfrm>
          <a:off x="3797300" y="12728508"/>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41208</xdr:rowOff>
    </xdr:from>
    <xdr:to>
      <xdr:col>19</xdr:col>
      <xdr:colOff>177800</xdr:colOff>
      <xdr:row>74</xdr:row>
      <xdr:rowOff>79949</xdr:rowOff>
    </xdr:to>
    <xdr:cxnSp macro="">
      <xdr:nvCxnSpPr>
        <xdr:cNvPr id="173" name="直線コネクタ 172"/>
        <xdr:cNvCxnSpPr/>
      </xdr:nvCxnSpPr>
      <xdr:spPr>
        <a:xfrm flipV="1">
          <a:off x="2908300" y="12728508"/>
          <a:ext cx="889000" cy="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79949</xdr:rowOff>
    </xdr:from>
    <xdr:to>
      <xdr:col>15</xdr:col>
      <xdr:colOff>50800</xdr:colOff>
      <xdr:row>75</xdr:row>
      <xdr:rowOff>50192</xdr:rowOff>
    </xdr:to>
    <xdr:cxnSp macro="">
      <xdr:nvCxnSpPr>
        <xdr:cNvPr id="176" name="直線コネクタ 175"/>
        <xdr:cNvCxnSpPr/>
      </xdr:nvCxnSpPr>
      <xdr:spPr>
        <a:xfrm flipV="1">
          <a:off x="2019300" y="12767249"/>
          <a:ext cx="889000" cy="1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50192</xdr:rowOff>
    </xdr:from>
    <xdr:to>
      <xdr:col>10</xdr:col>
      <xdr:colOff>114300</xdr:colOff>
      <xdr:row>75</xdr:row>
      <xdr:rowOff>108805</xdr:rowOff>
    </xdr:to>
    <xdr:cxnSp macro="">
      <xdr:nvCxnSpPr>
        <xdr:cNvPr id="179" name="直線コネクタ 178"/>
        <xdr:cNvCxnSpPr/>
      </xdr:nvCxnSpPr>
      <xdr:spPr>
        <a:xfrm flipV="1">
          <a:off x="1130300" y="12908942"/>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1792</xdr:rowOff>
    </xdr:from>
    <xdr:to>
      <xdr:col>24</xdr:col>
      <xdr:colOff>114300</xdr:colOff>
      <xdr:row>74</xdr:row>
      <xdr:rowOff>103392</xdr:rowOff>
    </xdr:to>
    <xdr:sp macro="" textlink="">
      <xdr:nvSpPr>
        <xdr:cNvPr id="189" name="楕円 188"/>
        <xdr:cNvSpPr/>
      </xdr:nvSpPr>
      <xdr:spPr>
        <a:xfrm>
          <a:off x="4584700" y="126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24669</xdr:rowOff>
    </xdr:from>
    <xdr:ext cx="599010" cy="259045"/>
    <xdr:sp macro="" textlink="">
      <xdr:nvSpPr>
        <xdr:cNvPr id="190" name="民生費該当値テキスト"/>
        <xdr:cNvSpPr txBox="1"/>
      </xdr:nvSpPr>
      <xdr:spPr>
        <a:xfrm>
          <a:off x="4686300" y="1254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161858</xdr:rowOff>
    </xdr:from>
    <xdr:to>
      <xdr:col>20</xdr:col>
      <xdr:colOff>38100</xdr:colOff>
      <xdr:row>74</xdr:row>
      <xdr:rowOff>92008</xdr:rowOff>
    </xdr:to>
    <xdr:sp macro="" textlink="">
      <xdr:nvSpPr>
        <xdr:cNvPr id="191" name="楕円 190"/>
        <xdr:cNvSpPr/>
      </xdr:nvSpPr>
      <xdr:spPr>
        <a:xfrm>
          <a:off x="3746500" y="126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108535</xdr:rowOff>
    </xdr:from>
    <xdr:ext cx="599010" cy="259045"/>
    <xdr:sp macro="" textlink="">
      <xdr:nvSpPr>
        <xdr:cNvPr id="192" name="テキスト ボックス 191"/>
        <xdr:cNvSpPr txBox="1"/>
      </xdr:nvSpPr>
      <xdr:spPr>
        <a:xfrm>
          <a:off x="3497795" y="1245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29149</xdr:rowOff>
    </xdr:from>
    <xdr:to>
      <xdr:col>15</xdr:col>
      <xdr:colOff>101600</xdr:colOff>
      <xdr:row>74</xdr:row>
      <xdr:rowOff>130749</xdr:rowOff>
    </xdr:to>
    <xdr:sp macro="" textlink="">
      <xdr:nvSpPr>
        <xdr:cNvPr id="193" name="楕円 192"/>
        <xdr:cNvSpPr/>
      </xdr:nvSpPr>
      <xdr:spPr>
        <a:xfrm>
          <a:off x="2857500" y="127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147276</xdr:rowOff>
    </xdr:from>
    <xdr:ext cx="599010" cy="259045"/>
    <xdr:sp macro="" textlink="">
      <xdr:nvSpPr>
        <xdr:cNvPr id="194" name="テキスト ボックス 193"/>
        <xdr:cNvSpPr txBox="1"/>
      </xdr:nvSpPr>
      <xdr:spPr>
        <a:xfrm>
          <a:off x="2608795" y="1249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170842</xdr:rowOff>
    </xdr:from>
    <xdr:to>
      <xdr:col>10</xdr:col>
      <xdr:colOff>165100</xdr:colOff>
      <xdr:row>75</xdr:row>
      <xdr:rowOff>100992</xdr:rowOff>
    </xdr:to>
    <xdr:sp macro="" textlink="">
      <xdr:nvSpPr>
        <xdr:cNvPr id="195" name="楕円 194"/>
        <xdr:cNvSpPr/>
      </xdr:nvSpPr>
      <xdr:spPr>
        <a:xfrm>
          <a:off x="1968500" y="128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117519</xdr:rowOff>
    </xdr:from>
    <xdr:ext cx="599010" cy="259045"/>
    <xdr:sp macro="" textlink="">
      <xdr:nvSpPr>
        <xdr:cNvPr id="196" name="テキスト ボックス 195"/>
        <xdr:cNvSpPr txBox="1"/>
      </xdr:nvSpPr>
      <xdr:spPr>
        <a:xfrm>
          <a:off x="1719795" y="1263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58005</xdr:rowOff>
    </xdr:from>
    <xdr:to>
      <xdr:col>6</xdr:col>
      <xdr:colOff>38100</xdr:colOff>
      <xdr:row>75</xdr:row>
      <xdr:rowOff>159606</xdr:rowOff>
    </xdr:to>
    <xdr:sp macro="" textlink="">
      <xdr:nvSpPr>
        <xdr:cNvPr id="197" name="楕円 196"/>
        <xdr:cNvSpPr/>
      </xdr:nvSpPr>
      <xdr:spPr>
        <a:xfrm>
          <a:off x="1079500" y="12916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4682</xdr:rowOff>
    </xdr:from>
    <xdr:ext cx="599010" cy="259045"/>
    <xdr:sp macro="" textlink="">
      <xdr:nvSpPr>
        <xdr:cNvPr id="198" name="テキスト ボックス 197"/>
        <xdr:cNvSpPr txBox="1"/>
      </xdr:nvSpPr>
      <xdr:spPr>
        <a:xfrm>
          <a:off x="830795" y="1269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77040</xdr:rowOff>
    </xdr:from>
    <xdr:to>
      <xdr:col>24</xdr:col>
      <xdr:colOff>63500</xdr:colOff>
      <xdr:row>96</xdr:row>
      <xdr:rowOff>154772</xdr:rowOff>
    </xdr:to>
    <xdr:cxnSp macro="">
      <xdr:nvCxnSpPr>
        <xdr:cNvPr id="227" name="直線コネクタ 226"/>
        <xdr:cNvCxnSpPr/>
      </xdr:nvCxnSpPr>
      <xdr:spPr>
        <a:xfrm>
          <a:off x="3797300" y="16536240"/>
          <a:ext cx="8382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77040</xdr:rowOff>
    </xdr:from>
    <xdr:to>
      <xdr:col>19</xdr:col>
      <xdr:colOff>177800</xdr:colOff>
      <xdr:row>96</xdr:row>
      <xdr:rowOff>117252</xdr:rowOff>
    </xdr:to>
    <xdr:cxnSp macro="">
      <xdr:nvCxnSpPr>
        <xdr:cNvPr id="230" name="直線コネクタ 229"/>
        <xdr:cNvCxnSpPr/>
      </xdr:nvCxnSpPr>
      <xdr:spPr>
        <a:xfrm flipV="1">
          <a:off x="2908300" y="16536240"/>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117252</xdr:rowOff>
    </xdr:from>
    <xdr:to>
      <xdr:col>15</xdr:col>
      <xdr:colOff>50800</xdr:colOff>
      <xdr:row>97</xdr:row>
      <xdr:rowOff>73056</xdr:rowOff>
    </xdr:to>
    <xdr:cxnSp macro="">
      <xdr:nvCxnSpPr>
        <xdr:cNvPr id="233" name="直線コネクタ 232"/>
        <xdr:cNvCxnSpPr/>
      </xdr:nvCxnSpPr>
      <xdr:spPr>
        <a:xfrm flipV="1">
          <a:off x="2019300" y="16576452"/>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73056</xdr:rowOff>
    </xdr:from>
    <xdr:to>
      <xdr:col>10</xdr:col>
      <xdr:colOff>114300</xdr:colOff>
      <xdr:row>97</xdr:row>
      <xdr:rowOff>88700</xdr:rowOff>
    </xdr:to>
    <xdr:cxnSp macro="">
      <xdr:nvCxnSpPr>
        <xdr:cNvPr id="236" name="直線コネクタ 235"/>
        <xdr:cNvCxnSpPr/>
      </xdr:nvCxnSpPr>
      <xdr:spPr>
        <a:xfrm flipV="1">
          <a:off x="1130300" y="16703706"/>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103972</xdr:rowOff>
    </xdr:from>
    <xdr:to>
      <xdr:col>24</xdr:col>
      <xdr:colOff>114300</xdr:colOff>
      <xdr:row>97</xdr:row>
      <xdr:rowOff>34122</xdr:rowOff>
    </xdr:to>
    <xdr:sp macro="" textlink="">
      <xdr:nvSpPr>
        <xdr:cNvPr id="246" name="楕円 245"/>
        <xdr:cNvSpPr/>
      </xdr:nvSpPr>
      <xdr:spPr>
        <a:xfrm>
          <a:off x="4584700" y="165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82399</xdr:rowOff>
    </xdr:from>
    <xdr:ext cx="534377" cy="259045"/>
    <xdr:sp macro="" textlink="">
      <xdr:nvSpPr>
        <xdr:cNvPr id="247" name="衛生費該当値テキスト"/>
        <xdr:cNvSpPr txBox="1"/>
      </xdr:nvSpPr>
      <xdr:spPr>
        <a:xfrm>
          <a:off x="4686300"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26240</xdr:rowOff>
    </xdr:from>
    <xdr:to>
      <xdr:col>20</xdr:col>
      <xdr:colOff>38100</xdr:colOff>
      <xdr:row>96</xdr:row>
      <xdr:rowOff>127840</xdr:rowOff>
    </xdr:to>
    <xdr:sp macro="" textlink="">
      <xdr:nvSpPr>
        <xdr:cNvPr id="248" name="楕円 247"/>
        <xdr:cNvSpPr/>
      </xdr:nvSpPr>
      <xdr:spPr>
        <a:xfrm>
          <a:off x="3746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118967</xdr:rowOff>
    </xdr:from>
    <xdr:ext cx="534377" cy="259045"/>
    <xdr:sp macro="" textlink="">
      <xdr:nvSpPr>
        <xdr:cNvPr id="249" name="テキスト ボックス 248"/>
        <xdr:cNvSpPr txBox="1"/>
      </xdr:nvSpPr>
      <xdr:spPr>
        <a:xfrm>
          <a:off x="3530111" y="165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66452</xdr:rowOff>
    </xdr:from>
    <xdr:to>
      <xdr:col>15</xdr:col>
      <xdr:colOff>101600</xdr:colOff>
      <xdr:row>96</xdr:row>
      <xdr:rowOff>168052</xdr:rowOff>
    </xdr:to>
    <xdr:sp macro="" textlink="">
      <xdr:nvSpPr>
        <xdr:cNvPr id="250" name="楕円 249"/>
        <xdr:cNvSpPr/>
      </xdr:nvSpPr>
      <xdr:spPr>
        <a:xfrm>
          <a:off x="2857500" y="1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159179</xdr:rowOff>
    </xdr:from>
    <xdr:ext cx="534377" cy="259045"/>
    <xdr:sp macro="" textlink="">
      <xdr:nvSpPr>
        <xdr:cNvPr id="251" name="テキスト ボックス 250"/>
        <xdr:cNvSpPr txBox="1"/>
      </xdr:nvSpPr>
      <xdr:spPr>
        <a:xfrm>
          <a:off x="2641111" y="166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22256</xdr:rowOff>
    </xdr:from>
    <xdr:to>
      <xdr:col>10</xdr:col>
      <xdr:colOff>165100</xdr:colOff>
      <xdr:row>97</xdr:row>
      <xdr:rowOff>123856</xdr:rowOff>
    </xdr:to>
    <xdr:sp macro="" textlink="">
      <xdr:nvSpPr>
        <xdr:cNvPr id="252" name="楕円 251"/>
        <xdr:cNvSpPr/>
      </xdr:nvSpPr>
      <xdr:spPr>
        <a:xfrm>
          <a:off x="1968500" y="166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114983</xdr:rowOff>
    </xdr:from>
    <xdr:ext cx="534377" cy="259045"/>
    <xdr:sp macro="" textlink="">
      <xdr:nvSpPr>
        <xdr:cNvPr id="253" name="テキスト ボックス 252"/>
        <xdr:cNvSpPr txBox="1"/>
      </xdr:nvSpPr>
      <xdr:spPr>
        <a:xfrm>
          <a:off x="1752111" y="167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37900</xdr:rowOff>
    </xdr:from>
    <xdr:to>
      <xdr:col>6</xdr:col>
      <xdr:colOff>38100</xdr:colOff>
      <xdr:row>97</xdr:row>
      <xdr:rowOff>139500</xdr:rowOff>
    </xdr:to>
    <xdr:sp macro="" textlink="">
      <xdr:nvSpPr>
        <xdr:cNvPr id="254" name="楕円 253"/>
        <xdr:cNvSpPr/>
      </xdr:nvSpPr>
      <xdr:spPr>
        <a:xfrm>
          <a:off x="1079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130627</xdr:rowOff>
    </xdr:from>
    <xdr:ext cx="534377" cy="259045"/>
    <xdr:sp macro="" textlink="">
      <xdr:nvSpPr>
        <xdr:cNvPr id="255" name="テキスト ボックス 254"/>
        <xdr:cNvSpPr txBox="1"/>
      </xdr:nvSpPr>
      <xdr:spPr>
        <a:xfrm>
          <a:off x="863111" y="16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54661</xdr:rowOff>
    </xdr:from>
    <xdr:to>
      <xdr:col>55</xdr:col>
      <xdr:colOff>0</xdr:colOff>
      <xdr:row>32</xdr:row>
      <xdr:rowOff>74320</xdr:rowOff>
    </xdr:to>
    <xdr:cxnSp macro="">
      <xdr:nvCxnSpPr>
        <xdr:cNvPr id="282" name="直線コネクタ 281"/>
        <xdr:cNvCxnSpPr/>
      </xdr:nvCxnSpPr>
      <xdr:spPr>
        <a:xfrm flipV="1">
          <a:off x="9639300" y="5541061"/>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74320</xdr:rowOff>
    </xdr:from>
    <xdr:to>
      <xdr:col>50</xdr:col>
      <xdr:colOff>114300</xdr:colOff>
      <xdr:row>32</xdr:row>
      <xdr:rowOff>99466</xdr:rowOff>
    </xdr:to>
    <xdr:cxnSp macro="">
      <xdr:nvCxnSpPr>
        <xdr:cNvPr id="285" name="直線コネクタ 284"/>
        <xdr:cNvCxnSpPr/>
      </xdr:nvCxnSpPr>
      <xdr:spPr>
        <a:xfrm flipV="1">
          <a:off x="8750300" y="55607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85751</xdr:rowOff>
    </xdr:from>
    <xdr:to>
      <xdr:col>45</xdr:col>
      <xdr:colOff>177800</xdr:colOff>
      <xdr:row>32</xdr:row>
      <xdr:rowOff>99466</xdr:rowOff>
    </xdr:to>
    <xdr:cxnSp macro="">
      <xdr:nvCxnSpPr>
        <xdr:cNvPr id="288" name="直線コネクタ 287"/>
        <xdr:cNvCxnSpPr/>
      </xdr:nvCxnSpPr>
      <xdr:spPr>
        <a:xfrm>
          <a:off x="7861300" y="557215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85751</xdr:rowOff>
    </xdr:from>
    <xdr:to>
      <xdr:col>41</xdr:col>
      <xdr:colOff>50800</xdr:colOff>
      <xdr:row>32</xdr:row>
      <xdr:rowOff>131013</xdr:rowOff>
    </xdr:to>
    <xdr:cxnSp macro="">
      <xdr:nvCxnSpPr>
        <xdr:cNvPr id="291" name="直線コネクタ 290"/>
        <xdr:cNvCxnSpPr/>
      </xdr:nvCxnSpPr>
      <xdr:spPr>
        <a:xfrm flipV="1">
          <a:off x="6972300" y="557215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3861</xdr:rowOff>
    </xdr:from>
    <xdr:to>
      <xdr:col>55</xdr:col>
      <xdr:colOff>50800</xdr:colOff>
      <xdr:row>32</xdr:row>
      <xdr:rowOff>105461</xdr:rowOff>
    </xdr:to>
    <xdr:sp macro="" textlink="">
      <xdr:nvSpPr>
        <xdr:cNvPr id="301" name="楕円 300"/>
        <xdr:cNvSpPr/>
      </xdr:nvSpPr>
      <xdr:spPr>
        <a:xfrm>
          <a:off x="10426700" y="54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26738</xdr:rowOff>
    </xdr:from>
    <xdr:ext cx="469744" cy="259045"/>
    <xdr:sp macro="" textlink="">
      <xdr:nvSpPr>
        <xdr:cNvPr id="302" name="労働費該当値テキスト"/>
        <xdr:cNvSpPr txBox="1"/>
      </xdr:nvSpPr>
      <xdr:spPr>
        <a:xfrm>
          <a:off x="10528300" y="53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23520</xdr:rowOff>
    </xdr:from>
    <xdr:to>
      <xdr:col>50</xdr:col>
      <xdr:colOff>165100</xdr:colOff>
      <xdr:row>32</xdr:row>
      <xdr:rowOff>125120</xdr:rowOff>
    </xdr:to>
    <xdr:sp macro="" textlink="">
      <xdr:nvSpPr>
        <xdr:cNvPr id="303" name="楕円 302"/>
        <xdr:cNvSpPr/>
      </xdr:nvSpPr>
      <xdr:spPr>
        <a:xfrm>
          <a:off x="9588500" y="55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141647</xdr:rowOff>
    </xdr:from>
    <xdr:ext cx="469744" cy="259045"/>
    <xdr:sp macro="" textlink="">
      <xdr:nvSpPr>
        <xdr:cNvPr id="304" name="テキスト ボックス 303"/>
        <xdr:cNvSpPr txBox="1"/>
      </xdr:nvSpPr>
      <xdr:spPr>
        <a:xfrm>
          <a:off x="9404428" y="52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48666</xdr:rowOff>
    </xdr:from>
    <xdr:to>
      <xdr:col>46</xdr:col>
      <xdr:colOff>38100</xdr:colOff>
      <xdr:row>32</xdr:row>
      <xdr:rowOff>150266</xdr:rowOff>
    </xdr:to>
    <xdr:sp macro="" textlink="">
      <xdr:nvSpPr>
        <xdr:cNvPr id="305" name="楕円 304"/>
        <xdr:cNvSpPr/>
      </xdr:nvSpPr>
      <xdr:spPr>
        <a:xfrm>
          <a:off x="869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166793</xdr:rowOff>
    </xdr:from>
    <xdr:ext cx="469744" cy="259045"/>
    <xdr:sp macro="" textlink="">
      <xdr:nvSpPr>
        <xdr:cNvPr id="306" name="テキスト ボックス 305"/>
        <xdr:cNvSpPr txBox="1"/>
      </xdr:nvSpPr>
      <xdr:spPr>
        <a:xfrm>
          <a:off x="8515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34951</xdr:rowOff>
    </xdr:from>
    <xdr:to>
      <xdr:col>41</xdr:col>
      <xdr:colOff>101600</xdr:colOff>
      <xdr:row>32</xdr:row>
      <xdr:rowOff>136551</xdr:rowOff>
    </xdr:to>
    <xdr:sp macro="" textlink="">
      <xdr:nvSpPr>
        <xdr:cNvPr id="307" name="楕円 306"/>
        <xdr:cNvSpPr/>
      </xdr:nvSpPr>
      <xdr:spPr>
        <a:xfrm>
          <a:off x="7810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153078</xdr:rowOff>
    </xdr:from>
    <xdr:ext cx="469744" cy="259045"/>
    <xdr:sp macro="" textlink="">
      <xdr:nvSpPr>
        <xdr:cNvPr id="308" name="テキスト ボックス 307"/>
        <xdr:cNvSpPr txBox="1"/>
      </xdr:nvSpPr>
      <xdr:spPr>
        <a:xfrm>
          <a:off x="7626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80213</xdr:rowOff>
    </xdr:from>
    <xdr:to>
      <xdr:col>36</xdr:col>
      <xdr:colOff>165100</xdr:colOff>
      <xdr:row>33</xdr:row>
      <xdr:rowOff>10363</xdr:rowOff>
    </xdr:to>
    <xdr:sp macro="" textlink="">
      <xdr:nvSpPr>
        <xdr:cNvPr id="309" name="楕円 308"/>
        <xdr:cNvSpPr/>
      </xdr:nvSpPr>
      <xdr:spPr>
        <a:xfrm>
          <a:off x="6921500" y="55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26890</xdr:rowOff>
    </xdr:from>
    <xdr:ext cx="469744" cy="259045"/>
    <xdr:sp macro="" textlink="">
      <xdr:nvSpPr>
        <xdr:cNvPr id="310" name="テキスト ボックス 309"/>
        <xdr:cNvSpPr txBox="1"/>
      </xdr:nvSpPr>
      <xdr:spPr>
        <a:xfrm>
          <a:off x="6737428" y="53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8087</xdr:rowOff>
    </xdr:from>
    <xdr:to>
      <xdr:col>55</xdr:col>
      <xdr:colOff>0</xdr:colOff>
      <xdr:row>53</xdr:row>
      <xdr:rowOff>87092</xdr:rowOff>
    </xdr:to>
    <xdr:cxnSp macro="">
      <xdr:nvCxnSpPr>
        <xdr:cNvPr id="339" name="直線コネクタ 338"/>
        <xdr:cNvCxnSpPr/>
      </xdr:nvCxnSpPr>
      <xdr:spPr>
        <a:xfrm>
          <a:off x="9639300" y="9094937"/>
          <a:ext cx="8382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8087</xdr:rowOff>
    </xdr:from>
    <xdr:to>
      <xdr:col>50</xdr:col>
      <xdr:colOff>114300</xdr:colOff>
      <xdr:row>53</xdr:row>
      <xdr:rowOff>28242</xdr:rowOff>
    </xdr:to>
    <xdr:cxnSp macro="">
      <xdr:nvCxnSpPr>
        <xdr:cNvPr id="342" name="直線コネクタ 341"/>
        <xdr:cNvCxnSpPr/>
      </xdr:nvCxnSpPr>
      <xdr:spPr>
        <a:xfrm flipV="1">
          <a:off x="8750300" y="9094937"/>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95923</xdr:rowOff>
    </xdr:from>
    <xdr:to>
      <xdr:col>45</xdr:col>
      <xdr:colOff>177800</xdr:colOff>
      <xdr:row>53</xdr:row>
      <xdr:rowOff>28242</xdr:rowOff>
    </xdr:to>
    <xdr:cxnSp macro="">
      <xdr:nvCxnSpPr>
        <xdr:cNvPr id="345" name="直線コネクタ 344"/>
        <xdr:cNvCxnSpPr/>
      </xdr:nvCxnSpPr>
      <xdr:spPr>
        <a:xfrm>
          <a:off x="7861300" y="9011323"/>
          <a:ext cx="8890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62525</xdr:rowOff>
    </xdr:from>
    <xdr:to>
      <xdr:col>41</xdr:col>
      <xdr:colOff>50800</xdr:colOff>
      <xdr:row>52</xdr:row>
      <xdr:rowOff>95923</xdr:rowOff>
    </xdr:to>
    <xdr:cxnSp macro="">
      <xdr:nvCxnSpPr>
        <xdr:cNvPr id="348" name="直線コネクタ 347"/>
        <xdr:cNvCxnSpPr/>
      </xdr:nvCxnSpPr>
      <xdr:spPr>
        <a:xfrm>
          <a:off x="6972300" y="8635025"/>
          <a:ext cx="889000" cy="3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36292</xdr:rowOff>
    </xdr:from>
    <xdr:to>
      <xdr:col>55</xdr:col>
      <xdr:colOff>50800</xdr:colOff>
      <xdr:row>53</xdr:row>
      <xdr:rowOff>137892</xdr:rowOff>
    </xdr:to>
    <xdr:sp macro="" textlink="">
      <xdr:nvSpPr>
        <xdr:cNvPr id="358" name="楕円 357"/>
        <xdr:cNvSpPr/>
      </xdr:nvSpPr>
      <xdr:spPr>
        <a:xfrm>
          <a:off x="10426700" y="91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59169</xdr:rowOff>
    </xdr:from>
    <xdr:ext cx="599010" cy="259045"/>
    <xdr:sp macro="" textlink="">
      <xdr:nvSpPr>
        <xdr:cNvPr id="359" name="農林水産業費該当値テキスト"/>
        <xdr:cNvSpPr txBox="1"/>
      </xdr:nvSpPr>
      <xdr:spPr>
        <a:xfrm>
          <a:off x="10528300" y="89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128737</xdr:rowOff>
    </xdr:from>
    <xdr:to>
      <xdr:col>50</xdr:col>
      <xdr:colOff>165100</xdr:colOff>
      <xdr:row>53</xdr:row>
      <xdr:rowOff>58887</xdr:rowOff>
    </xdr:to>
    <xdr:sp macro="" textlink="">
      <xdr:nvSpPr>
        <xdr:cNvPr id="360" name="楕円 359"/>
        <xdr:cNvSpPr/>
      </xdr:nvSpPr>
      <xdr:spPr>
        <a:xfrm>
          <a:off x="9588500" y="90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75414</xdr:rowOff>
    </xdr:from>
    <xdr:ext cx="599010" cy="259045"/>
    <xdr:sp macro="" textlink="">
      <xdr:nvSpPr>
        <xdr:cNvPr id="361" name="テキスト ボックス 360"/>
        <xdr:cNvSpPr txBox="1"/>
      </xdr:nvSpPr>
      <xdr:spPr>
        <a:xfrm>
          <a:off x="9339795" y="881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148892</xdr:rowOff>
    </xdr:from>
    <xdr:to>
      <xdr:col>46</xdr:col>
      <xdr:colOff>38100</xdr:colOff>
      <xdr:row>53</xdr:row>
      <xdr:rowOff>79042</xdr:rowOff>
    </xdr:to>
    <xdr:sp macro="" textlink="">
      <xdr:nvSpPr>
        <xdr:cNvPr id="362" name="楕円 361"/>
        <xdr:cNvSpPr/>
      </xdr:nvSpPr>
      <xdr:spPr>
        <a:xfrm>
          <a:off x="8699500" y="90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95569</xdr:rowOff>
    </xdr:from>
    <xdr:ext cx="599010" cy="259045"/>
    <xdr:sp macro="" textlink="">
      <xdr:nvSpPr>
        <xdr:cNvPr id="363" name="テキスト ボックス 362"/>
        <xdr:cNvSpPr txBox="1"/>
      </xdr:nvSpPr>
      <xdr:spPr>
        <a:xfrm>
          <a:off x="8450795" y="88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45123</xdr:rowOff>
    </xdr:from>
    <xdr:to>
      <xdr:col>41</xdr:col>
      <xdr:colOff>101600</xdr:colOff>
      <xdr:row>52</xdr:row>
      <xdr:rowOff>146723</xdr:rowOff>
    </xdr:to>
    <xdr:sp macro="" textlink="">
      <xdr:nvSpPr>
        <xdr:cNvPr id="364" name="楕円 363"/>
        <xdr:cNvSpPr/>
      </xdr:nvSpPr>
      <xdr:spPr>
        <a:xfrm>
          <a:off x="7810500" y="89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163250</xdr:rowOff>
    </xdr:from>
    <xdr:ext cx="599010" cy="259045"/>
    <xdr:sp macro="" textlink="">
      <xdr:nvSpPr>
        <xdr:cNvPr id="365" name="テキスト ボックス 364"/>
        <xdr:cNvSpPr txBox="1"/>
      </xdr:nvSpPr>
      <xdr:spPr>
        <a:xfrm>
          <a:off x="7561795" y="87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11725</xdr:rowOff>
    </xdr:from>
    <xdr:to>
      <xdr:col>36</xdr:col>
      <xdr:colOff>165100</xdr:colOff>
      <xdr:row>50</xdr:row>
      <xdr:rowOff>113325</xdr:rowOff>
    </xdr:to>
    <xdr:sp macro="" textlink="">
      <xdr:nvSpPr>
        <xdr:cNvPr id="366" name="楕円 365"/>
        <xdr:cNvSpPr/>
      </xdr:nvSpPr>
      <xdr:spPr>
        <a:xfrm>
          <a:off x="6921500" y="8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129852</xdr:rowOff>
    </xdr:from>
    <xdr:ext cx="599010" cy="259045"/>
    <xdr:sp macro="" textlink="">
      <xdr:nvSpPr>
        <xdr:cNvPr id="367" name="テキスト ボックス 366"/>
        <xdr:cNvSpPr txBox="1"/>
      </xdr:nvSpPr>
      <xdr:spPr>
        <a:xfrm>
          <a:off x="6672795" y="835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92777</xdr:rowOff>
    </xdr:from>
    <xdr:to>
      <xdr:col>54</xdr:col>
      <xdr:colOff>189865</xdr:colOff>
      <xdr:row>78</xdr:row>
      <xdr:rowOff>134725</xdr:rowOff>
    </xdr:to>
    <xdr:cxnSp macro="">
      <xdr:nvCxnSpPr>
        <xdr:cNvPr id="389" name="直線コネクタ 388"/>
        <xdr:cNvCxnSpPr/>
      </xdr:nvCxnSpPr>
      <xdr:spPr>
        <a:xfrm flipV="1">
          <a:off x="10475595" y="12780077"/>
          <a:ext cx="1270" cy="7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138552</xdr:rowOff>
    </xdr:from>
    <xdr:ext cx="469744" cy="259045"/>
    <xdr:sp macro="" textlink="">
      <xdr:nvSpPr>
        <xdr:cNvPr id="390" name="商工費最小値テキスト"/>
        <xdr:cNvSpPr txBox="1"/>
      </xdr:nvSpPr>
      <xdr:spPr>
        <a:xfrm>
          <a:off x="10528300" y="135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134725</xdr:rowOff>
    </xdr:from>
    <xdr:to>
      <xdr:col>55</xdr:col>
      <xdr:colOff>88900</xdr:colOff>
      <xdr:row>78</xdr:row>
      <xdr:rowOff>134725</xdr:rowOff>
    </xdr:to>
    <xdr:cxnSp macro="">
      <xdr:nvCxnSpPr>
        <xdr:cNvPr id="391" name="直線コネクタ 390"/>
        <xdr:cNvCxnSpPr/>
      </xdr:nvCxnSpPr>
      <xdr:spPr>
        <a:xfrm>
          <a:off x="10388600" y="1350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39454</xdr:rowOff>
    </xdr:from>
    <xdr:ext cx="599010" cy="259045"/>
    <xdr:sp macro="" textlink="">
      <xdr:nvSpPr>
        <xdr:cNvPr id="392" name="商工費最大値テキスト"/>
        <xdr:cNvSpPr txBox="1"/>
      </xdr:nvSpPr>
      <xdr:spPr>
        <a:xfrm>
          <a:off x="10528300" y="125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92777</xdr:rowOff>
    </xdr:from>
    <xdr:to>
      <xdr:col>55</xdr:col>
      <xdr:colOff>88900</xdr:colOff>
      <xdr:row>74</xdr:row>
      <xdr:rowOff>92777</xdr:rowOff>
    </xdr:to>
    <xdr:cxnSp macro="">
      <xdr:nvCxnSpPr>
        <xdr:cNvPr id="393" name="直線コネクタ 392"/>
        <xdr:cNvCxnSpPr/>
      </xdr:nvCxnSpPr>
      <xdr:spPr>
        <a:xfrm>
          <a:off x="10388600" y="127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33995</xdr:rowOff>
    </xdr:from>
    <xdr:to>
      <xdr:col>55</xdr:col>
      <xdr:colOff>0</xdr:colOff>
      <xdr:row>77</xdr:row>
      <xdr:rowOff>73219</xdr:rowOff>
    </xdr:to>
    <xdr:cxnSp macro="">
      <xdr:nvCxnSpPr>
        <xdr:cNvPr id="394" name="直線コネクタ 393"/>
        <xdr:cNvCxnSpPr/>
      </xdr:nvCxnSpPr>
      <xdr:spPr>
        <a:xfrm>
          <a:off x="9639300" y="13235645"/>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395" name="商工費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6" name="フローチャート: 判断 395"/>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33995</xdr:rowOff>
    </xdr:from>
    <xdr:to>
      <xdr:col>50</xdr:col>
      <xdr:colOff>114300</xdr:colOff>
      <xdr:row>77</xdr:row>
      <xdr:rowOff>104670</xdr:rowOff>
    </xdr:to>
    <xdr:cxnSp macro="">
      <xdr:nvCxnSpPr>
        <xdr:cNvPr id="397" name="直線コネクタ 396"/>
        <xdr:cNvCxnSpPr/>
      </xdr:nvCxnSpPr>
      <xdr:spPr>
        <a:xfrm flipV="1">
          <a:off x="8750300" y="13235645"/>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103307</xdr:rowOff>
    </xdr:from>
    <xdr:to>
      <xdr:col>50</xdr:col>
      <xdr:colOff>165100</xdr:colOff>
      <xdr:row>78</xdr:row>
      <xdr:rowOff>33457</xdr:rowOff>
    </xdr:to>
    <xdr:sp macro="" textlink="">
      <xdr:nvSpPr>
        <xdr:cNvPr id="398" name="フローチャート: 判断 397"/>
        <xdr:cNvSpPr/>
      </xdr:nvSpPr>
      <xdr:spPr>
        <a:xfrm>
          <a:off x="9588500" y="1330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24584</xdr:rowOff>
    </xdr:from>
    <xdr:ext cx="534377" cy="259045"/>
    <xdr:sp macro="" textlink="">
      <xdr:nvSpPr>
        <xdr:cNvPr id="399" name="テキスト ボックス 398"/>
        <xdr:cNvSpPr txBox="1"/>
      </xdr:nvSpPr>
      <xdr:spPr>
        <a:xfrm>
          <a:off x="9372111" y="133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12384</xdr:rowOff>
    </xdr:from>
    <xdr:to>
      <xdr:col>45</xdr:col>
      <xdr:colOff>177800</xdr:colOff>
      <xdr:row>77</xdr:row>
      <xdr:rowOff>104670</xdr:rowOff>
    </xdr:to>
    <xdr:cxnSp macro="">
      <xdr:nvCxnSpPr>
        <xdr:cNvPr id="400" name="直線コネクタ 399"/>
        <xdr:cNvCxnSpPr/>
      </xdr:nvCxnSpPr>
      <xdr:spPr>
        <a:xfrm>
          <a:off x="7861300" y="12185334"/>
          <a:ext cx="889000" cy="11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111660</xdr:rowOff>
    </xdr:from>
    <xdr:to>
      <xdr:col>46</xdr:col>
      <xdr:colOff>38100</xdr:colOff>
      <xdr:row>78</xdr:row>
      <xdr:rowOff>41810</xdr:rowOff>
    </xdr:to>
    <xdr:sp macro="" textlink="">
      <xdr:nvSpPr>
        <xdr:cNvPr id="401" name="フローチャート: 判断 400"/>
        <xdr:cNvSpPr/>
      </xdr:nvSpPr>
      <xdr:spPr>
        <a:xfrm>
          <a:off x="8699500" y="133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32937</xdr:rowOff>
    </xdr:from>
    <xdr:ext cx="534377" cy="259045"/>
    <xdr:sp macro="" textlink="">
      <xdr:nvSpPr>
        <xdr:cNvPr id="402" name="テキスト ボックス 401"/>
        <xdr:cNvSpPr txBox="1"/>
      </xdr:nvSpPr>
      <xdr:spPr>
        <a:xfrm>
          <a:off x="8483111" y="13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12384</xdr:rowOff>
    </xdr:from>
    <xdr:to>
      <xdr:col>41</xdr:col>
      <xdr:colOff>50800</xdr:colOff>
      <xdr:row>76</xdr:row>
      <xdr:rowOff>165005</xdr:rowOff>
    </xdr:to>
    <xdr:cxnSp macro="">
      <xdr:nvCxnSpPr>
        <xdr:cNvPr id="403" name="直線コネクタ 402"/>
        <xdr:cNvCxnSpPr/>
      </xdr:nvCxnSpPr>
      <xdr:spPr>
        <a:xfrm flipV="1">
          <a:off x="6972300" y="12185334"/>
          <a:ext cx="889000" cy="10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116039</xdr:rowOff>
    </xdr:from>
    <xdr:to>
      <xdr:col>41</xdr:col>
      <xdr:colOff>101600</xdr:colOff>
      <xdr:row>78</xdr:row>
      <xdr:rowOff>46189</xdr:rowOff>
    </xdr:to>
    <xdr:sp macro="" textlink="">
      <xdr:nvSpPr>
        <xdr:cNvPr id="404" name="フローチャート: 判断 403"/>
        <xdr:cNvSpPr/>
      </xdr:nvSpPr>
      <xdr:spPr>
        <a:xfrm>
          <a:off x="7810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37316</xdr:rowOff>
    </xdr:from>
    <xdr:ext cx="534377" cy="259045"/>
    <xdr:sp macro="" textlink="">
      <xdr:nvSpPr>
        <xdr:cNvPr id="405" name="テキスト ボックス 404"/>
        <xdr:cNvSpPr txBox="1"/>
      </xdr:nvSpPr>
      <xdr:spPr>
        <a:xfrm>
          <a:off x="7594111" y="134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5652</xdr:rowOff>
    </xdr:from>
    <xdr:to>
      <xdr:col>36</xdr:col>
      <xdr:colOff>165100</xdr:colOff>
      <xdr:row>78</xdr:row>
      <xdr:rowOff>107252</xdr:rowOff>
    </xdr:to>
    <xdr:sp macro="" textlink="">
      <xdr:nvSpPr>
        <xdr:cNvPr id="406" name="フローチャート: 判断 405"/>
        <xdr:cNvSpPr/>
      </xdr:nvSpPr>
      <xdr:spPr>
        <a:xfrm>
          <a:off x="6921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98379</xdr:rowOff>
    </xdr:from>
    <xdr:ext cx="534377" cy="259045"/>
    <xdr:sp macro="" textlink="">
      <xdr:nvSpPr>
        <xdr:cNvPr id="407" name="テキスト ボックス 406"/>
        <xdr:cNvSpPr txBox="1"/>
      </xdr:nvSpPr>
      <xdr:spPr>
        <a:xfrm>
          <a:off x="6705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22419</xdr:rowOff>
    </xdr:from>
    <xdr:to>
      <xdr:col>55</xdr:col>
      <xdr:colOff>50800</xdr:colOff>
      <xdr:row>77</xdr:row>
      <xdr:rowOff>124019</xdr:rowOff>
    </xdr:to>
    <xdr:sp macro="" textlink="">
      <xdr:nvSpPr>
        <xdr:cNvPr id="413" name="楕円 412"/>
        <xdr:cNvSpPr/>
      </xdr:nvSpPr>
      <xdr:spPr>
        <a:xfrm>
          <a:off x="10426700" y="132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45296</xdr:rowOff>
    </xdr:from>
    <xdr:ext cx="534377" cy="259045"/>
    <xdr:sp macro="" textlink="">
      <xdr:nvSpPr>
        <xdr:cNvPr id="414" name="商工費該当値テキスト"/>
        <xdr:cNvSpPr txBox="1"/>
      </xdr:nvSpPr>
      <xdr:spPr>
        <a:xfrm>
          <a:off x="10528300" y="130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154645</xdr:rowOff>
    </xdr:from>
    <xdr:to>
      <xdr:col>50</xdr:col>
      <xdr:colOff>165100</xdr:colOff>
      <xdr:row>77</xdr:row>
      <xdr:rowOff>84795</xdr:rowOff>
    </xdr:to>
    <xdr:sp macro="" textlink="">
      <xdr:nvSpPr>
        <xdr:cNvPr id="415" name="楕円 414"/>
        <xdr:cNvSpPr/>
      </xdr:nvSpPr>
      <xdr:spPr>
        <a:xfrm>
          <a:off x="9588500" y="131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101323</xdr:rowOff>
    </xdr:from>
    <xdr:ext cx="534377" cy="259045"/>
    <xdr:sp macro="" textlink="">
      <xdr:nvSpPr>
        <xdr:cNvPr id="416" name="テキスト ボックス 415"/>
        <xdr:cNvSpPr txBox="1"/>
      </xdr:nvSpPr>
      <xdr:spPr>
        <a:xfrm>
          <a:off x="9372111" y="129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53870</xdr:rowOff>
    </xdr:from>
    <xdr:to>
      <xdr:col>46</xdr:col>
      <xdr:colOff>38100</xdr:colOff>
      <xdr:row>77</xdr:row>
      <xdr:rowOff>155470</xdr:rowOff>
    </xdr:to>
    <xdr:sp macro="" textlink="">
      <xdr:nvSpPr>
        <xdr:cNvPr id="417" name="楕円 416"/>
        <xdr:cNvSpPr/>
      </xdr:nvSpPr>
      <xdr:spPr>
        <a:xfrm>
          <a:off x="8699500" y="13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547</xdr:rowOff>
    </xdr:from>
    <xdr:ext cx="534377" cy="259045"/>
    <xdr:sp macro="" textlink="">
      <xdr:nvSpPr>
        <xdr:cNvPr id="418" name="テキスト ボックス 417"/>
        <xdr:cNvSpPr txBox="1"/>
      </xdr:nvSpPr>
      <xdr:spPr>
        <a:xfrm>
          <a:off x="8483111" y="130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133034</xdr:rowOff>
    </xdr:from>
    <xdr:to>
      <xdr:col>41</xdr:col>
      <xdr:colOff>101600</xdr:colOff>
      <xdr:row>71</xdr:row>
      <xdr:rowOff>63184</xdr:rowOff>
    </xdr:to>
    <xdr:sp macro="" textlink="">
      <xdr:nvSpPr>
        <xdr:cNvPr id="419" name="楕円 418"/>
        <xdr:cNvSpPr/>
      </xdr:nvSpPr>
      <xdr:spPr>
        <a:xfrm>
          <a:off x="7810500" y="121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79711</xdr:rowOff>
    </xdr:from>
    <xdr:ext cx="599010" cy="259045"/>
    <xdr:sp macro="" textlink="">
      <xdr:nvSpPr>
        <xdr:cNvPr id="420" name="テキスト ボックス 419"/>
        <xdr:cNvSpPr txBox="1"/>
      </xdr:nvSpPr>
      <xdr:spPr>
        <a:xfrm>
          <a:off x="7561795" y="119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114205</xdr:rowOff>
    </xdr:from>
    <xdr:to>
      <xdr:col>36</xdr:col>
      <xdr:colOff>165100</xdr:colOff>
      <xdr:row>77</xdr:row>
      <xdr:rowOff>44355</xdr:rowOff>
    </xdr:to>
    <xdr:sp macro="" textlink="">
      <xdr:nvSpPr>
        <xdr:cNvPr id="421" name="楕円 420"/>
        <xdr:cNvSpPr/>
      </xdr:nvSpPr>
      <xdr:spPr>
        <a:xfrm>
          <a:off x="6921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60883</xdr:rowOff>
    </xdr:from>
    <xdr:ext cx="534377" cy="259045"/>
    <xdr:sp macro="" textlink="">
      <xdr:nvSpPr>
        <xdr:cNvPr id="422" name="テキスト ボックス 421"/>
        <xdr:cNvSpPr txBox="1"/>
      </xdr:nvSpPr>
      <xdr:spPr>
        <a:xfrm>
          <a:off x="6705111" y="12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23054</xdr:rowOff>
    </xdr:from>
    <xdr:to>
      <xdr:col>55</xdr:col>
      <xdr:colOff>0</xdr:colOff>
      <xdr:row>98</xdr:row>
      <xdr:rowOff>105130</xdr:rowOff>
    </xdr:to>
    <xdr:cxnSp macro="">
      <xdr:nvCxnSpPr>
        <xdr:cNvPr id="451" name="直線コネクタ 450"/>
        <xdr:cNvCxnSpPr/>
      </xdr:nvCxnSpPr>
      <xdr:spPr>
        <a:xfrm>
          <a:off x="9639300" y="16825154"/>
          <a:ext cx="838200" cy="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136477</xdr:rowOff>
    </xdr:from>
    <xdr:to>
      <xdr:col>50</xdr:col>
      <xdr:colOff>114300</xdr:colOff>
      <xdr:row>98</xdr:row>
      <xdr:rowOff>23054</xdr:rowOff>
    </xdr:to>
    <xdr:cxnSp macro="">
      <xdr:nvCxnSpPr>
        <xdr:cNvPr id="454" name="直線コネクタ 453"/>
        <xdr:cNvCxnSpPr/>
      </xdr:nvCxnSpPr>
      <xdr:spPr>
        <a:xfrm>
          <a:off x="8750300" y="16767127"/>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136477</xdr:rowOff>
    </xdr:from>
    <xdr:to>
      <xdr:col>45</xdr:col>
      <xdr:colOff>177800</xdr:colOff>
      <xdr:row>98</xdr:row>
      <xdr:rowOff>53668</xdr:rowOff>
    </xdr:to>
    <xdr:cxnSp macro="">
      <xdr:nvCxnSpPr>
        <xdr:cNvPr id="457" name="直線コネクタ 456"/>
        <xdr:cNvCxnSpPr/>
      </xdr:nvCxnSpPr>
      <xdr:spPr>
        <a:xfrm flipV="1">
          <a:off x="7861300" y="16767127"/>
          <a:ext cx="889000" cy="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53668</xdr:rowOff>
    </xdr:from>
    <xdr:to>
      <xdr:col>41</xdr:col>
      <xdr:colOff>50800</xdr:colOff>
      <xdr:row>98</xdr:row>
      <xdr:rowOff>81407</xdr:rowOff>
    </xdr:to>
    <xdr:cxnSp macro="">
      <xdr:nvCxnSpPr>
        <xdr:cNvPr id="460" name="直線コネクタ 459"/>
        <xdr:cNvCxnSpPr/>
      </xdr:nvCxnSpPr>
      <xdr:spPr>
        <a:xfrm flipV="1">
          <a:off x="6972300" y="16855768"/>
          <a:ext cx="889000" cy="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54330</xdr:rowOff>
    </xdr:from>
    <xdr:to>
      <xdr:col>55</xdr:col>
      <xdr:colOff>50800</xdr:colOff>
      <xdr:row>98</xdr:row>
      <xdr:rowOff>155930</xdr:rowOff>
    </xdr:to>
    <xdr:sp macro="" textlink="">
      <xdr:nvSpPr>
        <xdr:cNvPr id="470" name="楕円 469"/>
        <xdr:cNvSpPr/>
      </xdr:nvSpPr>
      <xdr:spPr>
        <a:xfrm>
          <a:off x="10426700" y="168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140707</xdr:rowOff>
    </xdr:from>
    <xdr:ext cx="534377" cy="259045"/>
    <xdr:sp macro="" textlink="">
      <xdr:nvSpPr>
        <xdr:cNvPr id="471" name="土木費該当値テキスト"/>
        <xdr:cNvSpPr txBox="1"/>
      </xdr:nvSpPr>
      <xdr:spPr>
        <a:xfrm>
          <a:off x="10528300"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143704</xdr:rowOff>
    </xdr:from>
    <xdr:to>
      <xdr:col>50</xdr:col>
      <xdr:colOff>165100</xdr:colOff>
      <xdr:row>98</xdr:row>
      <xdr:rowOff>73854</xdr:rowOff>
    </xdr:to>
    <xdr:sp macro="" textlink="">
      <xdr:nvSpPr>
        <xdr:cNvPr id="472" name="楕円 471"/>
        <xdr:cNvSpPr/>
      </xdr:nvSpPr>
      <xdr:spPr>
        <a:xfrm>
          <a:off x="9588500" y="167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90381</xdr:rowOff>
    </xdr:from>
    <xdr:ext cx="599010" cy="259045"/>
    <xdr:sp macro="" textlink="">
      <xdr:nvSpPr>
        <xdr:cNvPr id="473" name="テキスト ボックス 472"/>
        <xdr:cNvSpPr txBox="1"/>
      </xdr:nvSpPr>
      <xdr:spPr>
        <a:xfrm>
          <a:off x="9339795" y="165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85677</xdr:rowOff>
    </xdr:from>
    <xdr:to>
      <xdr:col>46</xdr:col>
      <xdr:colOff>38100</xdr:colOff>
      <xdr:row>98</xdr:row>
      <xdr:rowOff>15827</xdr:rowOff>
    </xdr:to>
    <xdr:sp macro="" textlink="">
      <xdr:nvSpPr>
        <xdr:cNvPr id="474" name="楕円 473"/>
        <xdr:cNvSpPr/>
      </xdr:nvSpPr>
      <xdr:spPr>
        <a:xfrm>
          <a:off x="8699500" y="167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32354</xdr:rowOff>
    </xdr:from>
    <xdr:ext cx="599010" cy="259045"/>
    <xdr:sp macro="" textlink="">
      <xdr:nvSpPr>
        <xdr:cNvPr id="475" name="テキスト ボックス 474"/>
        <xdr:cNvSpPr txBox="1"/>
      </xdr:nvSpPr>
      <xdr:spPr>
        <a:xfrm>
          <a:off x="8450795" y="164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2868</xdr:rowOff>
    </xdr:from>
    <xdr:to>
      <xdr:col>41</xdr:col>
      <xdr:colOff>101600</xdr:colOff>
      <xdr:row>98</xdr:row>
      <xdr:rowOff>104468</xdr:rowOff>
    </xdr:to>
    <xdr:sp macro="" textlink="">
      <xdr:nvSpPr>
        <xdr:cNvPr id="476" name="楕円 475"/>
        <xdr:cNvSpPr/>
      </xdr:nvSpPr>
      <xdr:spPr>
        <a:xfrm>
          <a:off x="7810500" y="168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95595</xdr:rowOff>
    </xdr:from>
    <xdr:ext cx="534377" cy="259045"/>
    <xdr:sp macro="" textlink="">
      <xdr:nvSpPr>
        <xdr:cNvPr id="477" name="テキスト ボックス 476"/>
        <xdr:cNvSpPr txBox="1"/>
      </xdr:nvSpPr>
      <xdr:spPr>
        <a:xfrm>
          <a:off x="7594111" y="168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30607</xdr:rowOff>
    </xdr:from>
    <xdr:to>
      <xdr:col>36</xdr:col>
      <xdr:colOff>165100</xdr:colOff>
      <xdr:row>98</xdr:row>
      <xdr:rowOff>132207</xdr:rowOff>
    </xdr:to>
    <xdr:sp macro="" textlink="">
      <xdr:nvSpPr>
        <xdr:cNvPr id="478" name="楕円 477"/>
        <xdr:cNvSpPr/>
      </xdr:nvSpPr>
      <xdr:spPr>
        <a:xfrm>
          <a:off x="6921500" y="168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123334</xdr:rowOff>
    </xdr:from>
    <xdr:ext cx="534377" cy="259045"/>
    <xdr:sp macro="" textlink="">
      <xdr:nvSpPr>
        <xdr:cNvPr id="479" name="テキスト ボックス 478"/>
        <xdr:cNvSpPr txBox="1"/>
      </xdr:nvSpPr>
      <xdr:spPr>
        <a:xfrm>
          <a:off x="6705111" y="169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50203</xdr:rowOff>
    </xdr:from>
    <xdr:to>
      <xdr:col>85</xdr:col>
      <xdr:colOff>127000</xdr:colOff>
      <xdr:row>37</xdr:row>
      <xdr:rowOff>72769</xdr:rowOff>
    </xdr:to>
    <xdr:cxnSp macro="">
      <xdr:nvCxnSpPr>
        <xdr:cNvPr id="511" name="直線コネクタ 510"/>
        <xdr:cNvCxnSpPr/>
      </xdr:nvCxnSpPr>
      <xdr:spPr>
        <a:xfrm flipV="1">
          <a:off x="15481300" y="6393853"/>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72769</xdr:rowOff>
    </xdr:from>
    <xdr:to>
      <xdr:col>81</xdr:col>
      <xdr:colOff>50800</xdr:colOff>
      <xdr:row>37</xdr:row>
      <xdr:rowOff>112399</xdr:rowOff>
    </xdr:to>
    <xdr:cxnSp macro="">
      <xdr:nvCxnSpPr>
        <xdr:cNvPr id="514" name="直線コネクタ 513"/>
        <xdr:cNvCxnSpPr/>
      </xdr:nvCxnSpPr>
      <xdr:spPr>
        <a:xfrm flipV="1">
          <a:off x="14592300" y="6416419"/>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112399</xdr:rowOff>
    </xdr:from>
    <xdr:to>
      <xdr:col>76</xdr:col>
      <xdr:colOff>114300</xdr:colOff>
      <xdr:row>38</xdr:row>
      <xdr:rowOff>18705</xdr:rowOff>
    </xdr:to>
    <xdr:cxnSp macro="">
      <xdr:nvCxnSpPr>
        <xdr:cNvPr id="517" name="直線コネクタ 516"/>
        <xdr:cNvCxnSpPr/>
      </xdr:nvCxnSpPr>
      <xdr:spPr>
        <a:xfrm flipV="1">
          <a:off x="13703300" y="6456049"/>
          <a:ext cx="889000" cy="7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18705</xdr:rowOff>
    </xdr:from>
    <xdr:to>
      <xdr:col>71</xdr:col>
      <xdr:colOff>177800</xdr:colOff>
      <xdr:row>38</xdr:row>
      <xdr:rowOff>21334</xdr:rowOff>
    </xdr:to>
    <xdr:cxnSp macro="">
      <xdr:nvCxnSpPr>
        <xdr:cNvPr id="520" name="直線コネクタ 519"/>
        <xdr:cNvCxnSpPr/>
      </xdr:nvCxnSpPr>
      <xdr:spPr>
        <a:xfrm flipV="1">
          <a:off x="12814300" y="653380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170853</xdr:rowOff>
    </xdr:from>
    <xdr:to>
      <xdr:col>85</xdr:col>
      <xdr:colOff>177800</xdr:colOff>
      <xdr:row>37</xdr:row>
      <xdr:rowOff>101003</xdr:rowOff>
    </xdr:to>
    <xdr:sp macro="" textlink="">
      <xdr:nvSpPr>
        <xdr:cNvPr id="530" name="楕円 529"/>
        <xdr:cNvSpPr/>
      </xdr:nvSpPr>
      <xdr:spPr>
        <a:xfrm>
          <a:off x="162687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22280</xdr:rowOff>
    </xdr:from>
    <xdr:ext cx="534377" cy="259045"/>
    <xdr:sp macro="" textlink="">
      <xdr:nvSpPr>
        <xdr:cNvPr id="531" name="消防費該当値テキスト"/>
        <xdr:cNvSpPr txBox="1"/>
      </xdr:nvSpPr>
      <xdr:spPr>
        <a:xfrm>
          <a:off x="16370300" y="61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21969</xdr:rowOff>
    </xdr:from>
    <xdr:to>
      <xdr:col>81</xdr:col>
      <xdr:colOff>101600</xdr:colOff>
      <xdr:row>37</xdr:row>
      <xdr:rowOff>123569</xdr:rowOff>
    </xdr:to>
    <xdr:sp macro="" textlink="">
      <xdr:nvSpPr>
        <xdr:cNvPr id="532" name="楕円 531"/>
        <xdr:cNvSpPr/>
      </xdr:nvSpPr>
      <xdr:spPr>
        <a:xfrm>
          <a:off x="15430500" y="63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140096</xdr:rowOff>
    </xdr:from>
    <xdr:ext cx="534377" cy="259045"/>
    <xdr:sp macro="" textlink="">
      <xdr:nvSpPr>
        <xdr:cNvPr id="533" name="テキスト ボックス 532"/>
        <xdr:cNvSpPr txBox="1"/>
      </xdr:nvSpPr>
      <xdr:spPr>
        <a:xfrm>
          <a:off x="15214111" y="61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61599</xdr:rowOff>
    </xdr:from>
    <xdr:to>
      <xdr:col>76</xdr:col>
      <xdr:colOff>165100</xdr:colOff>
      <xdr:row>37</xdr:row>
      <xdr:rowOff>163199</xdr:rowOff>
    </xdr:to>
    <xdr:sp macro="" textlink="">
      <xdr:nvSpPr>
        <xdr:cNvPr id="534" name="楕円 533"/>
        <xdr:cNvSpPr/>
      </xdr:nvSpPr>
      <xdr:spPr>
        <a:xfrm>
          <a:off x="14541500" y="64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8276</xdr:rowOff>
    </xdr:from>
    <xdr:ext cx="534377" cy="259045"/>
    <xdr:sp macro="" textlink="">
      <xdr:nvSpPr>
        <xdr:cNvPr id="535" name="テキスト ボックス 534"/>
        <xdr:cNvSpPr txBox="1"/>
      </xdr:nvSpPr>
      <xdr:spPr>
        <a:xfrm>
          <a:off x="14325111" y="6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139355</xdr:rowOff>
    </xdr:from>
    <xdr:to>
      <xdr:col>72</xdr:col>
      <xdr:colOff>38100</xdr:colOff>
      <xdr:row>38</xdr:row>
      <xdr:rowOff>69506</xdr:rowOff>
    </xdr:to>
    <xdr:sp macro="" textlink="">
      <xdr:nvSpPr>
        <xdr:cNvPr id="536" name="楕円 535"/>
        <xdr:cNvSpPr/>
      </xdr:nvSpPr>
      <xdr:spPr>
        <a:xfrm>
          <a:off x="13652500" y="6483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60632</xdr:rowOff>
    </xdr:from>
    <xdr:ext cx="534377" cy="259045"/>
    <xdr:sp macro="" textlink="">
      <xdr:nvSpPr>
        <xdr:cNvPr id="537" name="テキスト ボックス 536"/>
        <xdr:cNvSpPr txBox="1"/>
      </xdr:nvSpPr>
      <xdr:spPr>
        <a:xfrm>
          <a:off x="13436111" y="657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141984</xdr:rowOff>
    </xdr:from>
    <xdr:to>
      <xdr:col>67</xdr:col>
      <xdr:colOff>101600</xdr:colOff>
      <xdr:row>38</xdr:row>
      <xdr:rowOff>72134</xdr:rowOff>
    </xdr:to>
    <xdr:sp macro="" textlink="">
      <xdr:nvSpPr>
        <xdr:cNvPr id="538" name="楕円 537"/>
        <xdr:cNvSpPr/>
      </xdr:nvSpPr>
      <xdr:spPr>
        <a:xfrm>
          <a:off x="12763500" y="64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63261</xdr:rowOff>
    </xdr:from>
    <xdr:ext cx="534377" cy="259045"/>
    <xdr:sp macro="" textlink="">
      <xdr:nvSpPr>
        <xdr:cNvPr id="539" name="テキスト ボックス 538"/>
        <xdr:cNvSpPr txBox="1"/>
      </xdr:nvSpPr>
      <xdr:spPr>
        <a:xfrm>
          <a:off x="12547111" y="65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134491</xdr:rowOff>
    </xdr:from>
    <xdr:to>
      <xdr:col>85</xdr:col>
      <xdr:colOff>127000</xdr:colOff>
      <xdr:row>57</xdr:row>
      <xdr:rowOff>137133</xdr:rowOff>
    </xdr:to>
    <xdr:cxnSp macro="">
      <xdr:nvCxnSpPr>
        <xdr:cNvPr id="570" name="直線コネクタ 569"/>
        <xdr:cNvCxnSpPr/>
      </xdr:nvCxnSpPr>
      <xdr:spPr>
        <a:xfrm flipV="1">
          <a:off x="15481300" y="9907141"/>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97860</xdr:rowOff>
    </xdr:from>
    <xdr:to>
      <xdr:col>81</xdr:col>
      <xdr:colOff>50800</xdr:colOff>
      <xdr:row>57</xdr:row>
      <xdr:rowOff>137133</xdr:rowOff>
    </xdr:to>
    <xdr:cxnSp macro="">
      <xdr:nvCxnSpPr>
        <xdr:cNvPr id="573" name="直線コネクタ 572"/>
        <xdr:cNvCxnSpPr/>
      </xdr:nvCxnSpPr>
      <xdr:spPr>
        <a:xfrm>
          <a:off x="14592300" y="9699060"/>
          <a:ext cx="889000" cy="2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97860</xdr:rowOff>
    </xdr:from>
    <xdr:to>
      <xdr:col>76</xdr:col>
      <xdr:colOff>114300</xdr:colOff>
      <xdr:row>57</xdr:row>
      <xdr:rowOff>27069</xdr:rowOff>
    </xdr:to>
    <xdr:cxnSp macro="">
      <xdr:nvCxnSpPr>
        <xdr:cNvPr id="576" name="直線コネクタ 575"/>
        <xdr:cNvCxnSpPr/>
      </xdr:nvCxnSpPr>
      <xdr:spPr>
        <a:xfrm flipV="1">
          <a:off x="13703300" y="9699060"/>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106769</xdr:rowOff>
    </xdr:from>
    <xdr:to>
      <xdr:col>71</xdr:col>
      <xdr:colOff>177800</xdr:colOff>
      <xdr:row>57</xdr:row>
      <xdr:rowOff>27069</xdr:rowOff>
    </xdr:to>
    <xdr:cxnSp macro="">
      <xdr:nvCxnSpPr>
        <xdr:cNvPr id="579" name="直線コネクタ 578"/>
        <xdr:cNvCxnSpPr/>
      </xdr:nvCxnSpPr>
      <xdr:spPr>
        <a:xfrm>
          <a:off x="12814300" y="9707969"/>
          <a:ext cx="889000" cy="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83691</xdr:rowOff>
    </xdr:from>
    <xdr:to>
      <xdr:col>85</xdr:col>
      <xdr:colOff>177800</xdr:colOff>
      <xdr:row>58</xdr:row>
      <xdr:rowOff>13841</xdr:rowOff>
    </xdr:to>
    <xdr:sp macro="" textlink="">
      <xdr:nvSpPr>
        <xdr:cNvPr id="589" name="楕円 588"/>
        <xdr:cNvSpPr/>
      </xdr:nvSpPr>
      <xdr:spPr>
        <a:xfrm>
          <a:off x="16268700" y="98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62118</xdr:rowOff>
    </xdr:from>
    <xdr:ext cx="534377" cy="259045"/>
    <xdr:sp macro="" textlink="">
      <xdr:nvSpPr>
        <xdr:cNvPr id="590" name="教育費該当値テキスト"/>
        <xdr:cNvSpPr txBox="1"/>
      </xdr:nvSpPr>
      <xdr:spPr>
        <a:xfrm>
          <a:off x="16370300" y="98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86333</xdr:rowOff>
    </xdr:from>
    <xdr:to>
      <xdr:col>81</xdr:col>
      <xdr:colOff>101600</xdr:colOff>
      <xdr:row>58</xdr:row>
      <xdr:rowOff>16483</xdr:rowOff>
    </xdr:to>
    <xdr:sp macro="" textlink="">
      <xdr:nvSpPr>
        <xdr:cNvPr id="591" name="楕円 590"/>
        <xdr:cNvSpPr/>
      </xdr:nvSpPr>
      <xdr:spPr>
        <a:xfrm>
          <a:off x="15430500" y="98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33010</xdr:rowOff>
    </xdr:from>
    <xdr:ext cx="534377" cy="259045"/>
    <xdr:sp macro="" textlink="">
      <xdr:nvSpPr>
        <xdr:cNvPr id="592" name="テキスト ボックス 591"/>
        <xdr:cNvSpPr txBox="1"/>
      </xdr:nvSpPr>
      <xdr:spPr>
        <a:xfrm>
          <a:off x="15214111" y="96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47060</xdr:rowOff>
    </xdr:from>
    <xdr:to>
      <xdr:col>76</xdr:col>
      <xdr:colOff>165100</xdr:colOff>
      <xdr:row>56</xdr:row>
      <xdr:rowOff>148660</xdr:rowOff>
    </xdr:to>
    <xdr:sp macro="" textlink="">
      <xdr:nvSpPr>
        <xdr:cNvPr id="593" name="楕円 592"/>
        <xdr:cNvSpPr/>
      </xdr:nvSpPr>
      <xdr:spPr>
        <a:xfrm>
          <a:off x="14541500" y="96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165187</xdr:rowOff>
    </xdr:from>
    <xdr:ext cx="599010" cy="259045"/>
    <xdr:sp macro="" textlink="">
      <xdr:nvSpPr>
        <xdr:cNvPr id="594" name="テキスト ボックス 593"/>
        <xdr:cNvSpPr txBox="1"/>
      </xdr:nvSpPr>
      <xdr:spPr>
        <a:xfrm>
          <a:off x="14292795" y="94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147719</xdr:rowOff>
    </xdr:from>
    <xdr:to>
      <xdr:col>72</xdr:col>
      <xdr:colOff>38100</xdr:colOff>
      <xdr:row>57</xdr:row>
      <xdr:rowOff>77869</xdr:rowOff>
    </xdr:to>
    <xdr:sp macro="" textlink="">
      <xdr:nvSpPr>
        <xdr:cNvPr id="595" name="楕円 594"/>
        <xdr:cNvSpPr/>
      </xdr:nvSpPr>
      <xdr:spPr>
        <a:xfrm>
          <a:off x="13652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94396</xdr:rowOff>
    </xdr:from>
    <xdr:ext cx="599010" cy="259045"/>
    <xdr:sp macro="" textlink="">
      <xdr:nvSpPr>
        <xdr:cNvPr id="596" name="テキスト ボックス 595"/>
        <xdr:cNvSpPr txBox="1"/>
      </xdr:nvSpPr>
      <xdr:spPr>
        <a:xfrm>
          <a:off x="13403795" y="95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55969</xdr:rowOff>
    </xdr:from>
    <xdr:to>
      <xdr:col>67</xdr:col>
      <xdr:colOff>101600</xdr:colOff>
      <xdr:row>56</xdr:row>
      <xdr:rowOff>157569</xdr:rowOff>
    </xdr:to>
    <xdr:sp macro="" textlink="">
      <xdr:nvSpPr>
        <xdr:cNvPr id="597" name="楕円 596"/>
        <xdr:cNvSpPr/>
      </xdr:nvSpPr>
      <xdr:spPr>
        <a:xfrm>
          <a:off x="12763500" y="96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2646</xdr:rowOff>
    </xdr:from>
    <xdr:ext cx="599010" cy="259045"/>
    <xdr:sp macro="" textlink="">
      <xdr:nvSpPr>
        <xdr:cNvPr id="598" name="テキスト ボックス 597"/>
        <xdr:cNvSpPr txBox="1"/>
      </xdr:nvSpPr>
      <xdr:spPr>
        <a:xfrm>
          <a:off x="12514795" y="94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29821</xdr:rowOff>
    </xdr:from>
    <xdr:to>
      <xdr:col>85</xdr:col>
      <xdr:colOff>127000</xdr:colOff>
      <xdr:row>75</xdr:row>
      <xdr:rowOff>127004</xdr:rowOff>
    </xdr:to>
    <xdr:cxnSp macro="">
      <xdr:nvCxnSpPr>
        <xdr:cNvPr id="625" name="直線コネクタ 624"/>
        <xdr:cNvCxnSpPr/>
      </xdr:nvCxnSpPr>
      <xdr:spPr>
        <a:xfrm flipV="1">
          <a:off x="15481300" y="12717121"/>
          <a:ext cx="838200" cy="2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127004</xdr:rowOff>
    </xdr:from>
    <xdr:to>
      <xdr:col>81</xdr:col>
      <xdr:colOff>50800</xdr:colOff>
      <xdr:row>78</xdr:row>
      <xdr:rowOff>109373</xdr:rowOff>
    </xdr:to>
    <xdr:cxnSp macro="">
      <xdr:nvCxnSpPr>
        <xdr:cNvPr id="628" name="直線コネクタ 627"/>
        <xdr:cNvCxnSpPr/>
      </xdr:nvCxnSpPr>
      <xdr:spPr>
        <a:xfrm flipV="1">
          <a:off x="14592300" y="12985754"/>
          <a:ext cx="889000" cy="49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82426</xdr:rowOff>
    </xdr:from>
    <xdr:to>
      <xdr:col>76</xdr:col>
      <xdr:colOff>114300</xdr:colOff>
      <xdr:row>78</xdr:row>
      <xdr:rowOff>109373</xdr:rowOff>
    </xdr:to>
    <xdr:cxnSp macro="">
      <xdr:nvCxnSpPr>
        <xdr:cNvPr id="631" name="直線コネクタ 630"/>
        <xdr:cNvCxnSpPr/>
      </xdr:nvCxnSpPr>
      <xdr:spPr>
        <a:xfrm>
          <a:off x="13703300" y="13455526"/>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82426</xdr:rowOff>
    </xdr:from>
    <xdr:to>
      <xdr:col>71</xdr:col>
      <xdr:colOff>177800</xdr:colOff>
      <xdr:row>78</xdr:row>
      <xdr:rowOff>127922</xdr:rowOff>
    </xdr:to>
    <xdr:cxnSp macro="">
      <xdr:nvCxnSpPr>
        <xdr:cNvPr id="634" name="直線コネクタ 633"/>
        <xdr:cNvCxnSpPr/>
      </xdr:nvCxnSpPr>
      <xdr:spPr>
        <a:xfrm flipV="1">
          <a:off x="12814300" y="13455526"/>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150471</xdr:rowOff>
    </xdr:from>
    <xdr:to>
      <xdr:col>85</xdr:col>
      <xdr:colOff>177800</xdr:colOff>
      <xdr:row>74</xdr:row>
      <xdr:rowOff>80621</xdr:rowOff>
    </xdr:to>
    <xdr:sp macro="" textlink="">
      <xdr:nvSpPr>
        <xdr:cNvPr id="644" name="楕円 643"/>
        <xdr:cNvSpPr/>
      </xdr:nvSpPr>
      <xdr:spPr>
        <a:xfrm>
          <a:off x="16268700" y="12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1898</xdr:rowOff>
    </xdr:from>
    <xdr:ext cx="599010" cy="259045"/>
    <xdr:sp macro="" textlink="">
      <xdr:nvSpPr>
        <xdr:cNvPr id="645" name="災害復旧費該当値テキスト"/>
        <xdr:cNvSpPr txBox="1"/>
      </xdr:nvSpPr>
      <xdr:spPr>
        <a:xfrm>
          <a:off x="16370300" y="1251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76204</xdr:rowOff>
    </xdr:from>
    <xdr:to>
      <xdr:col>81</xdr:col>
      <xdr:colOff>101600</xdr:colOff>
      <xdr:row>76</xdr:row>
      <xdr:rowOff>6353</xdr:rowOff>
    </xdr:to>
    <xdr:sp macro="" textlink="">
      <xdr:nvSpPr>
        <xdr:cNvPr id="646" name="楕円 645"/>
        <xdr:cNvSpPr/>
      </xdr:nvSpPr>
      <xdr:spPr>
        <a:xfrm>
          <a:off x="15430500" y="12934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22881</xdr:rowOff>
    </xdr:from>
    <xdr:ext cx="599010" cy="259045"/>
    <xdr:sp macro="" textlink="">
      <xdr:nvSpPr>
        <xdr:cNvPr id="647" name="テキスト ボックス 646"/>
        <xdr:cNvSpPr txBox="1"/>
      </xdr:nvSpPr>
      <xdr:spPr>
        <a:xfrm>
          <a:off x="15181795" y="127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58573</xdr:rowOff>
    </xdr:from>
    <xdr:to>
      <xdr:col>76</xdr:col>
      <xdr:colOff>165100</xdr:colOff>
      <xdr:row>78</xdr:row>
      <xdr:rowOff>160173</xdr:rowOff>
    </xdr:to>
    <xdr:sp macro="" textlink="">
      <xdr:nvSpPr>
        <xdr:cNvPr id="648" name="楕円 647"/>
        <xdr:cNvSpPr/>
      </xdr:nvSpPr>
      <xdr:spPr>
        <a:xfrm>
          <a:off x="14541500" y="134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151300</xdr:rowOff>
    </xdr:from>
    <xdr:ext cx="469744" cy="259045"/>
    <xdr:sp macro="" textlink="">
      <xdr:nvSpPr>
        <xdr:cNvPr id="649" name="テキスト ボックス 648"/>
        <xdr:cNvSpPr txBox="1"/>
      </xdr:nvSpPr>
      <xdr:spPr>
        <a:xfrm>
          <a:off x="14357428" y="135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31626</xdr:rowOff>
    </xdr:from>
    <xdr:to>
      <xdr:col>72</xdr:col>
      <xdr:colOff>38100</xdr:colOff>
      <xdr:row>78</xdr:row>
      <xdr:rowOff>133226</xdr:rowOff>
    </xdr:to>
    <xdr:sp macro="" textlink="">
      <xdr:nvSpPr>
        <xdr:cNvPr id="650" name="楕円 649"/>
        <xdr:cNvSpPr/>
      </xdr:nvSpPr>
      <xdr:spPr>
        <a:xfrm>
          <a:off x="13652500" y="134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149753</xdr:rowOff>
    </xdr:from>
    <xdr:ext cx="534377" cy="259045"/>
    <xdr:sp macro="" textlink="">
      <xdr:nvSpPr>
        <xdr:cNvPr id="651" name="テキスト ボックス 650"/>
        <xdr:cNvSpPr txBox="1"/>
      </xdr:nvSpPr>
      <xdr:spPr>
        <a:xfrm>
          <a:off x="13436111" y="131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77122</xdr:rowOff>
    </xdr:from>
    <xdr:to>
      <xdr:col>67</xdr:col>
      <xdr:colOff>101600</xdr:colOff>
      <xdr:row>79</xdr:row>
      <xdr:rowOff>7272</xdr:rowOff>
    </xdr:to>
    <xdr:sp macro="" textlink="">
      <xdr:nvSpPr>
        <xdr:cNvPr id="652" name="楕円 651"/>
        <xdr:cNvSpPr/>
      </xdr:nvSpPr>
      <xdr:spPr>
        <a:xfrm>
          <a:off x="12763500" y="134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169849</xdr:rowOff>
    </xdr:from>
    <xdr:ext cx="469744" cy="259045"/>
    <xdr:sp macro="" textlink="">
      <xdr:nvSpPr>
        <xdr:cNvPr id="653" name="テキスト ボックス 652"/>
        <xdr:cNvSpPr txBox="1"/>
      </xdr:nvSpPr>
      <xdr:spPr>
        <a:xfrm>
          <a:off x="12579428" y="135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108578</xdr:rowOff>
    </xdr:from>
    <xdr:to>
      <xdr:col>85</xdr:col>
      <xdr:colOff>127000</xdr:colOff>
      <xdr:row>95</xdr:row>
      <xdr:rowOff>6243</xdr:rowOff>
    </xdr:to>
    <xdr:cxnSp macro="">
      <xdr:nvCxnSpPr>
        <xdr:cNvPr id="680" name="直線コネクタ 679"/>
        <xdr:cNvCxnSpPr/>
      </xdr:nvCxnSpPr>
      <xdr:spPr>
        <a:xfrm flipV="1">
          <a:off x="15481300" y="16224878"/>
          <a:ext cx="838200" cy="6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6243</xdr:rowOff>
    </xdr:from>
    <xdr:to>
      <xdr:col>81</xdr:col>
      <xdr:colOff>50800</xdr:colOff>
      <xdr:row>95</xdr:row>
      <xdr:rowOff>71019</xdr:rowOff>
    </xdr:to>
    <xdr:cxnSp macro="">
      <xdr:nvCxnSpPr>
        <xdr:cNvPr id="683" name="直線コネクタ 682"/>
        <xdr:cNvCxnSpPr/>
      </xdr:nvCxnSpPr>
      <xdr:spPr>
        <a:xfrm flipV="1">
          <a:off x="14592300" y="16293993"/>
          <a:ext cx="8890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43605</xdr:rowOff>
    </xdr:from>
    <xdr:to>
      <xdr:col>76</xdr:col>
      <xdr:colOff>114300</xdr:colOff>
      <xdr:row>95</xdr:row>
      <xdr:rowOff>71019</xdr:rowOff>
    </xdr:to>
    <xdr:cxnSp macro="">
      <xdr:nvCxnSpPr>
        <xdr:cNvPr id="686" name="直線コネクタ 685"/>
        <xdr:cNvCxnSpPr/>
      </xdr:nvCxnSpPr>
      <xdr:spPr>
        <a:xfrm>
          <a:off x="13703300" y="16331355"/>
          <a:ext cx="8890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43605</xdr:rowOff>
    </xdr:from>
    <xdr:to>
      <xdr:col>71</xdr:col>
      <xdr:colOff>177800</xdr:colOff>
      <xdr:row>96</xdr:row>
      <xdr:rowOff>21761</xdr:rowOff>
    </xdr:to>
    <xdr:cxnSp macro="">
      <xdr:nvCxnSpPr>
        <xdr:cNvPr id="689" name="直線コネクタ 688"/>
        <xdr:cNvCxnSpPr/>
      </xdr:nvCxnSpPr>
      <xdr:spPr>
        <a:xfrm flipV="1">
          <a:off x="12814300" y="16331355"/>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57778</xdr:rowOff>
    </xdr:from>
    <xdr:to>
      <xdr:col>85</xdr:col>
      <xdr:colOff>177800</xdr:colOff>
      <xdr:row>94</xdr:row>
      <xdr:rowOff>159378</xdr:rowOff>
    </xdr:to>
    <xdr:sp macro="" textlink="">
      <xdr:nvSpPr>
        <xdr:cNvPr id="699" name="楕円 698"/>
        <xdr:cNvSpPr/>
      </xdr:nvSpPr>
      <xdr:spPr>
        <a:xfrm>
          <a:off x="16268700" y="161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80655</xdr:rowOff>
    </xdr:from>
    <xdr:ext cx="599010" cy="259045"/>
    <xdr:sp macro="" textlink="">
      <xdr:nvSpPr>
        <xdr:cNvPr id="700" name="公債費該当値テキスト"/>
        <xdr:cNvSpPr txBox="1"/>
      </xdr:nvSpPr>
      <xdr:spPr>
        <a:xfrm>
          <a:off x="16370300" y="1602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126893</xdr:rowOff>
    </xdr:from>
    <xdr:to>
      <xdr:col>81</xdr:col>
      <xdr:colOff>101600</xdr:colOff>
      <xdr:row>95</xdr:row>
      <xdr:rowOff>57043</xdr:rowOff>
    </xdr:to>
    <xdr:sp macro="" textlink="">
      <xdr:nvSpPr>
        <xdr:cNvPr id="701" name="楕円 700"/>
        <xdr:cNvSpPr/>
      </xdr:nvSpPr>
      <xdr:spPr>
        <a:xfrm>
          <a:off x="15430500" y="1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73570</xdr:rowOff>
    </xdr:from>
    <xdr:ext cx="599010" cy="259045"/>
    <xdr:sp macro="" textlink="">
      <xdr:nvSpPr>
        <xdr:cNvPr id="702" name="テキスト ボックス 701"/>
        <xdr:cNvSpPr txBox="1"/>
      </xdr:nvSpPr>
      <xdr:spPr>
        <a:xfrm>
          <a:off x="15181795" y="1601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20219</xdr:rowOff>
    </xdr:from>
    <xdr:to>
      <xdr:col>76</xdr:col>
      <xdr:colOff>165100</xdr:colOff>
      <xdr:row>95</xdr:row>
      <xdr:rowOff>121819</xdr:rowOff>
    </xdr:to>
    <xdr:sp macro="" textlink="">
      <xdr:nvSpPr>
        <xdr:cNvPr id="703" name="楕円 702"/>
        <xdr:cNvSpPr/>
      </xdr:nvSpPr>
      <xdr:spPr>
        <a:xfrm>
          <a:off x="14541500" y="163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138346</xdr:rowOff>
    </xdr:from>
    <xdr:ext cx="599010" cy="259045"/>
    <xdr:sp macro="" textlink="">
      <xdr:nvSpPr>
        <xdr:cNvPr id="704" name="テキスト ボックス 703"/>
        <xdr:cNvSpPr txBox="1"/>
      </xdr:nvSpPr>
      <xdr:spPr>
        <a:xfrm>
          <a:off x="14292795" y="160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164255</xdr:rowOff>
    </xdr:from>
    <xdr:to>
      <xdr:col>72</xdr:col>
      <xdr:colOff>38100</xdr:colOff>
      <xdr:row>95</xdr:row>
      <xdr:rowOff>94405</xdr:rowOff>
    </xdr:to>
    <xdr:sp macro="" textlink="">
      <xdr:nvSpPr>
        <xdr:cNvPr id="705" name="楕円 704"/>
        <xdr:cNvSpPr/>
      </xdr:nvSpPr>
      <xdr:spPr>
        <a:xfrm>
          <a:off x="13652500" y="162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110932</xdr:rowOff>
    </xdr:from>
    <xdr:ext cx="599010" cy="259045"/>
    <xdr:sp macro="" textlink="">
      <xdr:nvSpPr>
        <xdr:cNvPr id="706" name="テキスト ボックス 705"/>
        <xdr:cNvSpPr txBox="1"/>
      </xdr:nvSpPr>
      <xdr:spPr>
        <a:xfrm>
          <a:off x="13403795" y="160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142411</xdr:rowOff>
    </xdr:from>
    <xdr:to>
      <xdr:col>67</xdr:col>
      <xdr:colOff>101600</xdr:colOff>
      <xdr:row>96</xdr:row>
      <xdr:rowOff>72561</xdr:rowOff>
    </xdr:to>
    <xdr:sp macro="" textlink="">
      <xdr:nvSpPr>
        <xdr:cNvPr id="707" name="楕円 706"/>
        <xdr:cNvSpPr/>
      </xdr:nvSpPr>
      <xdr:spPr>
        <a:xfrm>
          <a:off x="12763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89088</xdr:rowOff>
    </xdr:from>
    <xdr:ext cx="599010" cy="259045"/>
    <xdr:sp macro="" textlink="">
      <xdr:nvSpPr>
        <xdr:cNvPr id="708" name="テキスト ボックス 707"/>
        <xdr:cNvSpPr txBox="1"/>
      </xdr:nvSpPr>
      <xdr:spPr>
        <a:xfrm>
          <a:off x="12514795" y="162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災害復旧費は令和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年度発生災害</a:t>
          </a:r>
          <a:r>
            <a:rPr kumimoji="1" lang="ja-JP" altLang="en-US" sz="1100">
              <a:solidFill>
                <a:schemeClr val="dk1"/>
              </a:solidFill>
              <a:effectLst/>
              <a:latin typeface="+mn-lt"/>
              <a:ea typeface="+mn-ea"/>
              <a:cs typeface="+mn-cs"/>
            </a:rPr>
            <a:t>に係る復旧費用の増</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58,756</a:t>
          </a:r>
          <a:r>
            <a:rPr kumimoji="1" lang="ja-JP" altLang="ja-JP" sz="1100">
              <a:solidFill>
                <a:schemeClr val="dk1"/>
              </a:solidFill>
              <a:effectLst/>
              <a:latin typeface="+mn-lt"/>
              <a:ea typeface="+mn-ea"/>
              <a:cs typeface="+mn-cs"/>
            </a:rPr>
            <a:t>円の増となった。　</a:t>
          </a:r>
          <a:endParaRPr lang="ja-JP" altLang="ja-JP" sz="1400">
            <a:effectLst/>
          </a:endParaRPr>
        </a:p>
        <a:p>
          <a:r>
            <a:rPr kumimoji="1" lang="ja-JP" altLang="ja-JP" sz="1100">
              <a:solidFill>
                <a:schemeClr val="dk1"/>
              </a:solidFill>
              <a:effectLst/>
              <a:latin typeface="+mn-lt"/>
              <a:ea typeface="+mn-ea"/>
              <a:cs typeface="+mn-cs"/>
            </a:rPr>
            <a:t>　民生費は、児童発達支援施設開設補助金</a:t>
          </a:r>
          <a:r>
            <a:rPr kumimoji="1" lang="ja-JP" altLang="en-US" sz="1100">
              <a:solidFill>
                <a:schemeClr val="dk1"/>
              </a:solidFill>
              <a:effectLst/>
              <a:latin typeface="+mn-lt"/>
              <a:ea typeface="+mn-ea"/>
              <a:cs typeface="+mn-cs"/>
            </a:rPr>
            <a:t>の皆減</a:t>
          </a:r>
          <a:r>
            <a:rPr kumimoji="1" lang="ja-JP" altLang="ja-JP" sz="1100">
              <a:solidFill>
                <a:schemeClr val="dk1"/>
              </a:solidFill>
              <a:effectLst/>
              <a:latin typeface="+mn-lt"/>
              <a:ea typeface="+mn-ea"/>
              <a:cs typeface="+mn-cs"/>
            </a:rPr>
            <a:t>などにより、前年度比</a:t>
          </a:r>
          <a:r>
            <a:rPr kumimoji="1" lang="en-US" altLang="ja-JP" sz="1100">
              <a:solidFill>
                <a:schemeClr val="dk1"/>
              </a:solidFill>
              <a:effectLst/>
              <a:latin typeface="+mn-lt"/>
              <a:ea typeface="+mn-ea"/>
              <a:cs typeface="+mn-cs"/>
            </a:rPr>
            <a:t>1,992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となった。幼児施設を公営で運営していることもあり、類似団体平均に比べ</a:t>
          </a:r>
          <a:r>
            <a:rPr kumimoji="1" lang="en-US" altLang="ja-JP" sz="1100">
              <a:solidFill>
                <a:schemeClr val="dk1"/>
              </a:solidFill>
              <a:effectLst/>
              <a:latin typeface="+mn-lt"/>
              <a:ea typeface="+mn-ea"/>
              <a:cs typeface="+mn-cs"/>
            </a:rPr>
            <a:t>24,346</a:t>
          </a:r>
          <a:r>
            <a:rPr kumimoji="1" lang="ja-JP" altLang="ja-JP" sz="1100">
              <a:solidFill>
                <a:schemeClr val="dk1"/>
              </a:solidFill>
              <a:effectLst/>
              <a:latin typeface="+mn-lt"/>
              <a:ea typeface="+mn-ea"/>
              <a:cs typeface="+mn-cs"/>
            </a:rPr>
            <a:t>円上回っている。幼児施設の統合等により職員数の減など人件費の抑制及び維持費の削減に努める。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商工費は、</a:t>
          </a:r>
          <a:r>
            <a:rPr kumimoji="1" lang="ja-JP" altLang="en-US" sz="1100">
              <a:solidFill>
                <a:schemeClr val="dk1"/>
              </a:solidFill>
              <a:effectLst/>
              <a:latin typeface="+mn-lt"/>
              <a:ea typeface="+mn-ea"/>
              <a:cs typeface="+mn-cs"/>
            </a:rPr>
            <a:t>企業等への物価高騰対策支援に係る費用などの減により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8,579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18,668</a:t>
          </a:r>
          <a:r>
            <a:rPr kumimoji="1" lang="ja-JP" altLang="ja-JP" sz="1100">
              <a:solidFill>
                <a:schemeClr val="dk1"/>
              </a:solidFill>
              <a:effectLst/>
              <a:latin typeface="+mn-lt"/>
              <a:ea typeface="+mn-ea"/>
              <a:cs typeface="+mn-cs"/>
            </a:rPr>
            <a:t>円上回っている。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木質チップボイラー整備に係る補助金の皆減などにより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10,368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減となったものの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73,031</a:t>
          </a:r>
          <a:r>
            <a:rPr kumimoji="1" lang="ja-JP" altLang="ja-JP" sz="1100">
              <a:solidFill>
                <a:schemeClr val="dk1"/>
              </a:solidFill>
              <a:effectLst/>
              <a:latin typeface="+mn-lt"/>
              <a:ea typeface="+mn-ea"/>
              <a:cs typeface="+mn-cs"/>
            </a:rPr>
            <a:t>円上回っている。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公債費は、大規模事業の償還開始により、前年度比</a:t>
          </a:r>
          <a:r>
            <a:rPr kumimoji="1" lang="en-US" altLang="ja-JP" sz="1100">
              <a:solidFill>
                <a:schemeClr val="dk1"/>
              </a:solidFill>
              <a:effectLst/>
              <a:latin typeface="+mn-lt"/>
              <a:ea typeface="+mn-ea"/>
              <a:cs typeface="+mn-cs"/>
            </a:rPr>
            <a:t>15,117</a:t>
          </a:r>
          <a:r>
            <a:rPr kumimoji="1" lang="ja-JP" altLang="ja-JP" sz="1100">
              <a:solidFill>
                <a:schemeClr val="dk1"/>
              </a:solidFill>
              <a:effectLst/>
              <a:latin typeface="+mn-lt"/>
              <a:ea typeface="+mn-ea"/>
              <a:cs typeface="+mn-cs"/>
            </a:rPr>
            <a:t>円の増となった。近年、地方債を財源とする新産業集積事業（貸工場整備）及び中学校大規模改修事業を実施したため、令和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年度まで公債費は増加することが見込まれている。さらなる事務の効率化や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年度以降の大型投資事業により、財政調整基金残高及び標準財政規模比は減少している。また、令和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実質単年度収支で黒字になったものの、他の年度では実質単年度収支で赤字が続いており、財源基盤が脆弱で地方交付税頼みの財政構造に変わりはないため、地方交付税の動向には特に注視していくことが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公営事業を含む全会計において、赤字はないため連結赤字比率はない。</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大規模事業の償還開始により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年度をピークに公債費が増加していくことから、</a:t>
          </a:r>
          <a:r>
            <a:rPr kumimoji="1" lang="ja-JP" altLang="ja-JP" sz="1100">
              <a:solidFill>
                <a:schemeClr val="dk1"/>
              </a:solidFill>
              <a:effectLst/>
              <a:latin typeface="+mn-lt"/>
              <a:ea typeface="+mn-ea"/>
              <a:cs typeface="+mn-cs"/>
            </a:rPr>
            <a:t>今後はさらに厳しい財政運営が想定される。</a:t>
          </a:r>
          <a:endParaRPr lang="ja-JP" altLang="ja-JP" sz="1400">
            <a:effectLst/>
          </a:endParaRPr>
        </a:p>
        <a:p>
          <a:r>
            <a:rPr kumimoji="1" lang="ja-JP" altLang="ja-JP" sz="1100">
              <a:solidFill>
                <a:schemeClr val="dk1"/>
              </a:solidFill>
              <a:effectLst/>
              <a:latin typeface="+mn-lt"/>
              <a:ea typeface="+mn-ea"/>
              <a:cs typeface="+mn-cs"/>
            </a:rPr>
            <a:t>　水道事業会計においては、標準財政規模に対して大きな黒字となっていたが、平成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中水源整備事業を実施したことなどから一時比率は下がったものの回復傾向にある。また、下水道事業特別会計や介護老人保健施設特別会計をはじめとした特別会計においては、一般会計からの多額の繰入れにより運営を行っている現状である。使用料・利用料等の見直しや効率的な事業の執行などにより、独立採算を原則とした事業運営に向けた取組み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年度においては、大規模事業の償還開始により、元利償還金が前年度比</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百万円の増となった。令和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ついては、新産業集積事業（貸工場整備）及び中学校大規模改修事業等の元金償還が開始となり、実質公債費比率は、上昇していくことが見込まれる。緊急度・住民ニーズを的確に把握した事業の選択により、地方債の抑制など堅実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将来負担額については、地方債を財源とした大型投資事業の実施に伴い、</a:t>
          </a:r>
          <a:r>
            <a:rPr kumimoji="1" lang="ja-JP" altLang="en-US" sz="1100">
              <a:solidFill>
                <a:schemeClr val="dk1"/>
              </a:solidFill>
              <a:effectLst/>
              <a:latin typeface="+mn-lt"/>
              <a:ea typeface="+mn-ea"/>
              <a:cs typeface="+mn-cs"/>
            </a:rPr>
            <a:t>地方債現在高が令和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年度までは増加していたが、元金償還の開始により、令和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年度以降は減少していく。一方</a:t>
          </a:r>
          <a:r>
            <a:rPr kumimoji="1" lang="ja-JP" altLang="ja-JP" sz="1100">
              <a:solidFill>
                <a:schemeClr val="dk1"/>
              </a:solidFill>
              <a:effectLst/>
              <a:latin typeface="+mn-lt"/>
              <a:ea typeface="+mn-ea"/>
              <a:cs typeface="+mn-cs"/>
            </a:rPr>
            <a:t>、充当可能財源等は、財政調整基金をはじめとする各種基金の取り崩しなどにより、充当可能基金は減少傾向にある。</a:t>
          </a:r>
          <a:endParaRPr lang="ja-JP" altLang="ja-JP" sz="1400">
            <a:effectLst/>
          </a:endParaRPr>
        </a:p>
        <a:p>
          <a:r>
            <a:rPr kumimoji="1" lang="ja-JP" altLang="en-US" sz="1100">
              <a:solidFill>
                <a:schemeClr val="dk1"/>
              </a:solidFill>
              <a:effectLst/>
              <a:latin typeface="+mn-lt"/>
              <a:ea typeface="+mn-ea"/>
              <a:cs typeface="+mn-cs"/>
            </a:rPr>
            <a:t>　今後は、地方債の償還が進み、地方債現在高が減少していくため、将来負担比率についても減少していく見込みである。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山形県飯豊町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財政調整基金に歳計剰余金処分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百万円の積み立てを行い、公共施設の老朽化対策や地域振興等の事業に対し各種基金を活用した。取崩額が例年より増加したため、基金全体としては約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今後は、公共施設の老朽化対策や地域福祉や地域振興などのため、引き続き、計画的に活用していく予定である。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①公共施設整備基金：公共施設の整備・修繕</a:t>
          </a:r>
          <a:endParaRPr lang="ja-JP" altLang="ja-JP" sz="1400">
            <a:effectLst/>
          </a:endParaRPr>
        </a:p>
        <a:p>
          <a:r>
            <a:rPr kumimoji="1" lang="ja-JP" altLang="ja-JP" sz="1100">
              <a:solidFill>
                <a:schemeClr val="dk1"/>
              </a:solidFill>
              <a:effectLst/>
              <a:latin typeface="+mn-lt"/>
              <a:ea typeface="+mn-ea"/>
              <a:cs typeface="+mn-cs"/>
            </a:rPr>
            <a:t>②地域福祉振興基金：地域の福祉活動の促進及び快適な生活環境の形成等</a:t>
          </a:r>
          <a:endParaRPr lang="ja-JP" altLang="ja-JP" sz="1400">
            <a:effectLst/>
          </a:endParaRPr>
        </a:p>
        <a:p>
          <a:r>
            <a:rPr kumimoji="1" lang="ja-JP" altLang="ja-JP" sz="1100">
              <a:solidFill>
                <a:schemeClr val="dk1"/>
              </a:solidFill>
              <a:effectLst/>
              <a:latin typeface="+mn-lt"/>
              <a:ea typeface="+mn-ea"/>
              <a:cs typeface="+mn-cs"/>
            </a:rPr>
            <a:t>③地域振興基金：地域の資源利活用や環境保全等、地域の特色を活かした事業の実施及び支援</a:t>
          </a:r>
          <a:endParaRPr lang="ja-JP" altLang="ja-JP" sz="1400">
            <a:effectLst/>
          </a:endParaRPr>
        </a:p>
        <a:p>
          <a:r>
            <a:rPr kumimoji="1" lang="ja-JP" altLang="ja-JP" sz="1100">
              <a:solidFill>
                <a:schemeClr val="dk1"/>
              </a:solidFill>
              <a:effectLst/>
              <a:latin typeface="+mn-lt"/>
              <a:ea typeface="+mn-ea"/>
              <a:cs typeface="+mn-cs"/>
            </a:rPr>
            <a:t>④スポーツ振興基金：体育施設整備・生涯スポーツ推進</a:t>
          </a:r>
          <a:endParaRPr lang="ja-JP" altLang="ja-JP" sz="1400">
            <a:effectLst/>
          </a:endParaRPr>
        </a:p>
        <a:p>
          <a:r>
            <a:rPr kumimoji="1" lang="ja-JP" altLang="ja-JP" sz="1100">
              <a:solidFill>
                <a:schemeClr val="dk1"/>
              </a:solidFill>
              <a:effectLst/>
              <a:latin typeface="+mn-lt"/>
              <a:ea typeface="+mn-ea"/>
              <a:cs typeface="+mn-cs"/>
            </a:rPr>
            <a:t>⑤いいでめざみの里応援寄附基金：ふるさと納税（地域の特色を活かした活力あるまちづくりの推進、ふるさといいでの誇りにつながる事業の実施）</a:t>
          </a:r>
          <a:endParaRPr lang="ja-JP" altLang="ja-JP" sz="1400">
            <a:effectLst/>
          </a:endParaRPr>
        </a:p>
        <a:p>
          <a:r>
            <a:rPr kumimoji="1" lang="ja-JP" altLang="ja-JP" sz="1100">
              <a:solidFill>
                <a:schemeClr val="dk1"/>
              </a:solidFill>
              <a:effectLst/>
              <a:latin typeface="+mn-lt"/>
              <a:ea typeface="+mn-ea"/>
              <a:cs typeface="+mn-cs"/>
            </a:rPr>
            <a:t>⑥交通遺児等支援基金：交通遺児等への支援</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⑦森林環境譲与税基金：森林整備や木材の利用促進、普及啓発等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⑧中小企業緊急災害等対策利子補給基金：中小企業者への支援</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⑨企業版ふるさと納税地方創生基金：まち・ひと・しごと創生寄附活用事業の推進</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毎年度、定住促進住宅使用料の一部を公共施設整備基金への積立を行う一方、公共施設の老朽化対策や地域福祉や地域振興のため、計画的に取崩し活用している。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今後も、定住促進住宅使用料の一部やふるさと納税を財源として、計画的に取崩し活用していく。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歳計剰余金処分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百万円の積み立てを行い、財源不足分として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近年は大規模事業が続いていることもあり、今後も基金残高は減少していく見込みである。長期的な視点で安定した財政運営を図っていくため、標準財政規模の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％程度を目標に計画的な財政運営に努める。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年度及び令和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年度の臨時財政対策債の償還分として、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百万円の積み立てを行い、過疎対策事業債等の元利償還のため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農業集落排水事業の元利償還のため</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近年の大規模事業の実施により、令和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年度にかけて、元利償還が毎年度増加していくため、残高は減少する見込みである。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8288794</v>
      </c>
      <c r="BO4" s="371"/>
      <c r="BP4" s="371"/>
      <c r="BQ4" s="371"/>
      <c r="BR4" s="371"/>
      <c r="BS4" s="371"/>
      <c r="BT4" s="371"/>
      <c r="BU4" s="372"/>
      <c r="BV4" s="370">
        <v>8256101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11.8</v>
      </c>
      <c r="CU4" s="377"/>
      <c r="CV4" s="377"/>
      <c r="CW4" s="377"/>
      <c r="CX4" s="377"/>
      <c r="CY4" s="377"/>
      <c r="CZ4" s="377"/>
      <c r="DA4" s="378"/>
      <c r="DB4" s="376">
        <v>8.1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7679370</v>
      </c>
      <c r="BO5" s="408"/>
      <c r="BP5" s="408"/>
      <c r="BQ5" s="408"/>
      <c r="BR5" s="408"/>
      <c r="BS5" s="408"/>
      <c r="BT5" s="408"/>
      <c r="BU5" s="409"/>
      <c r="BV5" s="407">
        <v>7724246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93.1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609424</v>
      </c>
      <c r="BO6" s="408"/>
      <c r="BP6" s="408"/>
      <c r="BQ6" s="408"/>
      <c r="BR6" s="408"/>
      <c r="BS6" s="408"/>
      <c r="BT6" s="408"/>
      <c r="BU6" s="409"/>
      <c r="BV6" s="407">
        <v>531855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89.6</v>
      </c>
      <c r="CU6" s="445"/>
      <c r="CV6" s="445"/>
      <c r="CW6" s="445"/>
      <c r="CX6" s="445"/>
      <c r="CY6" s="445"/>
      <c r="CZ6" s="445"/>
      <c r="DA6" s="446"/>
      <c r="DB6" s="444">
        <v>93.9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117260</v>
      </c>
      <c r="BO7" s="408"/>
      <c r="BP7" s="408"/>
      <c r="BQ7" s="408"/>
      <c r="BR7" s="408"/>
      <c r="BS7" s="408"/>
      <c r="BT7" s="408"/>
      <c r="BU7" s="409"/>
      <c r="BV7" s="407">
        <v>202951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4166409</v>
      </c>
      <c r="CU7" s="408"/>
      <c r="CV7" s="408"/>
      <c r="CW7" s="408"/>
      <c r="CX7" s="408"/>
      <c r="CY7" s="408"/>
      <c r="CZ7" s="408"/>
      <c r="DA7" s="409"/>
      <c r="DB7" s="407">
        <v>4048771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492164</v>
      </c>
      <c r="BO8" s="408"/>
      <c r="BP8" s="408"/>
      <c r="BQ8" s="408"/>
      <c r="BR8" s="408"/>
      <c r="BS8" s="408"/>
      <c r="BT8" s="408"/>
      <c r="BU8" s="409"/>
      <c r="BV8" s="407">
        <v>328904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6613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163260</v>
      </c>
      <c r="BO9" s="408"/>
      <c r="BP9" s="408"/>
      <c r="BQ9" s="408"/>
      <c r="BR9" s="408"/>
      <c r="BS9" s="408"/>
      <c r="BT9" s="408"/>
      <c r="BU9" s="409"/>
      <c r="BV9" s="407">
        <v>-91759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v>
      </c>
      <c r="CU9" s="405"/>
      <c r="CV9" s="405"/>
      <c r="CW9" s="405"/>
      <c r="CX9" s="405"/>
      <c r="CY9" s="405"/>
      <c r="CZ9" s="405"/>
      <c r="DA9" s="406"/>
      <c r="DB9" s="404">
        <v>15.1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7304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158</v>
      </c>
      <c r="BO10" s="408"/>
      <c r="BP10" s="408"/>
      <c r="BQ10" s="408"/>
      <c r="BR10" s="408"/>
      <c r="BS10" s="408"/>
      <c r="BT10" s="408"/>
      <c r="BU10" s="409"/>
      <c r="BV10" s="407">
        <v>144454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6398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235000</v>
      </c>
      <c r="BO12" s="408"/>
      <c r="BP12" s="408"/>
      <c r="BQ12" s="408"/>
      <c r="BR12" s="408"/>
      <c r="BS12" s="408"/>
      <c r="BT12" s="408"/>
      <c r="BU12" s="409"/>
      <c r="BV12" s="407">
        <v>408000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6349</v>
      </c>
      <c r="S13" s="492"/>
      <c r="T13" s="492"/>
      <c r="U13" s="492"/>
      <c r="V13" s="493"/>
      <c r="W13" s="423" t="s">
        <v>131</v>
      </c>
      <c r="X13" s="424"/>
      <c r="Y13" s="424"/>
      <c r="Z13" s="424"/>
      <c r="AA13" s="424"/>
      <c r="AB13" s="414"/>
      <c r="AC13" s="458">
        <v>595</v>
      </c>
      <c r="AD13" s="459"/>
      <c r="AE13" s="459"/>
      <c r="AF13" s="459"/>
      <c r="AG13" s="501"/>
      <c r="AH13" s="458">
        <v>659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-71582</v>
      </c>
      <c r="BO13" s="408"/>
      <c r="BP13" s="408"/>
      <c r="BQ13" s="408"/>
      <c r="BR13" s="408"/>
      <c r="BS13" s="408"/>
      <c r="BT13" s="408"/>
      <c r="BU13" s="409"/>
      <c r="BV13" s="407">
        <v>-355305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13.5</v>
      </c>
      <c r="CU13" s="405"/>
      <c r="CV13" s="405"/>
      <c r="CW13" s="405"/>
      <c r="CX13" s="405"/>
      <c r="CY13" s="405"/>
      <c r="CZ13" s="405"/>
      <c r="DA13" s="406"/>
      <c r="DB13" s="404">
        <v>12.8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6530</v>
      </c>
      <c r="S14" s="492"/>
      <c r="T14" s="492"/>
      <c r="U14" s="492"/>
      <c r="V14" s="493"/>
      <c r="W14" s="397"/>
      <c r="X14" s="398"/>
      <c r="Y14" s="398"/>
      <c r="Z14" s="398"/>
      <c r="AA14" s="398"/>
      <c r="AB14" s="387"/>
      <c r="AC14" s="494">
        <v>16.600000000000001</v>
      </c>
      <c r="AD14" s="495"/>
      <c r="AE14" s="495"/>
      <c r="AF14" s="495"/>
      <c r="AG14" s="496"/>
      <c r="AH14" s="494">
        <v>17.2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113.9</v>
      </c>
      <c r="CU14" s="506"/>
      <c r="CV14" s="506"/>
      <c r="CW14" s="506"/>
      <c r="CX14" s="506"/>
      <c r="CY14" s="506"/>
      <c r="CZ14" s="506"/>
      <c r="DA14" s="507"/>
      <c r="DB14" s="505">
        <v>117.6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6468</v>
      </c>
      <c r="S15" s="492"/>
      <c r="T15" s="492"/>
      <c r="U15" s="492"/>
      <c r="V15" s="493"/>
      <c r="W15" s="423" t="s">
        <v>137</v>
      </c>
      <c r="X15" s="424"/>
      <c r="Y15" s="424"/>
      <c r="Z15" s="424"/>
      <c r="AA15" s="424"/>
      <c r="AB15" s="414"/>
      <c r="AC15" s="458">
        <v>1235</v>
      </c>
      <c r="AD15" s="459"/>
      <c r="AE15" s="459"/>
      <c r="AF15" s="459"/>
      <c r="AG15" s="501"/>
      <c r="AH15" s="458">
        <v>1321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798229</v>
      </c>
      <c r="BO15" s="371"/>
      <c r="BP15" s="371"/>
      <c r="BQ15" s="371"/>
      <c r="BR15" s="371"/>
      <c r="BS15" s="371"/>
      <c r="BT15" s="371"/>
      <c r="BU15" s="372"/>
      <c r="BV15" s="370">
        <v>757137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34.4</v>
      </c>
      <c r="AD16" s="495"/>
      <c r="AE16" s="495"/>
      <c r="AF16" s="495"/>
      <c r="AG16" s="496"/>
      <c r="AH16" s="494">
        <v>34.5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3965728</v>
      </c>
      <c r="BO16" s="408"/>
      <c r="BP16" s="408"/>
      <c r="BQ16" s="408"/>
      <c r="BR16" s="408"/>
      <c r="BS16" s="408"/>
      <c r="BT16" s="408"/>
      <c r="BU16" s="409"/>
      <c r="BV16" s="407">
        <v>3840859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1756</v>
      </c>
      <c r="AD17" s="459"/>
      <c r="AE17" s="459"/>
      <c r="AF17" s="459"/>
      <c r="AG17" s="501"/>
      <c r="AH17" s="458">
        <v>1844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982375</v>
      </c>
      <c r="BO17" s="408"/>
      <c r="BP17" s="408"/>
      <c r="BQ17" s="408"/>
      <c r="BR17" s="408"/>
      <c r="BS17" s="408"/>
      <c r="BT17" s="408"/>
      <c r="BU17" s="409"/>
      <c r="BV17" s="407">
        <v>930398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329.41</v>
      </c>
      <c r="M18" s="531"/>
      <c r="N18" s="531"/>
      <c r="O18" s="531"/>
      <c r="P18" s="531"/>
      <c r="Q18" s="531"/>
      <c r="R18" s="532"/>
      <c r="S18" s="532"/>
      <c r="T18" s="532"/>
      <c r="U18" s="532"/>
      <c r="V18" s="533"/>
      <c r="W18" s="425"/>
      <c r="X18" s="426"/>
      <c r="Y18" s="426"/>
      <c r="Z18" s="426"/>
      <c r="AA18" s="426"/>
      <c r="AB18" s="417"/>
      <c r="AC18" s="534">
        <v>49</v>
      </c>
      <c r="AD18" s="535"/>
      <c r="AE18" s="535"/>
      <c r="AF18" s="535"/>
      <c r="AG18" s="536"/>
      <c r="AH18" s="534">
        <v>48.2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3755246</v>
      </c>
      <c r="BO18" s="408"/>
      <c r="BP18" s="408"/>
      <c r="BQ18" s="408"/>
      <c r="BR18" s="408"/>
      <c r="BS18" s="408"/>
      <c r="BT18" s="408"/>
      <c r="BU18" s="409"/>
      <c r="BV18" s="407">
        <v>3800277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5507409</v>
      </c>
      <c r="BO19" s="408"/>
      <c r="BP19" s="408"/>
      <c r="BQ19" s="408"/>
      <c r="BR19" s="408"/>
      <c r="BS19" s="408"/>
      <c r="BT19" s="408"/>
      <c r="BU19" s="409"/>
      <c r="BV19" s="407">
        <v>6042142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10159235</v>
      </c>
      <c r="BO22" s="371"/>
      <c r="BP22" s="371"/>
      <c r="BQ22" s="371"/>
      <c r="BR22" s="371"/>
      <c r="BS22" s="371"/>
      <c r="BT22" s="371"/>
      <c r="BU22" s="372"/>
      <c r="BV22" s="370">
        <v>10435422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9460874</v>
      </c>
      <c r="BO23" s="408"/>
      <c r="BP23" s="408"/>
      <c r="BQ23" s="408"/>
      <c r="BR23" s="408"/>
      <c r="BS23" s="408"/>
      <c r="BT23" s="408"/>
      <c r="BU23" s="409"/>
      <c r="BV23" s="407">
        <v>9637660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90</v>
      </c>
      <c r="AI24" s="459"/>
      <c r="AJ24" s="459"/>
      <c r="AK24" s="459"/>
      <c r="AL24" s="501"/>
      <c r="AM24" s="458">
        <v>276210</v>
      </c>
      <c r="AN24" s="459"/>
      <c r="AO24" s="459"/>
      <c r="AP24" s="459"/>
      <c r="AQ24" s="459"/>
      <c r="AR24" s="501"/>
      <c r="AS24" s="458">
        <v>3069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8393111</v>
      </c>
      <c r="BO24" s="408"/>
      <c r="BP24" s="408"/>
      <c r="BQ24" s="408"/>
      <c r="BR24" s="408"/>
      <c r="BS24" s="408"/>
      <c r="BT24" s="408"/>
      <c r="BU24" s="409"/>
      <c r="BV24" s="407">
        <v>8467517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902358</v>
      </c>
      <c r="BO25" s="371"/>
      <c r="BP25" s="371"/>
      <c r="BQ25" s="371"/>
      <c r="BR25" s="371"/>
      <c r="BS25" s="371"/>
      <c r="BT25" s="371"/>
      <c r="BU25" s="372"/>
      <c r="BV25" s="370">
        <v>1797284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3400</v>
      </c>
      <c r="R27" s="459"/>
      <c r="S27" s="459"/>
      <c r="T27" s="459"/>
      <c r="U27" s="459"/>
      <c r="V27" s="501"/>
      <c r="W27" s="553"/>
      <c r="X27" s="554"/>
      <c r="Y27" s="555"/>
      <c r="Z27" s="457" t="s">
        <v>172</v>
      </c>
      <c r="AA27" s="437"/>
      <c r="AB27" s="437"/>
      <c r="AC27" s="437"/>
      <c r="AD27" s="437"/>
      <c r="AE27" s="437"/>
      <c r="AF27" s="437"/>
      <c r="AG27" s="438"/>
      <c r="AH27" s="458">
        <v>14</v>
      </c>
      <c r="AI27" s="459"/>
      <c r="AJ27" s="459"/>
      <c r="AK27" s="459"/>
      <c r="AL27" s="501"/>
      <c r="AM27" s="458">
        <v>38356</v>
      </c>
      <c r="AN27" s="459"/>
      <c r="AO27" s="459"/>
      <c r="AP27" s="459"/>
      <c r="AQ27" s="459"/>
      <c r="AR27" s="501"/>
      <c r="AS27" s="458">
        <v>2740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37447</v>
      </c>
      <c r="BO27" s="527"/>
      <c r="BP27" s="527"/>
      <c r="BQ27" s="527"/>
      <c r="BR27" s="527"/>
      <c r="BS27" s="527"/>
      <c r="BT27" s="527"/>
      <c r="BU27" s="528"/>
      <c r="BV27" s="526">
        <v>37446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2800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389845</v>
      </c>
      <c r="BO28" s="371"/>
      <c r="BP28" s="371"/>
      <c r="BQ28" s="371"/>
      <c r="BR28" s="371"/>
      <c r="BS28" s="371"/>
      <c r="BT28" s="371"/>
      <c r="BU28" s="372"/>
      <c r="BV28" s="370">
        <v>459687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8</v>
      </c>
      <c r="M29" s="459"/>
      <c r="N29" s="459"/>
      <c r="O29" s="459"/>
      <c r="P29" s="501"/>
      <c r="Q29" s="458">
        <v>2650</v>
      </c>
      <c r="R29" s="459"/>
      <c r="S29" s="459"/>
      <c r="T29" s="459"/>
      <c r="U29" s="459"/>
      <c r="V29" s="501"/>
      <c r="W29" s="556"/>
      <c r="X29" s="557"/>
      <c r="Y29" s="558"/>
      <c r="Z29" s="457" t="s">
        <v>178</v>
      </c>
      <c r="AA29" s="437"/>
      <c r="AB29" s="437"/>
      <c r="AC29" s="437"/>
      <c r="AD29" s="437"/>
      <c r="AE29" s="437"/>
      <c r="AF29" s="437"/>
      <c r="AG29" s="438"/>
      <c r="AH29" s="458">
        <v>104</v>
      </c>
      <c r="AI29" s="459"/>
      <c r="AJ29" s="459"/>
      <c r="AK29" s="459"/>
      <c r="AL29" s="501"/>
      <c r="AM29" s="458">
        <v>314566</v>
      </c>
      <c r="AN29" s="459"/>
      <c r="AO29" s="459"/>
      <c r="AP29" s="459"/>
      <c r="AQ29" s="459"/>
      <c r="AR29" s="501"/>
      <c r="AS29" s="458">
        <v>3025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251179</v>
      </c>
      <c r="BO29" s="408"/>
      <c r="BP29" s="408"/>
      <c r="BQ29" s="408"/>
      <c r="BR29" s="408"/>
      <c r="BS29" s="408"/>
      <c r="BT29" s="408"/>
      <c r="BU29" s="409"/>
      <c r="BV29" s="407">
        <v>292341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398662</v>
      </c>
      <c r="BO30" s="527"/>
      <c r="BP30" s="527"/>
      <c r="BQ30" s="527"/>
      <c r="BR30" s="527"/>
      <c r="BS30" s="527"/>
      <c r="BT30" s="527"/>
      <c r="BU30" s="528"/>
      <c r="BV30" s="526">
        <v>593630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置賜広域行政事務組合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飯豊町地域振興公社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置賜広域病院企業団</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山形県西置賜郡飯豊町土地開発公社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西置賜行政組合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どんでん平ゆり園</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訪問看護特別会計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山形県消防補償等組合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エコプラントめざみ</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介護老人保健施設特別会計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山形県自治会館管理組合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エルベ</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山形県市町村交通災害共済組合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飯豊めざみの里</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山形県市町村職員退職手当組合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飯豊ながめやま牧場</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oyyhZos+nrN9jG3rV+oL/P5J+H0ZdsyfhBO9IJ4nBqGP+JFQAv2gRU4KeheHk8qw/yP4mvXBP8tVKsKHl2ZOw==" saltValue="UcOmo9zvyIhTQHShzExb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733498</v>
      </c>
      <c r="S5" s="613"/>
      <c r="T5" s="613"/>
      <c r="U5" s="613"/>
      <c r="V5" s="613"/>
      <c r="W5" s="613"/>
      <c r="X5" s="613"/>
      <c r="Y5" s="614"/>
      <c r="Z5" s="615">
        <v>8.8000000000000007</v>
      </c>
      <c r="AA5" s="615"/>
      <c r="AB5" s="615"/>
      <c r="AC5" s="615"/>
      <c r="AD5" s="616">
        <v>733498</v>
      </c>
      <c r="AE5" s="616"/>
      <c r="AF5" s="616"/>
      <c r="AG5" s="616"/>
      <c r="AH5" s="616"/>
      <c r="AI5" s="616"/>
      <c r="AJ5" s="616"/>
      <c r="AK5" s="616"/>
      <c r="AL5" s="617">
        <v>17.5</v>
      </c>
      <c r="AM5" s="618"/>
      <c r="AN5" s="618"/>
      <c r="AO5" s="619"/>
      <c r="AP5" s="609" t="s">
        <v>217</v>
      </c>
      <c r="AQ5" s="610"/>
      <c r="AR5" s="610"/>
      <c r="AS5" s="610"/>
      <c r="AT5" s="610"/>
      <c r="AU5" s="610"/>
      <c r="AV5" s="610"/>
      <c r="AW5" s="610"/>
      <c r="AX5" s="610"/>
      <c r="AY5" s="610"/>
      <c r="AZ5" s="610"/>
      <c r="BA5" s="610"/>
      <c r="BB5" s="610"/>
      <c r="BC5" s="610"/>
      <c r="BD5" s="610"/>
      <c r="BE5" s="610"/>
      <c r="BF5" s="611"/>
      <c r="BG5" s="623">
        <v>724987</v>
      </c>
      <c r="BH5" s="624"/>
      <c r="BI5" s="624"/>
      <c r="BJ5" s="624"/>
      <c r="BK5" s="624"/>
      <c r="BL5" s="624"/>
      <c r="BM5" s="624"/>
      <c r="BN5" s="625"/>
      <c r="BO5" s="626">
        <v>98.8</v>
      </c>
      <c r="BP5" s="626"/>
      <c r="BQ5" s="626"/>
      <c r="BR5" s="626"/>
      <c r="BS5" s="627">
        <v>4079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85088</v>
      </c>
      <c r="S6" s="624"/>
      <c r="T6" s="624"/>
      <c r="U6" s="624"/>
      <c r="V6" s="624"/>
      <c r="W6" s="624"/>
      <c r="X6" s="624"/>
      <c r="Y6" s="625"/>
      <c r="Z6" s="626">
        <v>1</v>
      </c>
      <c r="AA6" s="626"/>
      <c r="AB6" s="626"/>
      <c r="AC6" s="626"/>
      <c r="AD6" s="627">
        <v>85088</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724987</v>
      </c>
      <c r="BH6" s="624"/>
      <c r="BI6" s="624"/>
      <c r="BJ6" s="624"/>
      <c r="BK6" s="624"/>
      <c r="BL6" s="624"/>
      <c r="BM6" s="624"/>
      <c r="BN6" s="625"/>
      <c r="BO6" s="626">
        <v>98.8</v>
      </c>
      <c r="BP6" s="626"/>
      <c r="BQ6" s="626"/>
      <c r="BR6" s="626"/>
      <c r="BS6" s="627">
        <v>4079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80617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80617</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172</v>
      </c>
      <c r="S7" s="624"/>
      <c r="T7" s="624"/>
      <c r="U7" s="624"/>
      <c r="V7" s="624"/>
      <c r="W7" s="624"/>
      <c r="X7" s="624"/>
      <c r="Y7" s="625"/>
      <c r="Z7" s="626">
        <v>0</v>
      </c>
      <c r="AA7" s="626"/>
      <c r="AB7" s="626"/>
      <c r="AC7" s="626"/>
      <c r="AD7" s="627">
        <v>172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281655</v>
      </c>
      <c r="BH7" s="624"/>
      <c r="BI7" s="624"/>
      <c r="BJ7" s="624"/>
      <c r="BK7" s="624"/>
      <c r="BL7" s="624"/>
      <c r="BM7" s="624"/>
      <c r="BN7" s="625"/>
      <c r="BO7" s="626">
        <v>38.4</v>
      </c>
      <c r="BP7" s="626"/>
      <c r="BQ7" s="626"/>
      <c r="BR7" s="626"/>
      <c r="BS7" s="627">
        <v>4079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1333774</v>
      </c>
      <c r="CS7" s="624"/>
      <c r="CT7" s="624"/>
      <c r="CU7" s="624"/>
      <c r="CV7" s="624"/>
      <c r="CW7" s="624"/>
      <c r="CX7" s="624"/>
      <c r="CY7" s="625"/>
      <c r="CZ7" s="626">
        <v>17.399999999999999</v>
      </c>
      <c r="DA7" s="626"/>
      <c r="DB7" s="626"/>
      <c r="DC7" s="626"/>
      <c r="DD7" s="632">
        <v>516407</v>
      </c>
      <c r="DE7" s="624"/>
      <c r="DF7" s="624"/>
      <c r="DG7" s="624"/>
      <c r="DH7" s="624"/>
      <c r="DI7" s="624"/>
      <c r="DJ7" s="624"/>
      <c r="DK7" s="624"/>
      <c r="DL7" s="624"/>
      <c r="DM7" s="624"/>
      <c r="DN7" s="624"/>
      <c r="DO7" s="624"/>
      <c r="DP7" s="625"/>
      <c r="DQ7" s="632">
        <v>711814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2089</v>
      </c>
      <c r="S8" s="624"/>
      <c r="T8" s="624"/>
      <c r="U8" s="624"/>
      <c r="V8" s="624"/>
      <c r="W8" s="624"/>
      <c r="X8" s="624"/>
      <c r="Y8" s="625"/>
      <c r="Z8" s="626">
        <v>0</v>
      </c>
      <c r="AA8" s="626"/>
      <c r="AB8" s="626"/>
      <c r="AC8" s="626"/>
      <c r="AD8" s="627">
        <v>2089</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11527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1377116</v>
      </c>
      <c r="CS8" s="624"/>
      <c r="CT8" s="624"/>
      <c r="CU8" s="624"/>
      <c r="CV8" s="624"/>
      <c r="CW8" s="624"/>
      <c r="CX8" s="624"/>
      <c r="CY8" s="625"/>
      <c r="CZ8" s="626">
        <v>17.899999999999999</v>
      </c>
      <c r="DA8" s="626"/>
      <c r="DB8" s="626"/>
      <c r="DC8" s="626"/>
      <c r="DD8" s="632">
        <v>5057</v>
      </c>
      <c r="DE8" s="624"/>
      <c r="DF8" s="624"/>
      <c r="DG8" s="624"/>
      <c r="DH8" s="624"/>
      <c r="DI8" s="624"/>
      <c r="DJ8" s="624"/>
      <c r="DK8" s="624"/>
      <c r="DL8" s="624"/>
      <c r="DM8" s="624"/>
      <c r="DN8" s="624"/>
      <c r="DO8" s="624"/>
      <c r="DP8" s="625"/>
      <c r="DQ8" s="632">
        <v>924704</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2510</v>
      </c>
      <c r="S9" s="624"/>
      <c r="T9" s="624"/>
      <c r="U9" s="624"/>
      <c r="V9" s="624"/>
      <c r="W9" s="624"/>
      <c r="X9" s="624"/>
      <c r="Y9" s="625"/>
      <c r="Z9" s="626">
        <v>0</v>
      </c>
      <c r="AA9" s="626"/>
      <c r="AB9" s="626"/>
      <c r="AC9" s="626"/>
      <c r="AD9" s="627">
        <v>2510</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232823</v>
      </c>
      <c r="BH9" s="624"/>
      <c r="BI9" s="624"/>
      <c r="BJ9" s="624"/>
      <c r="BK9" s="624"/>
      <c r="BL9" s="624"/>
      <c r="BM9" s="624"/>
      <c r="BN9" s="625"/>
      <c r="BO9" s="626">
        <v>31.7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339235</v>
      </c>
      <c r="CS9" s="624"/>
      <c r="CT9" s="624"/>
      <c r="CU9" s="624"/>
      <c r="CV9" s="624"/>
      <c r="CW9" s="624"/>
      <c r="CX9" s="624"/>
      <c r="CY9" s="625"/>
      <c r="CZ9" s="626">
        <v>4.4000000000000004</v>
      </c>
      <c r="DA9" s="626"/>
      <c r="DB9" s="626"/>
      <c r="DC9" s="626"/>
      <c r="DD9" s="632">
        <v>2715</v>
      </c>
      <c r="DE9" s="624"/>
      <c r="DF9" s="624"/>
      <c r="DG9" s="624"/>
      <c r="DH9" s="624"/>
      <c r="DI9" s="624"/>
      <c r="DJ9" s="624"/>
      <c r="DK9" s="624"/>
      <c r="DL9" s="624"/>
      <c r="DM9" s="624"/>
      <c r="DN9" s="624"/>
      <c r="DO9" s="624"/>
      <c r="DP9" s="625"/>
      <c r="DQ9" s="632">
        <v>294997</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12778</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15588</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588</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166813</v>
      </c>
      <c r="S11" s="624"/>
      <c r="T11" s="624"/>
      <c r="U11" s="624"/>
      <c r="V11" s="624"/>
      <c r="W11" s="624"/>
      <c r="X11" s="624"/>
      <c r="Y11" s="625"/>
      <c r="Z11" s="628">
        <v>2</v>
      </c>
      <c r="AA11" s="629"/>
      <c r="AB11" s="629"/>
      <c r="AC11" s="635"/>
      <c r="AD11" s="632">
        <v>166813</v>
      </c>
      <c r="AE11" s="624"/>
      <c r="AF11" s="624"/>
      <c r="AG11" s="624"/>
      <c r="AH11" s="624"/>
      <c r="AI11" s="624"/>
      <c r="AJ11" s="624"/>
      <c r="AK11" s="625"/>
      <c r="AL11" s="628">
        <v>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24527</v>
      </c>
      <c r="BH11" s="624"/>
      <c r="BI11" s="624"/>
      <c r="BJ11" s="624"/>
      <c r="BK11" s="624"/>
      <c r="BL11" s="624"/>
      <c r="BM11" s="624"/>
      <c r="BN11" s="625"/>
      <c r="BO11" s="626">
        <v>3.3</v>
      </c>
      <c r="BP11" s="626"/>
      <c r="BQ11" s="626"/>
      <c r="BR11" s="626"/>
      <c r="BS11" s="627">
        <v>4079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827928</v>
      </c>
      <c r="CS11" s="624"/>
      <c r="CT11" s="624"/>
      <c r="CU11" s="624"/>
      <c r="CV11" s="624"/>
      <c r="CW11" s="624"/>
      <c r="CX11" s="624"/>
      <c r="CY11" s="625"/>
      <c r="CZ11" s="626">
        <v>10.8</v>
      </c>
      <c r="DA11" s="626"/>
      <c r="DB11" s="626"/>
      <c r="DC11" s="626"/>
      <c r="DD11" s="632">
        <v>176613</v>
      </c>
      <c r="DE11" s="624"/>
      <c r="DF11" s="624"/>
      <c r="DG11" s="624"/>
      <c r="DH11" s="624"/>
      <c r="DI11" s="624"/>
      <c r="DJ11" s="624"/>
      <c r="DK11" s="624"/>
      <c r="DL11" s="624"/>
      <c r="DM11" s="624"/>
      <c r="DN11" s="624"/>
      <c r="DO11" s="624"/>
      <c r="DP11" s="625"/>
      <c r="DQ11" s="632">
        <v>470715</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378146</v>
      </c>
      <c r="BH12" s="624"/>
      <c r="BI12" s="624"/>
      <c r="BJ12" s="624"/>
      <c r="BK12" s="624"/>
      <c r="BL12" s="624"/>
      <c r="BM12" s="624"/>
      <c r="BN12" s="625"/>
      <c r="BO12" s="626">
        <v>51.6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332956</v>
      </c>
      <c r="CS12" s="624"/>
      <c r="CT12" s="624"/>
      <c r="CU12" s="624"/>
      <c r="CV12" s="624"/>
      <c r="CW12" s="624"/>
      <c r="CX12" s="624"/>
      <c r="CY12" s="625"/>
      <c r="CZ12" s="626">
        <v>4.3</v>
      </c>
      <c r="DA12" s="626"/>
      <c r="DB12" s="626"/>
      <c r="DC12" s="626"/>
      <c r="DD12" s="632">
        <v>12106</v>
      </c>
      <c r="DE12" s="624"/>
      <c r="DF12" s="624"/>
      <c r="DG12" s="624"/>
      <c r="DH12" s="624"/>
      <c r="DI12" s="624"/>
      <c r="DJ12" s="624"/>
      <c r="DK12" s="624"/>
      <c r="DL12" s="624"/>
      <c r="DM12" s="624"/>
      <c r="DN12" s="624"/>
      <c r="DO12" s="624"/>
      <c r="DP12" s="625"/>
      <c r="DQ12" s="632">
        <v>238861</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366133</v>
      </c>
      <c r="BH13" s="624"/>
      <c r="BI13" s="624"/>
      <c r="BJ13" s="624"/>
      <c r="BK13" s="624"/>
      <c r="BL13" s="624"/>
      <c r="BM13" s="624"/>
      <c r="BN13" s="625"/>
      <c r="BO13" s="626">
        <v>49.9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372026</v>
      </c>
      <c r="CS13" s="624"/>
      <c r="CT13" s="624"/>
      <c r="CU13" s="624"/>
      <c r="CV13" s="624"/>
      <c r="CW13" s="624"/>
      <c r="CX13" s="624"/>
      <c r="CY13" s="625"/>
      <c r="CZ13" s="626">
        <v>4.8</v>
      </c>
      <c r="DA13" s="626"/>
      <c r="DB13" s="626"/>
      <c r="DC13" s="626"/>
      <c r="DD13" s="632">
        <v>57209</v>
      </c>
      <c r="DE13" s="624"/>
      <c r="DF13" s="624"/>
      <c r="DG13" s="624"/>
      <c r="DH13" s="624"/>
      <c r="DI13" s="624"/>
      <c r="DJ13" s="624"/>
      <c r="DK13" s="624"/>
      <c r="DL13" s="624"/>
      <c r="DM13" s="624"/>
      <c r="DN13" s="624"/>
      <c r="DO13" s="624"/>
      <c r="DP13" s="625"/>
      <c r="DQ13" s="632">
        <v>223805</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631</v>
      </c>
      <c r="S14" s="624"/>
      <c r="T14" s="624"/>
      <c r="U14" s="624"/>
      <c r="V14" s="624"/>
      <c r="W14" s="624"/>
      <c r="X14" s="624"/>
      <c r="Y14" s="625"/>
      <c r="Z14" s="626">
        <v>0</v>
      </c>
      <c r="AA14" s="626"/>
      <c r="AB14" s="626"/>
      <c r="AC14" s="626"/>
      <c r="AD14" s="627">
        <v>631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31564</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281388</v>
      </c>
      <c r="CS14" s="624"/>
      <c r="CT14" s="624"/>
      <c r="CU14" s="624"/>
      <c r="CV14" s="624"/>
      <c r="CW14" s="624"/>
      <c r="CX14" s="624"/>
      <c r="CY14" s="625"/>
      <c r="CZ14" s="626">
        <v>3.7</v>
      </c>
      <c r="DA14" s="626"/>
      <c r="DB14" s="626"/>
      <c r="DC14" s="626"/>
      <c r="DD14" s="632">
        <v>4135</v>
      </c>
      <c r="DE14" s="624"/>
      <c r="DF14" s="624"/>
      <c r="DG14" s="624"/>
      <c r="DH14" s="624"/>
      <c r="DI14" s="624"/>
      <c r="DJ14" s="624"/>
      <c r="DK14" s="624"/>
      <c r="DL14" s="624"/>
      <c r="DM14" s="624"/>
      <c r="DN14" s="624"/>
      <c r="DO14" s="624"/>
      <c r="DP14" s="625"/>
      <c r="DQ14" s="632">
        <v>272990</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33622</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602023</v>
      </c>
      <c r="CS15" s="624"/>
      <c r="CT15" s="624"/>
      <c r="CU15" s="624"/>
      <c r="CV15" s="624"/>
      <c r="CW15" s="624"/>
      <c r="CX15" s="624"/>
      <c r="CY15" s="625"/>
      <c r="CZ15" s="626">
        <v>7.8</v>
      </c>
      <c r="DA15" s="626"/>
      <c r="DB15" s="626"/>
      <c r="DC15" s="626"/>
      <c r="DD15" s="632">
        <v>21811</v>
      </c>
      <c r="DE15" s="624"/>
      <c r="DF15" s="624"/>
      <c r="DG15" s="624"/>
      <c r="DH15" s="624"/>
      <c r="DI15" s="624"/>
      <c r="DJ15" s="624"/>
      <c r="DK15" s="624"/>
      <c r="DL15" s="624"/>
      <c r="DM15" s="624"/>
      <c r="DN15" s="624"/>
      <c r="DO15" s="624"/>
      <c r="DP15" s="625"/>
      <c r="DQ15" s="632">
        <v>489845</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8375</v>
      </c>
      <c r="S16" s="624"/>
      <c r="T16" s="624"/>
      <c r="U16" s="624"/>
      <c r="V16" s="624"/>
      <c r="W16" s="624"/>
      <c r="X16" s="624"/>
      <c r="Y16" s="625"/>
      <c r="Z16" s="626">
        <v>0.1</v>
      </c>
      <c r="AA16" s="626"/>
      <c r="AB16" s="626"/>
      <c r="AC16" s="626"/>
      <c r="AD16" s="627">
        <v>8375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1113465</v>
      </c>
      <c r="CS16" s="624"/>
      <c r="CT16" s="624"/>
      <c r="CU16" s="624"/>
      <c r="CV16" s="624"/>
      <c r="CW16" s="624"/>
      <c r="CX16" s="624"/>
      <c r="CY16" s="625"/>
      <c r="CZ16" s="626">
        <v>14.5</v>
      </c>
      <c r="DA16" s="626"/>
      <c r="DB16" s="626"/>
      <c r="DC16" s="626"/>
      <c r="DD16" s="632" t="s">
        <v>122</v>
      </c>
      <c r="DE16" s="624"/>
      <c r="DF16" s="624"/>
      <c r="DG16" s="624"/>
      <c r="DH16" s="624"/>
      <c r="DI16" s="624"/>
      <c r="DJ16" s="624"/>
      <c r="DK16" s="624"/>
      <c r="DL16" s="624"/>
      <c r="DM16" s="624"/>
      <c r="DN16" s="624"/>
      <c r="DO16" s="624"/>
      <c r="DP16" s="625"/>
      <c r="DQ16" s="632">
        <v>199482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11453</v>
      </c>
      <c r="S17" s="624"/>
      <c r="T17" s="624"/>
      <c r="U17" s="624"/>
      <c r="V17" s="624"/>
      <c r="W17" s="624"/>
      <c r="X17" s="624"/>
      <c r="Y17" s="625"/>
      <c r="Z17" s="626">
        <v>0.1</v>
      </c>
      <c r="AA17" s="626"/>
      <c r="AB17" s="626"/>
      <c r="AC17" s="626"/>
      <c r="AD17" s="627">
        <v>11453</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1003254</v>
      </c>
      <c r="CS17" s="624"/>
      <c r="CT17" s="624"/>
      <c r="CU17" s="624"/>
      <c r="CV17" s="624"/>
      <c r="CW17" s="624"/>
      <c r="CX17" s="624"/>
      <c r="CY17" s="625"/>
      <c r="CZ17" s="626">
        <v>13.1</v>
      </c>
      <c r="DA17" s="626"/>
      <c r="DB17" s="626"/>
      <c r="DC17" s="626"/>
      <c r="DD17" s="632" t="s">
        <v>122</v>
      </c>
      <c r="DE17" s="624"/>
      <c r="DF17" s="624"/>
      <c r="DG17" s="624"/>
      <c r="DH17" s="624"/>
      <c r="DI17" s="624"/>
      <c r="DJ17" s="624"/>
      <c r="DK17" s="624"/>
      <c r="DL17" s="624"/>
      <c r="DM17" s="624"/>
      <c r="DN17" s="624"/>
      <c r="DO17" s="624"/>
      <c r="DP17" s="625"/>
      <c r="DQ17" s="632">
        <v>989567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7316</v>
      </c>
      <c r="S18" s="624"/>
      <c r="T18" s="624"/>
      <c r="U18" s="624"/>
      <c r="V18" s="624"/>
      <c r="W18" s="624"/>
      <c r="X18" s="624"/>
      <c r="Y18" s="625"/>
      <c r="Z18" s="626">
        <v>0.1</v>
      </c>
      <c r="AA18" s="626"/>
      <c r="AB18" s="626"/>
      <c r="AC18" s="626"/>
      <c r="AD18" s="627">
        <v>7316</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6077</v>
      </c>
      <c r="S19" s="624"/>
      <c r="T19" s="624"/>
      <c r="U19" s="624"/>
      <c r="V19" s="624"/>
      <c r="W19" s="624"/>
      <c r="X19" s="624"/>
      <c r="Y19" s="625"/>
      <c r="Z19" s="626">
        <v>0.1</v>
      </c>
      <c r="AA19" s="626"/>
      <c r="AB19" s="626"/>
      <c r="AC19" s="626"/>
      <c r="AD19" s="627">
        <v>6077</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8511</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1239</v>
      </c>
      <c r="S20" s="624"/>
      <c r="T20" s="624"/>
      <c r="U20" s="624"/>
      <c r="V20" s="624"/>
      <c r="W20" s="624"/>
      <c r="X20" s="624"/>
      <c r="Y20" s="625"/>
      <c r="Z20" s="626">
        <v>0</v>
      </c>
      <c r="AA20" s="626"/>
      <c r="AB20" s="626"/>
      <c r="AC20" s="626"/>
      <c r="AD20" s="627">
        <v>1239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8511</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7679370</v>
      </c>
      <c r="CS20" s="624"/>
      <c r="CT20" s="624"/>
      <c r="CU20" s="624"/>
      <c r="CV20" s="624"/>
      <c r="CW20" s="624"/>
      <c r="CX20" s="624"/>
      <c r="CY20" s="625"/>
      <c r="CZ20" s="626">
        <v>100</v>
      </c>
      <c r="DA20" s="626"/>
      <c r="DB20" s="626"/>
      <c r="DC20" s="626"/>
      <c r="DD20" s="632">
        <v>796053</v>
      </c>
      <c r="DE20" s="624"/>
      <c r="DF20" s="624"/>
      <c r="DG20" s="624"/>
      <c r="DH20" s="624"/>
      <c r="DI20" s="624"/>
      <c r="DJ20" s="624"/>
      <c r="DK20" s="624"/>
      <c r="DL20" s="624"/>
      <c r="DM20" s="624"/>
      <c r="DN20" s="624"/>
      <c r="DO20" s="624"/>
      <c r="DP20" s="625"/>
      <c r="DQ20" s="632">
        <v>4897985</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3605303</v>
      </c>
      <c r="S21" s="624"/>
      <c r="T21" s="624"/>
      <c r="U21" s="624"/>
      <c r="V21" s="624"/>
      <c r="W21" s="624"/>
      <c r="X21" s="624"/>
      <c r="Y21" s="625"/>
      <c r="Z21" s="626">
        <v>43.5</v>
      </c>
      <c r="AA21" s="626"/>
      <c r="AB21" s="626"/>
      <c r="AC21" s="626"/>
      <c r="AD21" s="627">
        <v>3167499</v>
      </c>
      <c r="AE21" s="627"/>
      <c r="AF21" s="627"/>
      <c r="AG21" s="627"/>
      <c r="AH21" s="627"/>
      <c r="AI21" s="627"/>
      <c r="AJ21" s="627"/>
      <c r="AK21" s="627"/>
      <c r="AL21" s="628">
        <v>75.599999999999994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8511</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3167499</v>
      </c>
      <c r="S22" s="624"/>
      <c r="T22" s="624"/>
      <c r="U22" s="624"/>
      <c r="V22" s="624"/>
      <c r="W22" s="624"/>
      <c r="X22" s="624"/>
      <c r="Y22" s="625"/>
      <c r="Z22" s="626">
        <v>38.200000000000003</v>
      </c>
      <c r="AA22" s="626"/>
      <c r="AB22" s="626"/>
      <c r="AC22" s="626"/>
      <c r="AD22" s="627">
        <v>3167499</v>
      </c>
      <c r="AE22" s="627"/>
      <c r="AF22" s="627"/>
      <c r="AG22" s="627"/>
      <c r="AH22" s="627"/>
      <c r="AI22" s="627"/>
      <c r="AJ22" s="627"/>
      <c r="AK22" s="627"/>
      <c r="AL22" s="628">
        <v>75.599999999999994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437804</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2643436</v>
      </c>
      <c r="CS24" s="613"/>
      <c r="CT24" s="613"/>
      <c r="CU24" s="613"/>
      <c r="CV24" s="613"/>
      <c r="CW24" s="613"/>
      <c r="CX24" s="613"/>
      <c r="CY24" s="614"/>
      <c r="CZ24" s="617">
        <v>34.4</v>
      </c>
      <c r="DA24" s="618"/>
      <c r="DB24" s="618"/>
      <c r="DC24" s="634"/>
      <c r="DD24" s="655">
        <v>2213665</v>
      </c>
      <c r="DE24" s="613"/>
      <c r="DF24" s="613"/>
      <c r="DG24" s="613"/>
      <c r="DH24" s="613"/>
      <c r="DI24" s="613"/>
      <c r="DJ24" s="613"/>
      <c r="DK24" s="614"/>
      <c r="DL24" s="655">
        <v>2037342</v>
      </c>
      <c r="DM24" s="613"/>
      <c r="DN24" s="613"/>
      <c r="DO24" s="613"/>
      <c r="DP24" s="613"/>
      <c r="DQ24" s="613"/>
      <c r="DR24" s="613"/>
      <c r="DS24" s="613"/>
      <c r="DT24" s="613"/>
      <c r="DU24" s="613"/>
      <c r="DV24" s="614"/>
      <c r="DW24" s="617">
        <v>48.4</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4623248</v>
      </c>
      <c r="S25" s="624"/>
      <c r="T25" s="624"/>
      <c r="U25" s="624"/>
      <c r="V25" s="624"/>
      <c r="W25" s="624"/>
      <c r="X25" s="624"/>
      <c r="Y25" s="625"/>
      <c r="Z25" s="626">
        <v>55.8</v>
      </c>
      <c r="AA25" s="626"/>
      <c r="AB25" s="626"/>
      <c r="AC25" s="626"/>
      <c r="AD25" s="627">
        <v>4185444</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1060833</v>
      </c>
      <c r="CS25" s="656"/>
      <c r="CT25" s="656"/>
      <c r="CU25" s="656"/>
      <c r="CV25" s="656"/>
      <c r="CW25" s="656"/>
      <c r="CX25" s="656"/>
      <c r="CY25" s="657"/>
      <c r="CZ25" s="628">
        <v>13.8</v>
      </c>
      <c r="DA25" s="653"/>
      <c r="DB25" s="653"/>
      <c r="DC25" s="658"/>
      <c r="DD25" s="632">
        <v>958503</v>
      </c>
      <c r="DE25" s="656"/>
      <c r="DF25" s="656"/>
      <c r="DG25" s="656"/>
      <c r="DH25" s="656"/>
      <c r="DI25" s="656"/>
      <c r="DJ25" s="656"/>
      <c r="DK25" s="657"/>
      <c r="DL25" s="632">
        <v>858205</v>
      </c>
      <c r="DM25" s="656"/>
      <c r="DN25" s="656"/>
      <c r="DO25" s="656"/>
      <c r="DP25" s="656"/>
      <c r="DQ25" s="656"/>
      <c r="DR25" s="656"/>
      <c r="DS25" s="656"/>
      <c r="DT25" s="656"/>
      <c r="DU25" s="656"/>
      <c r="DV25" s="657"/>
      <c r="DW25" s="628">
        <v>20.399999999999999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908</v>
      </c>
      <c r="S26" s="624"/>
      <c r="T26" s="624"/>
      <c r="U26" s="624"/>
      <c r="V26" s="624"/>
      <c r="W26" s="624"/>
      <c r="X26" s="624"/>
      <c r="Y26" s="625"/>
      <c r="Z26" s="626">
        <v>0</v>
      </c>
      <c r="AA26" s="626"/>
      <c r="AB26" s="626"/>
      <c r="AC26" s="626"/>
      <c r="AD26" s="627">
        <v>908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561114</v>
      </c>
      <c r="CS26" s="624"/>
      <c r="CT26" s="624"/>
      <c r="CU26" s="624"/>
      <c r="CV26" s="624"/>
      <c r="CW26" s="624"/>
      <c r="CX26" s="624"/>
      <c r="CY26" s="625"/>
      <c r="CZ26" s="628">
        <v>7.3</v>
      </c>
      <c r="DA26" s="653"/>
      <c r="DB26" s="653"/>
      <c r="DC26" s="658"/>
      <c r="DD26" s="632">
        <v>498089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46124</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733498</v>
      </c>
      <c r="BH27" s="624"/>
      <c r="BI27" s="624"/>
      <c r="BJ27" s="624"/>
      <c r="BK27" s="624"/>
      <c r="BL27" s="624"/>
      <c r="BM27" s="624"/>
      <c r="BN27" s="625"/>
      <c r="BO27" s="626">
        <v>100</v>
      </c>
      <c r="BP27" s="626"/>
      <c r="BQ27" s="626"/>
      <c r="BR27" s="626"/>
      <c r="BS27" s="627">
        <v>4079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579349</v>
      </c>
      <c r="CS27" s="656"/>
      <c r="CT27" s="656"/>
      <c r="CU27" s="656"/>
      <c r="CV27" s="656"/>
      <c r="CW27" s="656"/>
      <c r="CX27" s="656"/>
      <c r="CY27" s="657"/>
      <c r="CZ27" s="628">
        <v>7.5</v>
      </c>
      <c r="DA27" s="653"/>
      <c r="DB27" s="653"/>
      <c r="DC27" s="658"/>
      <c r="DD27" s="632">
        <v>265595</v>
      </c>
      <c r="DE27" s="656"/>
      <c r="DF27" s="656"/>
      <c r="DG27" s="656"/>
      <c r="DH27" s="656"/>
      <c r="DI27" s="656"/>
      <c r="DJ27" s="656"/>
      <c r="DK27" s="657"/>
      <c r="DL27" s="632">
        <v>189570</v>
      </c>
      <c r="DM27" s="656"/>
      <c r="DN27" s="656"/>
      <c r="DO27" s="656"/>
      <c r="DP27" s="656"/>
      <c r="DQ27" s="656"/>
      <c r="DR27" s="656"/>
      <c r="DS27" s="656"/>
      <c r="DT27" s="656"/>
      <c r="DU27" s="656"/>
      <c r="DV27" s="657"/>
      <c r="DW27" s="628">
        <v>4.5</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46152</v>
      </c>
      <c r="S28" s="624"/>
      <c r="T28" s="624"/>
      <c r="U28" s="624"/>
      <c r="V28" s="624"/>
      <c r="W28" s="624"/>
      <c r="X28" s="624"/>
      <c r="Y28" s="625"/>
      <c r="Z28" s="626">
        <v>0.6</v>
      </c>
      <c r="AA28" s="626"/>
      <c r="AB28" s="626"/>
      <c r="AC28" s="626"/>
      <c r="AD28" s="627">
        <v>2273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1003254</v>
      </c>
      <c r="CS28" s="624"/>
      <c r="CT28" s="624"/>
      <c r="CU28" s="624"/>
      <c r="CV28" s="624"/>
      <c r="CW28" s="624"/>
      <c r="CX28" s="624"/>
      <c r="CY28" s="625"/>
      <c r="CZ28" s="628">
        <v>13.1</v>
      </c>
      <c r="DA28" s="653"/>
      <c r="DB28" s="653"/>
      <c r="DC28" s="658"/>
      <c r="DD28" s="632">
        <v>989567</v>
      </c>
      <c r="DE28" s="624"/>
      <c r="DF28" s="624"/>
      <c r="DG28" s="624"/>
      <c r="DH28" s="624"/>
      <c r="DI28" s="624"/>
      <c r="DJ28" s="624"/>
      <c r="DK28" s="625"/>
      <c r="DL28" s="632">
        <v>989567</v>
      </c>
      <c r="DM28" s="624"/>
      <c r="DN28" s="624"/>
      <c r="DO28" s="624"/>
      <c r="DP28" s="624"/>
      <c r="DQ28" s="624"/>
      <c r="DR28" s="624"/>
      <c r="DS28" s="624"/>
      <c r="DT28" s="624"/>
      <c r="DU28" s="624"/>
      <c r="DV28" s="625"/>
      <c r="DW28" s="628">
        <v>23.5</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4230</v>
      </c>
      <c r="S29" s="624"/>
      <c r="T29" s="624"/>
      <c r="U29" s="624"/>
      <c r="V29" s="624"/>
      <c r="W29" s="624"/>
      <c r="X29" s="624"/>
      <c r="Y29" s="625"/>
      <c r="Z29" s="626">
        <v>0.1</v>
      </c>
      <c r="AA29" s="626"/>
      <c r="AB29" s="626"/>
      <c r="AC29" s="626"/>
      <c r="AD29" s="627">
        <v>227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1003254</v>
      </c>
      <c r="CS29" s="656"/>
      <c r="CT29" s="656"/>
      <c r="CU29" s="656"/>
      <c r="CV29" s="656"/>
      <c r="CW29" s="656"/>
      <c r="CX29" s="656"/>
      <c r="CY29" s="657"/>
      <c r="CZ29" s="628">
        <v>13.1</v>
      </c>
      <c r="DA29" s="653"/>
      <c r="DB29" s="653"/>
      <c r="DC29" s="658"/>
      <c r="DD29" s="632">
        <v>989567</v>
      </c>
      <c r="DE29" s="656"/>
      <c r="DF29" s="656"/>
      <c r="DG29" s="656"/>
      <c r="DH29" s="656"/>
      <c r="DI29" s="656"/>
      <c r="DJ29" s="656"/>
      <c r="DK29" s="657"/>
      <c r="DL29" s="632">
        <v>989567</v>
      </c>
      <c r="DM29" s="656"/>
      <c r="DN29" s="656"/>
      <c r="DO29" s="656"/>
      <c r="DP29" s="656"/>
      <c r="DQ29" s="656"/>
      <c r="DR29" s="656"/>
      <c r="DS29" s="656"/>
      <c r="DT29" s="656"/>
      <c r="DU29" s="656"/>
      <c r="DV29" s="657"/>
      <c r="DW29" s="628">
        <v>23.5</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744860</v>
      </c>
      <c r="S30" s="624"/>
      <c r="T30" s="624"/>
      <c r="U30" s="624"/>
      <c r="V30" s="624"/>
      <c r="W30" s="624"/>
      <c r="X30" s="624"/>
      <c r="Y30" s="625"/>
      <c r="Z30" s="626">
        <v>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982987</v>
      </c>
      <c r="CS30" s="624"/>
      <c r="CT30" s="624"/>
      <c r="CU30" s="624"/>
      <c r="CV30" s="624"/>
      <c r="CW30" s="624"/>
      <c r="CX30" s="624"/>
      <c r="CY30" s="625"/>
      <c r="CZ30" s="628">
        <v>12.8</v>
      </c>
      <c r="DA30" s="653"/>
      <c r="DB30" s="653"/>
      <c r="DC30" s="658"/>
      <c r="DD30" s="632">
        <v>969655</v>
      </c>
      <c r="DE30" s="624"/>
      <c r="DF30" s="624"/>
      <c r="DG30" s="624"/>
      <c r="DH30" s="624"/>
      <c r="DI30" s="624"/>
      <c r="DJ30" s="624"/>
      <c r="DK30" s="625"/>
      <c r="DL30" s="632">
        <v>969655</v>
      </c>
      <c r="DM30" s="624"/>
      <c r="DN30" s="624"/>
      <c r="DO30" s="624"/>
      <c r="DP30" s="624"/>
      <c r="DQ30" s="624"/>
      <c r="DR30" s="624"/>
      <c r="DS30" s="624"/>
      <c r="DT30" s="624"/>
      <c r="DU30" s="624"/>
      <c r="DV30" s="625"/>
      <c r="DW30" s="628">
        <v>23.1</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96.2</v>
      </c>
      <c r="BN31" s="667"/>
      <c r="BO31" s="667"/>
      <c r="BP31" s="667"/>
      <c r="BQ31" s="668"/>
      <c r="BR31" s="670">
        <v>98.7</v>
      </c>
      <c r="BS31" s="667"/>
      <c r="BT31" s="667"/>
      <c r="BU31" s="667"/>
      <c r="BV31" s="667"/>
      <c r="BW31" s="667"/>
      <c r="BX31" s="618">
        <v>95.7</v>
      </c>
      <c r="BY31" s="667"/>
      <c r="BZ31" s="667"/>
      <c r="CA31" s="667"/>
      <c r="CB31" s="668"/>
      <c r="CD31" s="663"/>
      <c r="CE31" s="664"/>
      <c r="CF31" s="620" t="s">
        <v>301</v>
      </c>
      <c r="CG31" s="621"/>
      <c r="CH31" s="621"/>
      <c r="CI31" s="621"/>
      <c r="CJ31" s="621"/>
      <c r="CK31" s="621"/>
      <c r="CL31" s="621"/>
      <c r="CM31" s="621"/>
      <c r="CN31" s="621"/>
      <c r="CO31" s="621"/>
      <c r="CP31" s="621"/>
      <c r="CQ31" s="622"/>
      <c r="CR31" s="623">
        <v>20267</v>
      </c>
      <c r="CS31" s="656"/>
      <c r="CT31" s="656"/>
      <c r="CU31" s="656"/>
      <c r="CV31" s="656"/>
      <c r="CW31" s="656"/>
      <c r="CX31" s="656"/>
      <c r="CY31" s="657"/>
      <c r="CZ31" s="628">
        <v>0.3</v>
      </c>
      <c r="DA31" s="653"/>
      <c r="DB31" s="653"/>
      <c r="DC31" s="658"/>
      <c r="DD31" s="632">
        <v>19912</v>
      </c>
      <c r="DE31" s="656"/>
      <c r="DF31" s="656"/>
      <c r="DG31" s="656"/>
      <c r="DH31" s="656"/>
      <c r="DI31" s="656"/>
      <c r="DJ31" s="656"/>
      <c r="DK31" s="657"/>
      <c r="DL31" s="632">
        <v>19912</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962387</v>
      </c>
      <c r="S32" s="624"/>
      <c r="T32" s="624"/>
      <c r="U32" s="624"/>
      <c r="V32" s="624"/>
      <c r="W32" s="624"/>
      <c r="X32" s="624"/>
      <c r="Y32" s="625"/>
      <c r="Z32" s="626">
        <v>11.6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6"/>
      <c r="BI32" s="656"/>
      <c r="BJ32" s="656"/>
      <c r="BK32" s="656"/>
      <c r="BL32" s="656"/>
      <c r="BM32" s="629">
        <v>98</v>
      </c>
      <c r="BN32" s="656"/>
      <c r="BO32" s="656"/>
      <c r="BP32" s="656"/>
      <c r="BQ32" s="669"/>
      <c r="BR32" s="680">
        <v>99.2</v>
      </c>
      <c r="BS32" s="656"/>
      <c r="BT32" s="656"/>
      <c r="BU32" s="656"/>
      <c r="BV32" s="656"/>
      <c r="BW32" s="656"/>
      <c r="BX32" s="629">
        <v>97.9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5717</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v>
      </c>
      <c r="BH33" s="682"/>
      <c r="BI33" s="682"/>
      <c r="BJ33" s="682"/>
      <c r="BK33" s="682"/>
      <c r="BL33" s="682"/>
      <c r="BM33" s="683">
        <v>94.4</v>
      </c>
      <c r="BN33" s="682"/>
      <c r="BO33" s="682"/>
      <c r="BP33" s="682"/>
      <c r="BQ33" s="684"/>
      <c r="BR33" s="681">
        <v>98.1</v>
      </c>
      <c r="BS33" s="682"/>
      <c r="BT33" s="682"/>
      <c r="BU33" s="682"/>
      <c r="BV33" s="682"/>
      <c r="BW33" s="682"/>
      <c r="BX33" s="683">
        <v>93.3</v>
      </c>
      <c r="BY33" s="682"/>
      <c r="BZ33" s="682"/>
      <c r="CA33" s="682"/>
      <c r="CB33" s="684"/>
      <c r="CD33" s="620" t="s">
        <v>308</v>
      </c>
      <c r="CE33" s="621"/>
      <c r="CF33" s="621"/>
      <c r="CG33" s="621"/>
      <c r="CH33" s="621"/>
      <c r="CI33" s="621"/>
      <c r="CJ33" s="621"/>
      <c r="CK33" s="621"/>
      <c r="CL33" s="621"/>
      <c r="CM33" s="621"/>
      <c r="CN33" s="621"/>
      <c r="CO33" s="621"/>
      <c r="CP33" s="621"/>
      <c r="CQ33" s="622"/>
      <c r="CR33" s="623">
        <v>3126416</v>
      </c>
      <c r="CS33" s="656"/>
      <c r="CT33" s="656"/>
      <c r="CU33" s="656"/>
      <c r="CV33" s="656"/>
      <c r="CW33" s="656"/>
      <c r="CX33" s="656"/>
      <c r="CY33" s="657"/>
      <c r="CZ33" s="628">
        <v>40.700000000000003</v>
      </c>
      <c r="DA33" s="653"/>
      <c r="DB33" s="653"/>
      <c r="DC33" s="658"/>
      <c r="DD33" s="632">
        <v>2407957</v>
      </c>
      <c r="DE33" s="656"/>
      <c r="DF33" s="656"/>
      <c r="DG33" s="656"/>
      <c r="DH33" s="656"/>
      <c r="DI33" s="656"/>
      <c r="DJ33" s="656"/>
      <c r="DK33" s="657"/>
      <c r="DL33" s="632">
        <v>1717904</v>
      </c>
      <c r="DM33" s="656"/>
      <c r="DN33" s="656"/>
      <c r="DO33" s="656"/>
      <c r="DP33" s="656"/>
      <c r="DQ33" s="656"/>
      <c r="DR33" s="656"/>
      <c r="DS33" s="656"/>
      <c r="DT33" s="656"/>
      <c r="DU33" s="656"/>
      <c r="DV33" s="657"/>
      <c r="DW33" s="628">
        <v>40.799999999999997</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164439</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810065</v>
      </c>
      <c r="CS34" s="624"/>
      <c r="CT34" s="624"/>
      <c r="CU34" s="624"/>
      <c r="CV34" s="624"/>
      <c r="CW34" s="624"/>
      <c r="CX34" s="624"/>
      <c r="CY34" s="625"/>
      <c r="CZ34" s="628">
        <v>10.5</v>
      </c>
      <c r="DA34" s="653"/>
      <c r="DB34" s="653"/>
      <c r="DC34" s="658"/>
      <c r="DD34" s="632">
        <v>590991</v>
      </c>
      <c r="DE34" s="624"/>
      <c r="DF34" s="624"/>
      <c r="DG34" s="624"/>
      <c r="DH34" s="624"/>
      <c r="DI34" s="624"/>
      <c r="DJ34" s="624"/>
      <c r="DK34" s="625"/>
      <c r="DL34" s="632">
        <v>507740</v>
      </c>
      <c r="DM34" s="624"/>
      <c r="DN34" s="624"/>
      <c r="DO34" s="624"/>
      <c r="DP34" s="624"/>
      <c r="DQ34" s="624"/>
      <c r="DR34" s="624"/>
      <c r="DS34" s="624"/>
      <c r="DT34" s="624"/>
      <c r="DU34" s="624"/>
      <c r="DV34" s="625"/>
      <c r="DW34" s="628">
        <v>12.1</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497019</v>
      </c>
      <c r="S35" s="624"/>
      <c r="T35" s="624"/>
      <c r="U35" s="624"/>
      <c r="V35" s="624"/>
      <c r="W35" s="624"/>
      <c r="X35" s="624"/>
      <c r="Y35" s="625"/>
      <c r="Z35" s="626">
        <v>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400398</v>
      </c>
      <c r="CS35" s="656"/>
      <c r="CT35" s="656"/>
      <c r="CU35" s="656"/>
      <c r="CV35" s="656"/>
      <c r="CW35" s="656"/>
      <c r="CX35" s="656"/>
      <c r="CY35" s="657"/>
      <c r="CZ35" s="628">
        <v>5.2</v>
      </c>
      <c r="DA35" s="653"/>
      <c r="DB35" s="653"/>
      <c r="DC35" s="658"/>
      <c r="DD35" s="632">
        <v>307711</v>
      </c>
      <c r="DE35" s="656"/>
      <c r="DF35" s="656"/>
      <c r="DG35" s="656"/>
      <c r="DH35" s="656"/>
      <c r="DI35" s="656"/>
      <c r="DJ35" s="656"/>
      <c r="DK35" s="657"/>
      <c r="DL35" s="632">
        <v>276509</v>
      </c>
      <c r="DM35" s="656"/>
      <c r="DN35" s="656"/>
      <c r="DO35" s="656"/>
      <c r="DP35" s="656"/>
      <c r="DQ35" s="656"/>
      <c r="DR35" s="656"/>
      <c r="DS35" s="656"/>
      <c r="DT35" s="656"/>
      <c r="DU35" s="656"/>
      <c r="DV35" s="657"/>
      <c r="DW35" s="628">
        <v>6.6</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366855</v>
      </c>
      <c r="S36" s="624"/>
      <c r="T36" s="624"/>
      <c r="U36" s="624"/>
      <c r="V36" s="624"/>
      <c r="W36" s="624"/>
      <c r="X36" s="624"/>
      <c r="Y36" s="625"/>
      <c r="Z36" s="626">
        <v>4.4000000000000004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755859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34082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1163758</v>
      </c>
      <c r="CS36" s="624"/>
      <c r="CT36" s="624"/>
      <c r="CU36" s="624"/>
      <c r="CV36" s="624"/>
      <c r="CW36" s="624"/>
      <c r="CX36" s="624"/>
      <c r="CY36" s="625"/>
      <c r="CZ36" s="628">
        <v>15.2</v>
      </c>
      <c r="DA36" s="653"/>
      <c r="DB36" s="653"/>
      <c r="DC36" s="658"/>
      <c r="DD36" s="632">
        <v>844369</v>
      </c>
      <c r="DE36" s="624"/>
      <c r="DF36" s="624"/>
      <c r="DG36" s="624"/>
      <c r="DH36" s="624"/>
      <c r="DI36" s="624"/>
      <c r="DJ36" s="624"/>
      <c r="DK36" s="625"/>
      <c r="DL36" s="632">
        <v>533453</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120055</v>
      </c>
      <c r="S37" s="624"/>
      <c r="T37" s="624"/>
      <c r="U37" s="624"/>
      <c r="V37" s="624"/>
      <c r="W37" s="624"/>
      <c r="X37" s="624"/>
      <c r="Y37" s="625"/>
      <c r="Z37" s="626">
        <v>1.4</v>
      </c>
      <c r="AA37" s="626"/>
      <c r="AB37" s="626"/>
      <c r="AC37" s="626"/>
      <c r="AD37" s="627">
        <v>440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278400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34082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441230</v>
      </c>
      <c r="CS37" s="656"/>
      <c r="CT37" s="656"/>
      <c r="CU37" s="656"/>
      <c r="CV37" s="656"/>
      <c r="CW37" s="656"/>
      <c r="CX37" s="656"/>
      <c r="CY37" s="657"/>
      <c r="CZ37" s="628">
        <v>5.7</v>
      </c>
      <c r="DA37" s="653"/>
      <c r="DB37" s="653"/>
      <c r="DC37" s="658"/>
      <c r="DD37" s="632">
        <v>441230</v>
      </c>
      <c r="DE37" s="656"/>
      <c r="DF37" s="656"/>
      <c r="DG37" s="656"/>
      <c r="DH37" s="656"/>
      <c r="DI37" s="656"/>
      <c r="DJ37" s="656"/>
      <c r="DK37" s="657"/>
      <c r="DL37" s="632">
        <v>433193</v>
      </c>
      <c r="DM37" s="656"/>
      <c r="DN37" s="656"/>
      <c r="DO37" s="656"/>
      <c r="DP37" s="656"/>
      <c r="DQ37" s="656"/>
      <c r="DR37" s="656"/>
      <c r="DS37" s="656"/>
      <c r="DT37" s="656"/>
      <c r="DU37" s="656"/>
      <c r="DV37" s="657"/>
      <c r="DW37" s="628">
        <v>10.3</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706800</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157948</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855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707167</v>
      </c>
      <c r="CS38" s="624"/>
      <c r="CT38" s="624"/>
      <c r="CU38" s="624"/>
      <c r="CV38" s="624"/>
      <c r="CW38" s="624"/>
      <c r="CX38" s="624"/>
      <c r="CY38" s="625"/>
      <c r="CZ38" s="628">
        <v>9.1999999999999993</v>
      </c>
      <c r="DA38" s="653"/>
      <c r="DB38" s="653"/>
      <c r="DC38" s="658"/>
      <c r="DD38" s="632">
        <v>647109</v>
      </c>
      <c r="DE38" s="624"/>
      <c r="DF38" s="624"/>
      <c r="DG38" s="624"/>
      <c r="DH38" s="624"/>
      <c r="DI38" s="624"/>
      <c r="DJ38" s="624"/>
      <c r="DK38" s="625"/>
      <c r="DL38" s="632">
        <v>400202</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30067</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1294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23128</v>
      </c>
      <c r="CS39" s="656"/>
      <c r="CT39" s="656"/>
      <c r="CU39" s="656"/>
      <c r="CV39" s="656"/>
      <c r="CW39" s="656"/>
      <c r="CX39" s="656"/>
      <c r="CY39" s="657"/>
      <c r="CZ39" s="628">
        <v>0.3</v>
      </c>
      <c r="DA39" s="653"/>
      <c r="DB39" s="653"/>
      <c r="DC39" s="658"/>
      <c r="DD39" s="632">
        <v>17777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16500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18625</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21900</v>
      </c>
      <c r="CS40" s="624"/>
      <c r="CT40" s="624"/>
      <c r="CU40" s="624"/>
      <c r="CV40" s="624"/>
      <c r="CW40" s="624"/>
      <c r="CX40" s="624"/>
      <c r="CY40" s="625"/>
      <c r="CZ40" s="628">
        <v>0.3</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8288794</v>
      </c>
      <c r="S41" s="696"/>
      <c r="T41" s="696"/>
      <c r="U41" s="696"/>
      <c r="V41" s="696"/>
      <c r="W41" s="696"/>
      <c r="X41" s="696"/>
      <c r="Y41" s="700"/>
      <c r="Z41" s="701">
        <v>100</v>
      </c>
      <c r="AA41" s="701"/>
      <c r="AB41" s="701"/>
      <c r="AC41" s="701"/>
      <c r="AD41" s="702">
        <v>4189292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93634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177185</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1909518</v>
      </c>
      <c r="CS42" s="656"/>
      <c r="CT42" s="656"/>
      <c r="CU42" s="656"/>
      <c r="CV42" s="656"/>
      <c r="CW42" s="656"/>
      <c r="CX42" s="656"/>
      <c r="CY42" s="657"/>
      <c r="CZ42" s="628">
        <v>24.9</v>
      </c>
      <c r="DA42" s="653"/>
      <c r="DB42" s="653"/>
      <c r="DC42" s="658"/>
      <c r="DD42" s="632">
        <v>276363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55621</v>
      </c>
      <c r="CS43" s="656"/>
      <c r="CT43" s="656"/>
      <c r="CU43" s="656"/>
      <c r="CV43" s="656"/>
      <c r="CW43" s="656"/>
      <c r="CX43" s="656"/>
      <c r="CY43" s="657"/>
      <c r="CZ43" s="628">
        <v>0.7</v>
      </c>
      <c r="DA43" s="653"/>
      <c r="DB43" s="653"/>
      <c r="DC43" s="658"/>
      <c r="DD43" s="632">
        <v>55621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796053</v>
      </c>
      <c r="CS44" s="624"/>
      <c r="CT44" s="624"/>
      <c r="CU44" s="624"/>
      <c r="CV44" s="624"/>
      <c r="CW44" s="624"/>
      <c r="CX44" s="624"/>
      <c r="CY44" s="625"/>
      <c r="CZ44" s="628">
        <v>10.4</v>
      </c>
      <c r="DA44" s="629"/>
      <c r="DB44" s="629"/>
      <c r="DC44" s="635"/>
      <c r="DD44" s="632">
        <v>76881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138725</v>
      </c>
      <c r="CS45" s="656"/>
      <c r="CT45" s="656"/>
      <c r="CU45" s="656"/>
      <c r="CV45" s="656"/>
      <c r="CW45" s="656"/>
      <c r="CX45" s="656"/>
      <c r="CY45" s="657"/>
      <c r="CZ45" s="628">
        <v>1.8</v>
      </c>
      <c r="DA45" s="653"/>
      <c r="DB45" s="653"/>
      <c r="DC45" s="658"/>
      <c r="DD45" s="632">
        <v>6078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605854</v>
      </c>
      <c r="CS46" s="624"/>
      <c r="CT46" s="624"/>
      <c r="CU46" s="624"/>
      <c r="CV46" s="624"/>
      <c r="CW46" s="624"/>
      <c r="CX46" s="624"/>
      <c r="CY46" s="625"/>
      <c r="CZ46" s="628">
        <v>7.9</v>
      </c>
      <c r="DA46" s="629"/>
      <c r="DB46" s="629"/>
      <c r="DC46" s="635"/>
      <c r="DD46" s="632">
        <v>63629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1113465</v>
      </c>
      <c r="CS47" s="656"/>
      <c r="CT47" s="656"/>
      <c r="CU47" s="656"/>
      <c r="CV47" s="656"/>
      <c r="CW47" s="656"/>
      <c r="CX47" s="656"/>
      <c r="CY47" s="657"/>
      <c r="CZ47" s="628">
        <v>14.5</v>
      </c>
      <c r="DA47" s="653"/>
      <c r="DB47" s="653"/>
      <c r="DC47" s="658"/>
      <c r="DD47" s="632">
        <v>199482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7679370</v>
      </c>
      <c r="CS49" s="682"/>
      <c r="CT49" s="682"/>
      <c r="CU49" s="682"/>
      <c r="CV49" s="682"/>
      <c r="CW49" s="682"/>
      <c r="CX49" s="682"/>
      <c r="CY49" s="711"/>
      <c r="CZ49" s="703">
        <v>100</v>
      </c>
      <c r="DA49" s="712"/>
      <c r="DB49" s="712"/>
      <c r="DC49" s="713"/>
      <c r="DD49" s="714">
        <v>4897985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DBeH7NOiiXqAacIZtnxuY9FtHUxd0kAIOq8jgRXBcBaf/DllXKiGUsx2HNsACkddFxVDMEBWdsdsjFtd8IigQ==" saltValue="PLHkBS7UAOR3zslNibaZ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8289</v>
      </c>
      <c r="R7" s="753"/>
      <c r="S7" s="753"/>
      <c r="T7" s="753"/>
      <c r="U7" s="753"/>
      <c r="V7" s="753">
        <v>7679</v>
      </c>
      <c r="W7" s="753"/>
      <c r="X7" s="753"/>
      <c r="Y7" s="753"/>
      <c r="Z7" s="753"/>
      <c r="AA7" s="753">
        <v>609</v>
      </c>
      <c r="AB7" s="753"/>
      <c r="AC7" s="753"/>
      <c r="AD7" s="753"/>
      <c r="AE7" s="754"/>
      <c r="AF7" s="755">
        <v>492</v>
      </c>
      <c r="AG7" s="756"/>
      <c r="AH7" s="756"/>
      <c r="AI7" s="756"/>
      <c r="AJ7" s="757"/>
      <c r="AK7" s="758">
        <v>497</v>
      </c>
      <c r="AL7" s="759"/>
      <c r="AM7" s="759"/>
      <c r="AN7" s="759"/>
      <c r="AO7" s="759"/>
      <c r="AP7" s="759">
        <v>10159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571</v>
      </c>
      <c r="BS7" s="746" t="s">
        <v>564</v>
      </c>
      <c r="BT7" s="747"/>
      <c r="BU7" s="747"/>
      <c r="BV7" s="747"/>
      <c r="BW7" s="747"/>
      <c r="BX7" s="747"/>
      <c r="BY7" s="747"/>
      <c r="BZ7" s="747"/>
      <c r="CA7" s="747"/>
      <c r="CB7" s="747"/>
      <c r="CC7" s="747"/>
      <c r="CD7" s="747"/>
      <c r="CE7" s="747"/>
      <c r="CF7" s="747"/>
      <c r="CG7" s="762"/>
      <c r="CH7" s="743">
        <v>-8</v>
      </c>
      <c r="CI7" s="744"/>
      <c r="CJ7" s="744"/>
      <c r="CK7" s="744"/>
      <c r="CL7" s="745"/>
      <c r="CM7" s="743">
        <v>-116</v>
      </c>
      <c r="CN7" s="744"/>
      <c r="CO7" s="744"/>
      <c r="CP7" s="744"/>
      <c r="CQ7" s="745"/>
      <c r="CR7" s="743">
        <v>92</v>
      </c>
      <c r="CS7" s="744"/>
      <c r="CT7" s="744"/>
      <c r="CU7" s="744"/>
      <c r="CV7" s="745"/>
      <c r="CW7" s="743" t="s">
        <v>553</v>
      </c>
      <c r="CX7" s="744"/>
      <c r="CY7" s="744"/>
      <c r="CZ7" s="744"/>
      <c r="DA7" s="745"/>
      <c r="DB7" s="743" t="s">
        <v>553</v>
      </c>
      <c r="DC7" s="744"/>
      <c r="DD7" s="744"/>
      <c r="DE7" s="744"/>
      <c r="DF7" s="745"/>
      <c r="DG7" s="743" t="s">
        <v>553</v>
      </c>
      <c r="DH7" s="744"/>
      <c r="DI7" s="744"/>
      <c r="DJ7" s="744"/>
      <c r="DK7" s="745"/>
      <c r="DL7" s="743">
        <v>129</v>
      </c>
      <c r="DM7" s="744"/>
      <c r="DN7" s="744"/>
      <c r="DO7" s="744"/>
      <c r="DP7" s="745"/>
      <c r="DQ7" s="743">
        <v>117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571</v>
      </c>
      <c r="BS8" s="773" t="s">
        <v>565</v>
      </c>
      <c r="BT8" s="774"/>
      <c r="BU8" s="774"/>
      <c r="BV8" s="774"/>
      <c r="BW8" s="774"/>
      <c r="BX8" s="774"/>
      <c r="BY8" s="774"/>
      <c r="BZ8" s="774"/>
      <c r="CA8" s="774"/>
      <c r="CB8" s="774"/>
      <c r="CC8" s="774"/>
      <c r="CD8" s="774"/>
      <c r="CE8" s="774"/>
      <c r="CF8" s="774"/>
      <c r="CG8" s="775"/>
      <c r="CH8" s="776">
        <v>-12</v>
      </c>
      <c r="CI8" s="777"/>
      <c r="CJ8" s="777"/>
      <c r="CK8" s="777"/>
      <c r="CL8" s="778"/>
      <c r="CM8" s="776">
        <v>12</v>
      </c>
      <c r="CN8" s="777"/>
      <c r="CO8" s="777"/>
      <c r="CP8" s="777"/>
      <c r="CQ8" s="778"/>
      <c r="CR8" s="776">
        <v>5</v>
      </c>
      <c r="CS8" s="777"/>
      <c r="CT8" s="777"/>
      <c r="CU8" s="777"/>
      <c r="CV8" s="778"/>
      <c r="CW8" s="776" t="s">
        <v>553</v>
      </c>
      <c r="CX8" s="777"/>
      <c r="CY8" s="777"/>
      <c r="CZ8" s="777"/>
      <c r="DA8" s="778"/>
      <c r="DB8" s="776" t="s">
        <v>553</v>
      </c>
      <c r="DC8" s="777"/>
      <c r="DD8" s="777"/>
      <c r="DE8" s="777"/>
      <c r="DF8" s="778"/>
      <c r="DG8" s="776">
        <v>50</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1</v>
      </c>
      <c r="CI9" s="777"/>
      <c r="CJ9" s="777"/>
      <c r="CK9" s="777"/>
      <c r="CL9" s="778"/>
      <c r="CM9" s="776">
        <v>13</v>
      </c>
      <c r="CN9" s="777"/>
      <c r="CO9" s="777"/>
      <c r="CP9" s="777"/>
      <c r="CQ9" s="778"/>
      <c r="CR9" s="776">
        <v>19</v>
      </c>
      <c r="CS9" s="777"/>
      <c r="CT9" s="777"/>
      <c r="CU9" s="777"/>
      <c r="CV9" s="778"/>
      <c r="CW9" s="776" t="s">
        <v>553</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0</v>
      </c>
      <c r="CI10" s="777"/>
      <c r="CJ10" s="777"/>
      <c r="CK10" s="777"/>
      <c r="CL10" s="778"/>
      <c r="CM10" s="776">
        <v>26</v>
      </c>
      <c r="CN10" s="777"/>
      <c r="CO10" s="777"/>
      <c r="CP10" s="777"/>
      <c r="CQ10" s="778"/>
      <c r="CR10" s="776">
        <v>4</v>
      </c>
      <c r="CS10" s="777"/>
      <c r="CT10" s="777"/>
      <c r="CU10" s="777"/>
      <c r="CV10" s="778"/>
      <c r="CW10" s="776" t="s">
        <v>553</v>
      </c>
      <c r="CX10" s="777"/>
      <c r="CY10" s="777"/>
      <c r="CZ10" s="777"/>
      <c r="DA10" s="778"/>
      <c r="DB10" s="776" t="s">
        <v>553</v>
      </c>
      <c r="DC10" s="777"/>
      <c r="DD10" s="777"/>
      <c r="DE10" s="777"/>
      <c r="DF10" s="778"/>
      <c r="DG10" s="776" t="s">
        <v>553</v>
      </c>
      <c r="DH10" s="777"/>
      <c r="DI10" s="777"/>
      <c r="DJ10" s="777"/>
      <c r="DK10" s="778"/>
      <c r="DL10" s="776" t="s">
        <v>553</v>
      </c>
      <c r="DM10" s="777"/>
      <c r="DN10" s="777"/>
      <c r="DO10" s="777"/>
      <c r="DP10" s="778"/>
      <c r="DQ10" s="776" t="s">
        <v>553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-3</v>
      </c>
      <c r="CI11" s="777"/>
      <c r="CJ11" s="777"/>
      <c r="CK11" s="777"/>
      <c r="CL11" s="778"/>
      <c r="CM11" s="776">
        <v>-17</v>
      </c>
      <c r="CN11" s="777"/>
      <c r="CO11" s="777"/>
      <c r="CP11" s="777"/>
      <c r="CQ11" s="778"/>
      <c r="CR11" s="776">
        <v>2</v>
      </c>
      <c r="CS11" s="777"/>
      <c r="CT11" s="777"/>
      <c r="CU11" s="777"/>
      <c r="CV11" s="778"/>
      <c r="CW11" s="776" t="s">
        <v>553</v>
      </c>
      <c r="CX11" s="777"/>
      <c r="CY11" s="777"/>
      <c r="CZ11" s="777"/>
      <c r="DA11" s="778"/>
      <c r="DB11" s="776" t="s">
        <v>553</v>
      </c>
      <c r="DC11" s="777"/>
      <c r="DD11" s="777"/>
      <c r="DE11" s="777"/>
      <c r="DF11" s="778"/>
      <c r="DG11" s="776" t="s">
        <v>553</v>
      </c>
      <c r="DH11" s="777"/>
      <c r="DI11" s="777"/>
      <c r="DJ11" s="777"/>
      <c r="DK11" s="778"/>
      <c r="DL11" s="776" t="s">
        <v>553</v>
      </c>
      <c r="DM11" s="777"/>
      <c r="DN11" s="777"/>
      <c r="DO11" s="777"/>
      <c r="DP11" s="778"/>
      <c r="DQ11" s="776" t="s">
        <v>553</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569</v>
      </c>
      <c r="BT12" s="774"/>
      <c r="BU12" s="774"/>
      <c r="BV12" s="774"/>
      <c r="BW12" s="774"/>
      <c r="BX12" s="774"/>
      <c r="BY12" s="774"/>
      <c r="BZ12" s="774"/>
      <c r="CA12" s="774"/>
      <c r="CB12" s="774"/>
      <c r="CC12" s="774"/>
      <c r="CD12" s="774"/>
      <c r="CE12" s="774"/>
      <c r="CF12" s="774"/>
      <c r="CG12" s="775"/>
      <c r="CH12" s="776">
        <v>8</v>
      </c>
      <c r="CI12" s="777"/>
      <c r="CJ12" s="777"/>
      <c r="CK12" s="777"/>
      <c r="CL12" s="778"/>
      <c r="CM12" s="776">
        <v>18</v>
      </c>
      <c r="CN12" s="777"/>
      <c r="CO12" s="777"/>
      <c r="CP12" s="777"/>
      <c r="CQ12" s="778"/>
      <c r="CR12" s="776">
        <v>26</v>
      </c>
      <c r="CS12" s="777"/>
      <c r="CT12" s="777"/>
      <c r="CU12" s="777"/>
      <c r="CV12" s="778"/>
      <c r="CW12" s="776" t="s">
        <v>553</v>
      </c>
      <c r="CX12" s="777"/>
      <c r="CY12" s="777"/>
      <c r="CZ12" s="777"/>
      <c r="DA12" s="778"/>
      <c r="DB12" s="776" t="s">
        <v>553</v>
      </c>
      <c r="DC12" s="777"/>
      <c r="DD12" s="777"/>
      <c r="DE12" s="777"/>
      <c r="DF12" s="778"/>
      <c r="DG12" s="776" t="s">
        <v>553</v>
      </c>
      <c r="DH12" s="777"/>
      <c r="DI12" s="777"/>
      <c r="DJ12" s="777"/>
      <c r="DK12" s="778"/>
      <c r="DL12" s="776" t="s">
        <v>553</v>
      </c>
      <c r="DM12" s="777"/>
      <c r="DN12" s="777"/>
      <c r="DO12" s="777"/>
      <c r="DP12" s="778"/>
      <c r="DQ12" s="776" t="s">
        <v>553</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570</v>
      </c>
      <c r="BT13" s="774"/>
      <c r="BU13" s="774"/>
      <c r="BV13" s="774"/>
      <c r="BW13" s="774"/>
      <c r="BX13" s="774"/>
      <c r="BY13" s="774"/>
      <c r="BZ13" s="774"/>
      <c r="CA13" s="774"/>
      <c r="CB13" s="774"/>
      <c r="CC13" s="774"/>
      <c r="CD13" s="774"/>
      <c r="CE13" s="774"/>
      <c r="CF13" s="774"/>
      <c r="CG13" s="775"/>
      <c r="CH13" s="776">
        <v>-38</v>
      </c>
      <c r="CI13" s="777"/>
      <c r="CJ13" s="777"/>
      <c r="CK13" s="777"/>
      <c r="CL13" s="778"/>
      <c r="CM13" s="776">
        <v>71</v>
      </c>
      <c r="CN13" s="777"/>
      <c r="CO13" s="777"/>
      <c r="CP13" s="777"/>
      <c r="CQ13" s="778"/>
      <c r="CR13" s="776">
        <v>2</v>
      </c>
      <c r="CS13" s="777"/>
      <c r="CT13" s="777"/>
      <c r="CU13" s="777"/>
      <c r="CV13" s="778"/>
      <c r="CW13" s="776">
        <v>3</v>
      </c>
      <c r="CX13" s="777"/>
      <c r="CY13" s="777"/>
      <c r="CZ13" s="777"/>
      <c r="DA13" s="778"/>
      <c r="DB13" s="776" t="s">
        <v>553</v>
      </c>
      <c r="DC13" s="777"/>
      <c r="DD13" s="777"/>
      <c r="DE13" s="777"/>
      <c r="DF13" s="778"/>
      <c r="DG13" s="776" t="s">
        <v>553</v>
      </c>
      <c r="DH13" s="777"/>
      <c r="DI13" s="777"/>
      <c r="DJ13" s="777"/>
      <c r="DK13" s="778"/>
      <c r="DL13" s="776" t="s">
        <v>553</v>
      </c>
      <c r="DM13" s="777"/>
      <c r="DN13" s="777"/>
      <c r="DO13" s="777"/>
      <c r="DP13" s="778"/>
      <c r="DQ13" s="776" t="s">
        <v>553</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8289</v>
      </c>
      <c r="R23" s="793"/>
      <c r="S23" s="793"/>
      <c r="T23" s="793"/>
      <c r="U23" s="793"/>
      <c r="V23" s="793">
        <v>7679</v>
      </c>
      <c r="W23" s="793"/>
      <c r="X23" s="793"/>
      <c r="Y23" s="793"/>
      <c r="Z23" s="793"/>
      <c r="AA23" s="793">
        <v>609</v>
      </c>
      <c r="AB23" s="793"/>
      <c r="AC23" s="793"/>
      <c r="AD23" s="793"/>
      <c r="AE23" s="794"/>
      <c r="AF23" s="795">
        <v>492</v>
      </c>
      <c r="AG23" s="793"/>
      <c r="AH23" s="793"/>
      <c r="AI23" s="793"/>
      <c r="AJ23" s="796"/>
      <c r="AK23" s="797"/>
      <c r="AL23" s="798"/>
      <c r="AM23" s="798"/>
      <c r="AN23" s="798"/>
      <c r="AO23" s="798"/>
      <c r="AP23" s="793">
        <v>10159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817</v>
      </c>
      <c r="R28" s="823"/>
      <c r="S28" s="823"/>
      <c r="T28" s="823"/>
      <c r="U28" s="823"/>
      <c r="V28" s="823">
        <v>783</v>
      </c>
      <c r="W28" s="823"/>
      <c r="X28" s="823"/>
      <c r="Y28" s="823"/>
      <c r="Z28" s="823"/>
      <c r="AA28" s="823">
        <v>34</v>
      </c>
      <c r="AB28" s="823"/>
      <c r="AC28" s="823"/>
      <c r="AD28" s="823"/>
      <c r="AE28" s="824"/>
      <c r="AF28" s="825">
        <v>34</v>
      </c>
      <c r="AG28" s="823"/>
      <c r="AH28" s="823"/>
      <c r="AI28" s="823"/>
      <c r="AJ28" s="826"/>
      <c r="AK28" s="827">
        <v>99</v>
      </c>
      <c r="AL28" s="828"/>
      <c r="AM28" s="828"/>
      <c r="AN28" s="828"/>
      <c r="AO28" s="828"/>
      <c r="AP28" s="828">
        <v>5</v>
      </c>
      <c r="AQ28" s="828"/>
      <c r="AR28" s="828"/>
      <c r="AS28" s="828"/>
      <c r="AT28" s="828"/>
      <c r="AU28" s="828">
        <v>1</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933</v>
      </c>
      <c r="R29" s="784"/>
      <c r="S29" s="784"/>
      <c r="T29" s="784"/>
      <c r="U29" s="784"/>
      <c r="V29" s="784">
        <v>914</v>
      </c>
      <c r="W29" s="784"/>
      <c r="X29" s="784"/>
      <c r="Y29" s="784"/>
      <c r="Z29" s="784"/>
      <c r="AA29" s="784">
        <v>19</v>
      </c>
      <c r="AB29" s="784"/>
      <c r="AC29" s="784"/>
      <c r="AD29" s="784"/>
      <c r="AE29" s="785"/>
      <c r="AF29" s="786">
        <v>19</v>
      </c>
      <c r="AG29" s="787"/>
      <c r="AH29" s="787"/>
      <c r="AI29" s="787"/>
      <c r="AJ29" s="788"/>
      <c r="AK29" s="834">
        <v>141</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97</v>
      </c>
      <c r="R30" s="784"/>
      <c r="S30" s="784"/>
      <c r="T30" s="784"/>
      <c r="U30" s="784"/>
      <c r="V30" s="784">
        <v>96</v>
      </c>
      <c r="W30" s="784"/>
      <c r="X30" s="784"/>
      <c r="Y30" s="784"/>
      <c r="Z30" s="784"/>
      <c r="AA30" s="784">
        <v>1</v>
      </c>
      <c r="AB30" s="784"/>
      <c r="AC30" s="784"/>
      <c r="AD30" s="784"/>
      <c r="AE30" s="785"/>
      <c r="AF30" s="786">
        <v>1</v>
      </c>
      <c r="AG30" s="787"/>
      <c r="AH30" s="787"/>
      <c r="AI30" s="787"/>
      <c r="AJ30" s="788"/>
      <c r="AK30" s="834">
        <v>36</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20</v>
      </c>
      <c r="R31" s="784"/>
      <c r="S31" s="784"/>
      <c r="T31" s="784"/>
      <c r="U31" s="784"/>
      <c r="V31" s="784">
        <v>20</v>
      </c>
      <c r="W31" s="784"/>
      <c r="X31" s="784"/>
      <c r="Y31" s="784"/>
      <c r="Z31" s="784"/>
      <c r="AA31" s="784">
        <v>0</v>
      </c>
      <c r="AB31" s="784"/>
      <c r="AC31" s="784"/>
      <c r="AD31" s="784"/>
      <c r="AE31" s="785"/>
      <c r="AF31" s="786">
        <v>0</v>
      </c>
      <c r="AG31" s="787"/>
      <c r="AH31" s="787"/>
      <c r="AI31" s="787"/>
      <c r="AJ31" s="788"/>
      <c r="AK31" s="834">
        <v>10</v>
      </c>
      <c r="AL31" s="830"/>
      <c r="AM31" s="830"/>
      <c r="AN31" s="830"/>
      <c r="AO31" s="830"/>
      <c r="AP31" s="830" t="s">
        <v>553</v>
      </c>
      <c r="AQ31" s="830"/>
      <c r="AR31" s="830"/>
      <c r="AS31" s="830"/>
      <c r="AT31" s="830"/>
      <c r="AU31" s="830" t="s">
        <v>553</v>
      </c>
      <c r="AV31" s="830"/>
      <c r="AW31" s="830"/>
      <c r="AX31" s="830"/>
      <c r="AY31" s="830"/>
      <c r="AZ31" s="831" t="s">
        <v>553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309</v>
      </c>
      <c r="R32" s="784"/>
      <c r="S32" s="784"/>
      <c r="T32" s="784"/>
      <c r="U32" s="784"/>
      <c r="V32" s="784">
        <v>309</v>
      </c>
      <c r="W32" s="784"/>
      <c r="X32" s="784"/>
      <c r="Y32" s="784"/>
      <c r="Z32" s="784"/>
      <c r="AA32" s="784">
        <v>0</v>
      </c>
      <c r="AB32" s="784"/>
      <c r="AC32" s="784"/>
      <c r="AD32" s="784"/>
      <c r="AE32" s="785"/>
      <c r="AF32" s="786">
        <v>0</v>
      </c>
      <c r="AG32" s="787"/>
      <c r="AH32" s="787"/>
      <c r="AI32" s="787"/>
      <c r="AJ32" s="788"/>
      <c r="AK32" s="834">
        <v>148</v>
      </c>
      <c r="AL32" s="830"/>
      <c r="AM32" s="830"/>
      <c r="AN32" s="830"/>
      <c r="AO32" s="830"/>
      <c r="AP32" s="830">
        <v>222</v>
      </c>
      <c r="AQ32" s="830"/>
      <c r="AR32" s="830"/>
      <c r="AS32" s="830"/>
      <c r="AT32" s="830"/>
      <c r="AU32" s="830">
        <v>105</v>
      </c>
      <c r="AV32" s="830"/>
      <c r="AW32" s="830"/>
      <c r="AX32" s="830"/>
      <c r="AY32" s="830"/>
      <c r="AZ32" s="831" t="s">
        <v>553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222</v>
      </c>
      <c r="R33" s="784"/>
      <c r="S33" s="784"/>
      <c r="T33" s="784"/>
      <c r="U33" s="784"/>
      <c r="V33" s="784">
        <v>236</v>
      </c>
      <c r="W33" s="784"/>
      <c r="X33" s="784"/>
      <c r="Y33" s="784"/>
      <c r="Z33" s="784"/>
      <c r="AA33" s="784">
        <v>-15</v>
      </c>
      <c r="AB33" s="784"/>
      <c r="AC33" s="784"/>
      <c r="AD33" s="784"/>
      <c r="AE33" s="785"/>
      <c r="AF33" s="786">
        <v>400</v>
      </c>
      <c r="AG33" s="787"/>
      <c r="AH33" s="787"/>
      <c r="AI33" s="787"/>
      <c r="AJ33" s="788"/>
      <c r="AK33" s="834">
        <v>19</v>
      </c>
      <c r="AL33" s="830"/>
      <c r="AM33" s="830"/>
      <c r="AN33" s="830"/>
      <c r="AO33" s="830"/>
      <c r="AP33" s="830">
        <v>605</v>
      </c>
      <c r="AQ33" s="830"/>
      <c r="AR33" s="830"/>
      <c r="AS33" s="830"/>
      <c r="AT33" s="830"/>
      <c r="AU33" s="830">
        <v>147</v>
      </c>
      <c r="AV33" s="830"/>
      <c r="AW33" s="830"/>
      <c r="AX33" s="830"/>
      <c r="AY33" s="830"/>
      <c r="AZ33" s="831" t="s">
        <v>553</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450</v>
      </c>
      <c r="R34" s="784"/>
      <c r="S34" s="784"/>
      <c r="T34" s="784"/>
      <c r="U34" s="784"/>
      <c r="V34" s="784">
        <v>402</v>
      </c>
      <c r="W34" s="784"/>
      <c r="X34" s="784"/>
      <c r="Y34" s="784"/>
      <c r="Z34" s="784"/>
      <c r="AA34" s="784">
        <v>47</v>
      </c>
      <c r="AB34" s="784"/>
      <c r="AC34" s="784"/>
      <c r="AD34" s="784"/>
      <c r="AE34" s="785"/>
      <c r="AF34" s="786">
        <v>16</v>
      </c>
      <c r="AG34" s="787"/>
      <c r="AH34" s="787"/>
      <c r="AI34" s="787"/>
      <c r="AJ34" s="788"/>
      <c r="AK34" s="834">
        <v>278</v>
      </c>
      <c r="AL34" s="830"/>
      <c r="AM34" s="830"/>
      <c r="AN34" s="830"/>
      <c r="AO34" s="830"/>
      <c r="AP34" s="830">
        <v>2268</v>
      </c>
      <c r="AQ34" s="830"/>
      <c r="AR34" s="830"/>
      <c r="AS34" s="830"/>
      <c r="AT34" s="830"/>
      <c r="AU34" s="830">
        <v>2268</v>
      </c>
      <c r="AV34" s="830"/>
      <c r="AW34" s="830"/>
      <c r="AX34" s="830"/>
      <c r="AY34" s="830"/>
      <c r="AZ34" s="831" t="s">
        <v>553</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470</v>
      </c>
      <c r="AG63" s="844"/>
      <c r="AH63" s="844"/>
      <c r="AI63" s="844"/>
      <c r="AJ63" s="845"/>
      <c r="AK63" s="846"/>
      <c r="AL63" s="841"/>
      <c r="AM63" s="841"/>
      <c r="AN63" s="841"/>
      <c r="AO63" s="841"/>
      <c r="AP63" s="844">
        <v>3100</v>
      </c>
      <c r="AQ63" s="844"/>
      <c r="AR63" s="844"/>
      <c r="AS63" s="844"/>
      <c r="AT63" s="844"/>
      <c r="AU63" s="844">
        <v>2521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7225</v>
      </c>
      <c r="R68" s="866"/>
      <c r="S68" s="866"/>
      <c r="T68" s="866"/>
      <c r="U68" s="866"/>
      <c r="V68" s="866">
        <v>7094</v>
      </c>
      <c r="W68" s="866"/>
      <c r="X68" s="866"/>
      <c r="Y68" s="866"/>
      <c r="Z68" s="866"/>
      <c r="AA68" s="866">
        <v>131</v>
      </c>
      <c r="AB68" s="866"/>
      <c r="AC68" s="866"/>
      <c r="AD68" s="866"/>
      <c r="AE68" s="866"/>
      <c r="AF68" s="866">
        <v>131</v>
      </c>
      <c r="AG68" s="866"/>
      <c r="AH68" s="866"/>
      <c r="AI68" s="866"/>
      <c r="AJ68" s="866"/>
      <c r="AK68" s="866">
        <v>126</v>
      </c>
      <c r="AL68" s="866"/>
      <c r="AM68" s="866"/>
      <c r="AN68" s="866"/>
      <c r="AO68" s="866"/>
      <c r="AP68" s="866">
        <v>4032</v>
      </c>
      <c r="AQ68" s="866"/>
      <c r="AR68" s="866"/>
      <c r="AS68" s="866"/>
      <c r="AT68" s="866"/>
      <c r="AU68" s="866">
        <v>169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18212</v>
      </c>
      <c r="R69" s="830"/>
      <c r="S69" s="830"/>
      <c r="T69" s="830"/>
      <c r="U69" s="830"/>
      <c r="V69" s="830">
        <v>18335</v>
      </c>
      <c r="W69" s="830"/>
      <c r="X69" s="830"/>
      <c r="Y69" s="830"/>
      <c r="Z69" s="830"/>
      <c r="AA69" s="830">
        <v>-123</v>
      </c>
      <c r="AB69" s="830"/>
      <c r="AC69" s="830"/>
      <c r="AD69" s="830"/>
      <c r="AE69" s="830"/>
      <c r="AF69" s="830">
        <v>3353</v>
      </c>
      <c r="AG69" s="830"/>
      <c r="AH69" s="830"/>
      <c r="AI69" s="830"/>
      <c r="AJ69" s="830"/>
      <c r="AK69" s="830" t="s">
        <v>553</v>
      </c>
      <c r="AL69" s="830"/>
      <c r="AM69" s="830"/>
      <c r="AN69" s="830"/>
      <c r="AO69" s="830"/>
      <c r="AP69" s="830">
        <v>15380</v>
      </c>
      <c r="AQ69" s="830"/>
      <c r="AR69" s="830"/>
      <c r="AS69" s="830"/>
      <c r="AT69" s="830"/>
      <c r="AU69" s="830">
        <v>103</v>
      </c>
      <c r="AV69" s="830"/>
      <c r="AW69" s="830"/>
      <c r="AX69" s="830"/>
      <c r="AY69" s="830"/>
      <c r="AZ69" s="832" t="s">
        <v>563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1548</v>
      </c>
      <c r="R70" s="830"/>
      <c r="S70" s="830"/>
      <c r="T70" s="830"/>
      <c r="U70" s="830"/>
      <c r="V70" s="830">
        <v>1492</v>
      </c>
      <c r="W70" s="830"/>
      <c r="X70" s="830"/>
      <c r="Y70" s="830"/>
      <c r="Z70" s="830"/>
      <c r="AA70" s="830">
        <v>55</v>
      </c>
      <c r="AB70" s="830"/>
      <c r="AC70" s="830"/>
      <c r="AD70" s="830"/>
      <c r="AE70" s="830"/>
      <c r="AF70" s="830">
        <v>55</v>
      </c>
      <c r="AG70" s="830"/>
      <c r="AH70" s="830"/>
      <c r="AI70" s="830"/>
      <c r="AJ70" s="830"/>
      <c r="AK70" s="830" t="s">
        <v>553</v>
      </c>
      <c r="AL70" s="830"/>
      <c r="AM70" s="830"/>
      <c r="AN70" s="830"/>
      <c r="AO70" s="830"/>
      <c r="AP70" s="830">
        <v>721</v>
      </c>
      <c r="AQ70" s="830"/>
      <c r="AR70" s="830"/>
      <c r="AS70" s="830"/>
      <c r="AT70" s="830"/>
      <c r="AU70" s="830">
        <v>20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1103</v>
      </c>
      <c r="R71" s="830"/>
      <c r="S71" s="830"/>
      <c r="T71" s="830"/>
      <c r="U71" s="830"/>
      <c r="V71" s="830">
        <v>1100</v>
      </c>
      <c r="W71" s="830"/>
      <c r="X71" s="830"/>
      <c r="Y71" s="830"/>
      <c r="Z71" s="830"/>
      <c r="AA71" s="830">
        <v>3</v>
      </c>
      <c r="AB71" s="830"/>
      <c r="AC71" s="830"/>
      <c r="AD71" s="830"/>
      <c r="AE71" s="830"/>
      <c r="AF71" s="830">
        <v>3</v>
      </c>
      <c r="AG71" s="830"/>
      <c r="AH71" s="830"/>
      <c r="AI71" s="830"/>
      <c r="AJ71" s="830"/>
      <c r="AK71" s="830" t="s">
        <v>553</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83</v>
      </c>
      <c r="R72" s="830"/>
      <c r="S72" s="830"/>
      <c r="T72" s="830"/>
      <c r="U72" s="830"/>
      <c r="V72" s="830">
        <v>69</v>
      </c>
      <c r="W72" s="830"/>
      <c r="X72" s="830"/>
      <c r="Y72" s="830"/>
      <c r="Z72" s="830"/>
      <c r="AA72" s="830">
        <v>14</v>
      </c>
      <c r="AB72" s="830"/>
      <c r="AC72" s="830"/>
      <c r="AD72" s="830"/>
      <c r="AE72" s="830"/>
      <c r="AF72" s="830">
        <v>14</v>
      </c>
      <c r="AG72" s="830"/>
      <c r="AH72" s="830"/>
      <c r="AI72" s="830"/>
      <c r="AJ72" s="830"/>
      <c r="AK72" s="830" t="s">
        <v>553</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25</v>
      </c>
      <c r="R73" s="830"/>
      <c r="S73" s="830"/>
      <c r="T73" s="830"/>
      <c r="U73" s="830"/>
      <c r="V73" s="830">
        <v>19</v>
      </c>
      <c r="W73" s="830"/>
      <c r="X73" s="830"/>
      <c r="Y73" s="830"/>
      <c r="Z73" s="830"/>
      <c r="AA73" s="830">
        <v>6</v>
      </c>
      <c r="AB73" s="830"/>
      <c r="AC73" s="830"/>
      <c r="AD73" s="830"/>
      <c r="AE73" s="830"/>
      <c r="AF73" s="830">
        <v>6</v>
      </c>
      <c r="AG73" s="830"/>
      <c r="AH73" s="830"/>
      <c r="AI73" s="830"/>
      <c r="AJ73" s="830"/>
      <c r="AK73" s="830">
        <v>7</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6431</v>
      </c>
      <c r="R74" s="830"/>
      <c r="S74" s="830"/>
      <c r="T74" s="830"/>
      <c r="U74" s="830"/>
      <c r="V74" s="830">
        <v>6234</v>
      </c>
      <c r="W74" s="830"/>
      <c r="X74" s="830"/>
      <c r="Y74" s="830"/>
      <c r="Z74" s="830"/>
      <c r="AA74" s="830">
        <v>197</v>
      </c>
      <c r="AB74" s="830"/>
      <c r="AC74" s="830"/>
      <c r="AD74" s="830"/>
      <c r="AE74" s="830"/>
      <c r="AF74" s="830">
        <v>197</v>
      </c>
      <c r="AG74" s="830"/>
      <c r="AH74" s="830"/>
      <c r="AI74" s="830"/>
      <c r="AJ74" s="830"/>
      <c r="AK74" s="830" t="s">
        <v>553</v>
      </c>
      <c r="AL74" s="830"/>
      <c r="AM74" s="830"/>
      <c r="AN74" s="830"/>
      <c r="AO74" s="830"/>
      <c r="AP74" s="830" t="s">
        <v>553</v>
      </c>
      <c r="AQ74" s="830"/>
      <c r="AR74" s="830"/>
      <c r="AS74" s="830"/>
      <c r="AT74" s="830"/>
      <c r="AU74" s="830" t="s">
        <v>553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561</v>
      </c>
      <c r="C75" s="874"/>
      <c r="D75" s="874"/>
      <c r="E75" s="874"/>
      <c r="F75" s="874"/>
      <c r="G75" s="874"/>
      <c r="H75" s="874"/>
      <c r="I75" s="874"/>
      <c r="J75" s="874"/>
      <c r="K75" s="874"/>
      <c r="L75" s="874"/>
      <c r="M75" s="874"/>
      <c r="N75" s="874"/>
      <c r="O75" s="874"/>
      <c r="P75" s="875"/>
      <c r="Q75" s="877">
        <v>406</v>
      </c>
      <c r="R75" s="878"/>
      <c r="S75" s="878"/>
      <c r="T75" s="878"/>
      <c r="U75" s="834"/>
      <c r="V75" s="879">
        <v>324</v>
      </c>
      <c r="W75" s="878"/>
      <c r="X75" s="878"/>
      <c r="Y75" s="878"/>
      <c r="Z75" s="834"/>
      <c r="AA75" s="879">
        <v>82</v>
      </c>
      <c r="AB75" s="878"/>
      <c r="AC75" s="878"/>
      <c r="AD75" s="878"/>
      <c r="AE75" s="834"/>
      <c r="AF75" s="879">
        <v>82</v>
      </c>
      <c r="AG75" s="878"/>
      <c r="AH75" s="878"/>
      <c r="AI75" s="878"/>
      <c r="AJ75" s="834"/>
      <c r="AK75" s="879" t="s">
        <v>553</v>
      </c>
      <c r="AL75" s="878"/>
      <c r="AM75" s="878"/>
      <c r="AN75" s="878"/>
      <c r="AO75" s="834"/>
      <c r="AP75" s="879" t="s">
        <v>553</v>
      </c>
      <c r="AQ75" s="878"/>
      <c r="AR75" s="878"/>
      <c r="AS75" s="878"/>
      <c r="AT75" s="834"/>
      <c r="AU75" s="879" t="s">
        <v>553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562</v>
      </c>
      <c r="C76" s="874"/>
      <c r="D76" s="874"/>
      <c r="E76" s="874"/>
      <c r="F76" s="874"/>
      <c r="G76" s="874"/>
      <c r="H76" s="874"/>
      <c r="I76" s="874"/>
      <c r="J76" s="874"/>
      <c r="K76" s="874"/>
      <c r="L76" s="874"/>
      <c r="M76" s="874"/>
      <c r="N76" s="874"/>
      <c r="O76" s="874"/>
      <c r="P76" s="875"/>
      <c r="Q76" s="877">
        <v>161934</v>
      </c>
      <c r="R76" s="878"/>
      <c r="S76" s="878"/>
      <c r="T76" s="878"/>
      <c r="U76" s="834"/>
      <c r="V76" s="879">
        <v>158460</v>
      </c>
      <c r="W76" s="878"/>
      <c r="X76" s="878"/>
      <c r="Y76" s="878"/>
      <c r="Z76" s="834"/>
      <c r="AA76" s="879">
        <v>3473</v>
      </c>
      <c r="AB76" s="878"/>
      <c r="AC76" s="878"/>
      <c r="AD76" s="878"/>
      <c r="AE76" s="834"/>
      <c r="AF76" s="879">
        <v>3473</v>
      </c>
      <c r="AG76" s="878"/>
      <c r="AH76" s="878"/>
      <c r="AI76" s="878"/>
      <c r="AJ76" s="834"/>
      <c r="AK76" s="879">
        <v>1726</v>
      </c>
      <c r="AL76" s="878"/>
      <c r="AM76" s="878"/>
      <c r="AN76" s="878"/>
      <c r="AO76" s="834"/>
      <c r="AP76" s="879" t="s">
        <v>553</v>
      </c>
      <c r="AQ76" s="878"/>
      <c r="AR76" s="878"/>
      <c r="AS76" s="878"/>
      <c r="AT76" s="834"/>
      <c r="AU76" s="879" t="s">
        <v>553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7314</v>
      </c>
      <c r="AG88" s="844"/>
      <c r="AH88" s="844"/>
      <c r="AI88" s="844"/>
      <c r="AJ88" s="844"/>
      <c r="AK88" s="841"/>
      <c r="AL88" s="841"/>
      <c r="AM88" s="841"/>
      <c r="AN88" s="841"/>
      <c r="AO88" s="841"/>
      <c r="AP88" s="844">
        <v>20133</v>
      </c>
      <c r="AQ88" s="844"/>
      <c r="AR88" s="844"/>
      <c r="AS88" s="844"/>
      <c r="AT88" s="844"/>
      <c r="AU88" s="844">
        <v>292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150</v>
      </c>
      <c r="CS102" s="852"/>
      <c r="CT102" s="852"/>
      <c r="CU102" s="852"/>
      <c r="CV102" s="891"/>
      <c r="CW102" s="890">
        <v>3</v>
      </c>
      <c r="CX102" s="852"/>
      <c r="CY102" s="852"/>
      <c r="CZ102" s="852"/>
      <c r="DA102" s="891"/>
      <c r="DB102" s="890">
        <v>0</v>
      </c>
      <c r="DC102" s="852"/>
      <c r="DD102" s="852"/>
      <c r="DE102" s="852"/>
      <c r="DF102" s="891"/>
      <c r="DG102" s="890">
        <v>50</v>
      </c>
      <c r="DH102" s="852"/>
      <c r="DI102" s="852"/>
      <c r="DJ102" s="852"/>
      <c r="DK102" s="891"/>
      <c r="DL102" s="890">
        <v>129</v>
      </c>
      <c r="DM102" s="852"/>
      <c r="DN102" s="852"/>
      <c r="DO102" s="852"/>
      <c r="DP102" s="891"/>
      <c r="DQ102" s="890">
        <v>117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848150</v>
      </c>
      <c r="AB110" s="900"/>
      <c r="AC110" s="900"/>
      <c r="AD110" s="900"/>
      <c r="AE110" s="901"/>
      <c r="AF110" s="902">
        <v>925234</v>
      </c>
      <c r="AG110" s="900"/>
      <c r="AH110" s="900"/>
      <c r="AI110" s="900"/>
      <c r="AJ110" s="901"/>
      <c r="AK110" s="902">
        <v>1003254</v>
      </c>
      <c r="AL110" s="900"/>
      <c r="AM110" s="900"/>
      <c r="AN110" s="900"/>
      <c r="AO110" s="901"/>
      <c r="AP110" s="903">
        <v>29.9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10586241</v>
      </c>
      <c r="BR110" s="931"/>
      <c r="BS110" s="931"/>
      <c r="BT110" s="931"/>
      <c r="BU110" s="931"/>
      <c r="BV110" s="931">
        <v>10435422</v>
      </c>
      <c r="BW110" s="931"/>
      <c r="BX110" s="931"/>
      <c r="BY110" s="931"/>
      <c r="BZ110" s="931"/>
      <c r="CA110" s="931">
        <v>10159235</v>
      </c>
      <c r="CB110" s="931"/>
      <c r="CC110" s="931"/>
      <c r="CD110" s="931"/>
      <c r="CE110" s="931"/>
      <c r="CF110" s="944">
        <v>302.8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2872136</v>
      </c>
      <c r="BR112" s="926"/>
      <c r="BS112" s="926"/>
      <c r="BT112" s="926"/>
      <c r="BU112" s="926"/>
      <c r="BV112" s="926">
        <v>2659836</v>
      </c>
      <c r="BW112" s="926"/>
      <c r="BX112" s="926"/>
      <c r="BY112" s="926"/>
      <c r="BZ112" s="926"/>
      <c r="CA112" s="926">
        <v>2677294</v>
      </c>
      <c r="CB112" s="926"/>
      <c r="CC112" s="926"/>
      <c r="CD112" s="926"/>
      <c r="CE112" s="926"/>
      <c r="CF112" s="920">
        <v>79.8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258234</v>
      </c>
      <c r="AB113" s="938"/>
      <c r="AC113" s="938"/>
      <c r="AD113" s="938"/>
      <c r="AE113" s="939"/>
      <c r="AF113" s="940">
        <v>254865</v>
      </c>
      <c r="AG113" s="938"/>
      <c r="AH113" s="938"/>
      <c r="AI113" s="938"/>
      <c r="AJ113" s="939"/>
      <c r="AK113" s="940">
        <v>252714</v>
      </c>
      <c r="AL113" s="938"/>
      <c r="AM113" s="938"/>
      <c r="AN113" s="938"/>
      <c r="AO113" s="939"/>
      <c r="AP113" s="941">
        <v>7.5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413902</v>
      </c>
      <c r="BR113" s="926"/>
      <c r="BS113" s="926"/>
      <c r="BT113" s="926"/>
      <c r="BU113" s="926"/>
      <c r="BV113" s="926">
        <v>355476</v>
      </c>
      <c r="BW113" s="926"/>
      <c r="BX113" s="926"/>
      <c r="BY113" s="926"/>
      <c r="BZ113" s="926"/>
      <c r="CA113" s="926">
        <v>292239</v>
      </c>
      <c r="CB113" s="926"/>
      <c r="CC113" s="926"/>
      <c r="CD113" s="926"/>
      <c r="CE113" s="926"/>
      <c r="CF113" s="920">
        <v>8.6999999999999993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49288</v>
      </c>
      <c r="AB114" s="959"/>
      <c r="AC114" s="959"/>
      <c r="AD114" s="959"/>
      <c r="AE114" s="960"/>
      <c r="AF114" s="961">
        <v>53264</v>
      </c>
      <c r="AG114" s="959"/>
      <c r="AH114" s="959"/>
      <c r="AI114" s="959"/>
      <c r="AJ114" s="960"/>
      <c r="AK114" s="961">
        <v>58672</v>
      </c>
      <c r="AL114" s="959"/>
      <c r="AM114" s="959"/>
      <c r="AN114" s="959"/>
      <c r="AO114" s="960"/>
      <c r="AP114" s="962">
        <v>1.7</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760442</v>
      </c>
      <c r="BR114" s="926"/>
      <c r="BS114" s="926"/>
      <c r="BT114" s="926"/>
      <c r="BU114" s="926"/>
      <c r="BV114" s="926">
        <v>740844</v>
      </c>
      <c r="BW114" s="926"/>
      <c r="BX114" s="926"/>
      <c r="BY114" s="926"/>
      <c r="BZ114" s="926"/>
      <c r="CA114" s="926">
        <v>703178</v>
      </c>
      <c r="CB114" s="926"/>
      <c r="CC114" s="926"/>
      <c r="CD114" s="926"/>
      <c r="CE114" s="926"/>
      <c r="CF114" s="920">
        <v>21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1834</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116541</v>
      </c>
      <c r="CB115" s="926"/>
      <c r="CC115" s="926"/>
      <c r="CD115" s="926"/>
      <c r="CE115" s="926"/>
      <c r="CF115" s="920">
        <v>3.5</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1157506</v>
      </c>
      <c r="AB117" s="979"/>
      <c r="AC117" s="979"/>
      <c r="AD117" s="979"/>
      <c r="AE117" s="980"/>
      <c r="AF117" s="981">
        <v>1233363</v>
      </c>
      <c r="AG117" s="979"/>
      <c r="AH117" s="979"/>
      <c r="AI117" s="979"/>
      <c r="AJ117" s="980"/>
      <c r="AK117" s="981">
        <v>1314640</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14632721</v>
      </c>
      <c r="BR119" s="1000"/>
      <c r="BS119" s="1000"/>
      <c r="BT119" s="1000"/>
      <c r="BU119" s="1000"/>
      <c r="BV119" s="1000">
        <v>14191578</v>
      </c>
      <c r="BW119" s="1000"/>
      <c r="BX119" s="1000"/>
      <c r="BY119" s="1000"/>
      <c r="BZ119" s="1000"/>
      <c r="CA119" s="1000">
        <v>13948487</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1840558</v>
      </c>
      <c r="BR120" s="931"/>
      <c r="BS120" s="931"/>
      <c r="BT120" s="931"/>
      <c r="BU120" s="931"/>
      <c r="BV120" s="931">
        <v>1680671</v>
      </c>
      <c r="BW120" s="931"/>
      <c r="BX120" s="931"/>
      <c r="BY120" s="931"/>
      <c r="BZ120" s="931"/>
      <c r="CA120" s="931">
        <v>1424170</v>
      </c>
      <c r="CB120" s="931"/>
      <c r="CC120" s="931"/>
      <c r="CD120" s="931"/>
      <c r="CE120" s="931"/>
      <c r="CF120" s="944">
        <v>42.4</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2568942</v>
      </c>
      <c r="DH120" s="931"/>
      <c r="DI120" s="931"/>
      <c r="DJ120" s="931"/>
      <c r="DK120" s="931"/>
      <c r="DL120" s="931">
        <v>2399507</v>
      </c>
      <c r="DM120" s="931"/>
      <c r="DN120" s="931"/>
      <c r="DO120" s="931"/>
      <c r="DP120" s="931"/>
      <c r="DQ120" s="931">
        <v>2268240</v>
      </c>
      <c r="DR120" s="931"/>
      <c r="DS120" s="931"/>
      <c r="DT120" s="931"/>
      <c r="DU120" s="931"/>
      <c r="DV120" s="932">
        <v>67.599999999999994</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1834</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69586</v>
      </c>
      <c r="BR121" s="926"/>
      <c r="BS121" s="926"/>
      <c r="BT121" s="926"/>
      <c r="BU121" s="926"/>
      <c r="BV121" s="926">
        <v>21684</v>
      </c>
      <c r="BW121" s="926"/>
      <c r="BX121" s="926"/>
      <c r="BY121" s="926"/>
      <c r="BZ121" s="926"/>
      <c r="CA121" s="926">
        <v>324630</v>
      </c>
      <c r="CB121" s="926"/>
      <c r="CC121" s="926"/>
      <c r="CD121" s="926"/>
      <c r="CE121" s="926"/>
      <c r="CF121" s="920">
        <v>9.6999999999999993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187155</v>
      </c>
      <c r="DH121" s="926"/>
      <c r="DI121" s="926"/>
      <c r="DJ121" s="926"/>
      <c r="DK121" s="926"/>
      <c r="DL121" s="926">
        <v>146467</v>
      </c>
      <c r="DM121" s="926"/>
      <c r="DN121" s="926"/>
      <c r="DO121" s="926"/>
      <c r="DP121" s="926"/>
      <c r="DQ121" s="926">
        <v>302747</v>
      </c>
      <c r="DR121" s="926"/>
      <c r="DS121" s="926"/>
      <c r="DT121" s="926"/>
      <c r="DU121" s="926"/>
      <c r="DV121" s="927">
        <v>9</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8785460</v>
      </c>
      <c r="BR122" s="1000"/>
      <c r="BS122" s="1000"/>
      <c r="BT122" s="1000"/>
      <c r="BU122" s="1000"/>
      <c r="BV122" s="1000">
        <v>8628624</v>
      </c>
      <c r="BW122" s="1000"/>
      <c r="BX122" s="1000"/>
      <c r="BY122" s="1000"/>
      <c r="BZ122" s="1000"/>
      <c r="CA122" s="1000">
        <v>8377975</v>
      </c>
      <c r="CB122" s="1000"/>
      <c r="CC122" s="1000"/>
      <c r="CD122" s="1000"/>
      <c r="CE122" s="1000"/>
      <c r="CF122" s="1017">
        <v>249.7</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114455</v>
      </c>
      <c r="DH122" s="926"/>
      <c r="DI122" s="926"/>
      <c r="DJ122" s="926"/>
      <c r="DK122" s="926"/>
      <c r="DL122" s="926">
        <v>112794</v>
      </c>
      <c r="DM122" s="926"/>
      <c r="DN122" s="926"/>
      <c r="DO122" s="926"/>
      <c r="DP122" s="926"/>
      <c r="DQ122" s="926">
        <v>105420</v>
      </c>
      <c r="DR122" s="926"/>
      <c r="DS122" s="926"/>
      <c r="DT122" s="926"/>
      <c r="DU122" s="926"/>
      <c r="DV122" s="927">
        <v>3.1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10695604</v>
      </c>
      <c r="BR123" s="1064"/>
      <c r="BS123" s="1064"/>
      <c r="BT123" s="1064"/>
      <c r="BU123" s="1064"/>
      <c r="BV123" s="1064">
        <v>10330979</v>
      </c>
      <c r="BW123" s="1064"/>
      <c r="BX123" s="1064"/>
      <c r="BY123" s="1064"/>
      <c r="BZ123" s="1064"/>
      <c r="CA123" s="1064">
        <v>10126775</v>
      </c>
      <c r="CB123" s="1064"/>
      <c r="CC123" s="1064"/>
      <c r="CD123" s="1064"/>
      <c r="CE123" s="1064"/>
      <c r="CF123" s="1001"/>
      <c r="CG123" s="1002"/>
      <c r="CH123" s="1002"/>
      <c r="CI123" s="1002"/>
      <c r="CJ123" s="1003"/>
      <c r="CK123" s="1009"/>
      <c r="CL123" s="1010"/>
      <c r="CM123" s="1010"/>
      <c r="CN123" s="1010"/>
      <c r="CO123" s="1011"/>
      <c r="CP123" s="1019" t="s">
        <v>453</v>
      </c>
      <c r="CQ123" s="1020"/>
      <c r="CR123" s="1020"/>
      <c r="CS123" s="1020"/>
      <c r="CT123" s="1020"/>
      <c r="CU123" s="1020"/>
      <c r="CV123" s="1020"/>
      <c r="CW123" s="1020"/>
      <c r="CX123" s="1020"/>
      <c r="CY123" s="1020"/>
      <c r="CZ123" s="1020"/>
      <c r="DA123" s="1020"/>
      <c r="DB123" s="1020"/>
      <c r="DC123" s="1020"/>
      <c r="DD123" s="1020"/>
      <c r="DE123" s="1020"/>
      <c r="DF123" s="1021"/>
      <c r="DG123" s="958">
        <v>1584</v>
      </c>
      <c r="DH123" s="959"/>
      <c r="DI123" s="959"/>
      <c r="DJ123" s="959"/>
      <c r="DK123" s="960"/>
      <c r="DL123" s="961">
        <v>1068</v>
      </c>
      <c r="DM123" s="959"/>
      <c r="DN123" s="959"/>
      <c r="DO123" s="959"/>
      <c r="DP123" s="960"/>
      <c r="DQ123" s="961">
        <v>887</v>
      </c>
      <c r="DR123" s="959"/>
      <c r="DS123" s="959"/>
      <c r="DT123" s="959"/>
      <c r="DU123" s="960"/>
      <c r="DV123" s="962">
        <v>0</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115.4</v>
      </c>
      <c r="BR124" s="1027"/>
      <c r="BS124" s="1027"/>
      <c r="BT124" s="1027"/>
      <c r="BU124" s="1027"/>
      <c r="BV124" s="1027">
        <v>117.6</v>
      </c>
      <c r="BW124" s="1027"/>
      <c r="BX124" s="1027"/>
      <c r="BY124" s="1027"/>
      <c r="BZ124" s="1027"/>
      <c r="CA124" s="1027">
        <v>113.9</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11620</v>
      </c>
      <c r="AB128" s="1046"/>
      <c r="AC128" s="1046"/>
      <c r="AD128" s="1046"/>
      <c r="AE128" s="1047"/>
      <c r="AF128" s="1048">
        <v>10145</v>
      </c>
      <c r="AG128" s="1046"/>
      <c r="AH128" s="1046"/>
      <c r="AI128" s="1046"/>
      <c r="AJ128" s="1047"/>
      <c r="AK128" s="1048">
        <v>13779</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116541</v>
      </c>
      <c r="DR128" s="1038"/>
      <c r="DS128" s="1038"/>
      <c r="DT128" s="1038"/>
      <c r="DU128" s="1038"/>
      <c r="DV128" s="1039">
        <v>3.5</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4138343</v>
      </c>
      <c r="AB129" s="959"/>
      <c r="AC129" s="959"/>
      <c r="AD129" s="959"/>
      <c r="AE129" s="960"/>
      <c r="AF129" s="961">
        <v>4048771</v>
      </c>
      <c r="AG129" s="959"/>
      <c r="AH129" s="959"/>
      <c r="AI129" s="959"/>
      <c r="AJ129" s="960"/>
      <c r="AK129" s="961">
        <v>4166409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727047</v>
      </c>
      <c r="AB130" s="959"/>
      <c r="AC130" s="959"/>
      <c r="AD130" s="959"/>
      <c r="AE130" s="960"/>
      <c r="AF130" s="961">
        <v>767211</v>
      </c>
      <c r="AG130" s="959"/>
      <c r="AH130" s="959"/>
      <c r="AI130" s="959"/>
      <c r="AJ130" s="960"/>
      <c r="AK130" s="961">
        <v>811403</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3411296</v>
      </c>
      <c r="AB131" s="986"/>
      <c r="AC131" s="986"/>
      <c r="AD131" s="986"/>
      <c r="AE131" s="987"/>
      <c r="AF131" s="985">
        <v>3281560</v>
      </c>
      <c r="AG131" s="986"/>
      <c r="AH131" s="986"/>
      <c r="AI131" s="986"/>
      <c r="AJ131" s="987"/>
      <c r="AK131" s="985">
        <v>3355006</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113.9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12.278002259999999</v>
      </c>
      <c r="AB132" s="1097"/>
      <c r="AC132" s="1097"/>
      <c r="AD132" s="1097"/>
      <c r="AE132" s="1098"/>
      <c r="AF132" s="1099">
        <v>13.896043349999999</v>
      </c>
      <c r="AG132" s="1097"/>
      <c r="AH132" s="1097"/>
      <c r="AI132" s="1097"/>
      <c r="AJ132" s="1098"/>
      <c r="AK132" s="1099">
        <v>14.588885980000001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12</v>
      </c>
      <c r="AB133" s="1080"/>
      <c r="AC133" s="1080"/>
      <c r="AD133" s="1080"/>
      <c r="AE133" s="1081"/>
      <c r="AF133" s="1079">
        <v>12.8</v>
      </c>
      <c r="AG133" s="1080"/>
      <c r="AH133" s="1080"/>
      <c r="AI133" s="1080"/>
      <c r="AJ133" s="1081"/>
      <c r="AK133" s="1079">
        <v>13.5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Oqh5uPtWw+evFDkxqoXXAECv+PRgRgzKJj3iJd9+OCHkBBcToAm+5PGzF8hy8DFl0vueL9MuSCNo/0Id7XrEg==" saltValue="ALQFd1K8ikhw0p66uWsP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w18y8mpClKiJZkFj0Y2bNbzFV+a2HLixA0rxjaktQQT5j314xOxkqja39Gz13BTR7dTurZMy0EXZTsJVhsQvA==" saltValue="8Z04T22xQVjTjdb8HERm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oH82FWWmm6WfbE57o7kU27JTfB8c+YfyYwg6gBllsA4Coi+B73YZI9jxZndYTBQJouWRiFBzhWL98DsbXPsig==" saltValue="4vY+Tf1lV7VgC76zhpLr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1060833</v>
      </c>
      <c r="AP9" s="281">
        <v>165807</v>
      </c>
      <c r="AQ9" s="282">
        <v>143042</v>
      </c>
      <c r="AR9" s="283">
        <v>15.9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196074</v>
      </c>
      <c r="AP10" s="284">
        <v>30646</v>
      </c>
      <c r="AQ10" s="285">
        <v>17233</v>
      </c>
      <c r="AR10" s="286">
        <v>77.8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1297</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164195</v>
      </c>
      <c r="AP13" s="284">
        <v>25663</v>
      </c>
      <c r="AQ13" s="285">
        <v>5542</v>
      </c>
      <c r="AR13" s="286">
        <v>363.1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55621</v>
      </c>
      <c r="AP14" s="284">
        <v>8693</v>
      </c>
      <c r="AQ14" s="285">
        <v>2886</v>
      </c>
      <c r="AR14" s="286">
        <v>201.2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-85090</v>
      </c>
      <c r="AP15" s="284">
        <v>-13299</v>
      </c>
      <c r="AQ15" s="285">
        <v>-8856</v>
      </c>
      <c r="AR15" s="286">
        <v>50.2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1391633</v>
      </c>
      <c r="AP16" s="284">
        <v>217511</v>
      </c>
      <c r="AQ16" s="285">
        <v>161143</v>
      </c>
      <c r="AR16" s="286">
        <v>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16.260000000000002</v>
      </c>
      <c r="AP21" s="298">
        <v>14.02</v>
      </c>
      <c r="AQ21" s="299">
        <v>2.2400000000000002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99.3</v>
      </c>
      <c r="AP22" s="303">
        <v>96.2</v>
      </c>
      <c r="AQ22" s="304">
        <v>3.1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1003254</v>
      </c>
      <c r="AP32" s="312">
        <v>156807</v>
      </c>
      <c r="AQ32" s="313">
        <v>81691</v>
      </c>
      <c r="AR32" s="314">
        <v>92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252714</v>
      </c>
      <c r="AP35" s="312">
        <v>39499</v>
      </c>
      <c r="AQ35" s="313">
        <v>27672</v>
      </c>
      <c r="AR35" s="314">
        <v>42.7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58672</v>
      </c>
      <c r="AP36" s="312">
        <v>9170</v>
      </c>
      <c r="AQ36" s="313">
        <v>4845</v>
      </c>
      <c r="AR36" s="314">
        <v>89.3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448</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-13779</v>
      </c>
      <c r="AP39" s="312">
        <v>-2154</v>
      </c>
      <c r="AQ39" s="313">
        <v>-1961</v>
      </c>
      <c r="AR39" s="314">
        <v>9.8000000000000007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-811403</v>
      </c>
      <c r="AP40" s="312">
        <v>-126821</v>
      </c>
      <c r="AQ40" s="313">
        <v>-75713</v>
      </c>
      <c r="AR40" s="314">
        <v>67.5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489458</v>
      </c>
      <c r="AP41" s="312">
        <v>76502</v>
      </c>
      <c r="AQ41" s="313">
        <v>36985</v>
      </c>
      <c r="AR41" s="314">
        <v>106.8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2104565</v>
      </c>
      <c r="AN51" s="334">
        <v>301212</v>
      </c>
      <c r="AO51" s="335">
        <v>-6.6</v>
      </c>
      <c r="AP51" s="336">
        <v>126262</v>
      </c>
      <c r="AQ51" s="337">
        <v>10</v>
      </c>
      <c r="AR51" s="338">
        <v>-16.600000000000001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661184</v>
      </c>
      <c r="AN52" s="342">
        <v>94631</v>
      </c>
      <c r="AO52" s="343">
        <v>-63</v>
      </c>
      <c r="AP52" s="344">
        <v>56769</v>
      </c>
      <c r="AQ52" s="345">
        <v>2.1</v>
      </c>
      <c r="AR52" s="346">
        <v>-65.099999999999994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2457452</v>
      </c>
      <c r="AN53" s="334">
        <v>360119</v>
      </c>
      <c r="AO53" s="335">
        <v>19.600000000000001</v>
      </c>
      <c r="AP53" s="336">
        <v>126525</v>
      </c>
      <c r="AQ53" s="337">
        <v>0.2</v>
      </c>
      <c r="AR53" s="338">
        <v>19.399999999999999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1692223</v>
      </c>
      <c r="AN54" s="342">
        <v>247981</v>
      </c>
      <c r="AO54" s="343">
        <v>162.1</v>
      </c>
      <c r="AP54" s="344">
        <v>67052</v>
      </c>
      <c r="AQ54" s="345">
        <v>18.100000000000001</v>
      </c>
      <c r="AR54" s="346">
        <v>144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1290399</v>
      </c>
      <c r="AN55" s="334">
        <v>194016</v>
      </c>
      <c r="AO55" s="335">
        <v>-46.1</v>
      </c>
      <c r="AP55" s="336">
        <v>122054</v>
      </c>
      <c r="AQ55" s="337">
        <v>-3.5</v>
      </c>
      <c r="AR55" s="338">
        <v>-42.6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339247</v>
      </c>
      <c r="AN56" s="342">
        <v>51007</v>
      </c>
      <c r="AO56" s="343">
        <v>-79.400000000000006</v>
      </c>
      <c r="AP56" s="344">
        <v>68298</v>
      </c>
      <c r="AQ56" s="345">
        <v>1.9</v>
      </c>
      <c r="AR56" s="346">
        <v>-81.3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853211</v>
      </c>
      <c r="AN57" s="334">
        <v>130660</v>
      </c>
      <c r="AO57" s="335">
        <v>-32.700000000000003</v>
      </c>
      <c r="AP57" s="336">
        <v>111644</v>
      </c>
      <c r="AQ57" s="337">
        <v>-8.5</v>
      </c>
      <c r="AR57" s="338">
        <v>-24.2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552515</v>
      </c>
      <c r="AN58" s="342">
        <v>84612</v>
      </c>
      <c r="AO58" s="343">
        <v>65.900000000000006</v>
      </c>
      <c r="AP58" s="344">
        <v>66606</v>
      </c>
      <c r="AQ58" s="345">
        <v>-2.5</v>
      </c>
      <c r="AR58" s="346">
        <v>68.400000000000006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796053</v>
      </c>
      <c r="AN59" s="334">
        <v>124422</v>
      </c>
      <c r="AO59" s="335">
        <v>-4.8</v>
      </c>
      <c r="AP59" s="336">
        <v>127917</v>
      </c>
      <c r="AQ59" s="337">
        <v>14.6</v>
      </c>
      <c r="AR59" s="338">
        <v>-19.399999999999999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605854</v>
      </c>
      <c r="AN60" s="342">
        <v>94694</v>
      </c>
      <c r="AO60" s="343">
        <v>11.9</v>
      </c>
      <c r="AP60" s="344">
        <v>69746</v>
      </c>
      <c r="AQ60" s="345">
        <v>4.7</v>
      </c>
      <c r="AR60" s="346">
        <v>7.2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1500336</v>
      </c>
      <c r="AN61" s="349">
        <v>222086</v>
      </c>
      <c r="AO61" s="350">
        <v>-14.1</v>
      </c>
      <c r="AP61" s="351">
        <v>122880</v>
      </c>
      <c r="AQ61" s="352">
        <v>2.6</v>
      </c>
      <c r="AR61" s="338">
        <v>-16.7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770205</v>
      </c>
      <c r="AN62" s="342">
        <v>114585</v>
      </c>
      <c r="AO62" s="343">
        <v>19.5</v>
      </c>
      <c r="AP62" s="344">
        <v>65694</v>
      </c>
      <c r="AQ62" s="345">
        <v>4.9000000000000004</v>
      </c>
      <c r="AR62" s="346">
        <v>14.6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mWpoQtsEzxQZ+K3WngBDY0Siu9EzFQRdxCTQCJwvdbyDBOZ6gOTDWdSkj7WpYwjOsKVMOC9aTnj2nAUQAovA==" saltValue="NJawRNngnkjQv/a/qH0Z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JlVt+PCP9tWFRQIS3r9g5rs/uAhjXPTkA4rvNxn28aflM1oYh1Mpa9q/nBv3jJtes1XVF7AL8HNu+g9ufQH/uQ==" saltValue="0hy1L8e1ZJ5xomfE9eUW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LSK5bGm+6ZQL7tYefnGFPV4uK2oQLUcDIkQNrPD+DkARfrVbSUEXo8MjIZwuTL8/6AJt6D4Q9gypijrVNHWUA==" saltValue="+Uyae8yTMPgjY4BYWx/F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12.07</v>
      </c>
      <c r="G47" s="12">
        <v>11.41</v>
      </c>
      <c r="H47" s="12">
        <v>12.38</v>
      </c>
      <c r="I47" s="12">
        <v>11.35</v>
      </c>
      <c r="J47" s="13">
        <v>9.36</v>
      </c>
    </row>
    <row r="48" spans="2:10" ht="57.75" customHeight="1" x14ac:dyDescent="0.2">
      <c r="B48" s="14"/>
      <c r="C48" s="1141" t="s">
        <v>4</v>
      </c>
      <c r="D48" s="1141"/>
      <c r="E48" s="1142"/>
      <c r="F48" s="15">
        <v>7.89</v>
      </c>
      <c r="G48" s="16">
        <v>6.63</v>
      </c>
      <c r="H48" s="16">
        <v>10.17</v>
      </c>
      <c r="I48" s="16">
        <v>8.1199999999999992</v>
      </c>
      <c r="J48" s="17">
        <v>11.81</v>
      </c>
    </row>
    <row r="49" spans="2:10" ht="57.75" customHeight="1" thickBot="1" x14ac:dyDescent="0.25">
      <c r="B49" s="18"/>
      <c r="C49" s="1143" t="s">
        <v>5</v>
      </c>
      <c r="D49" s="1143"/>
      <c r="E49" s="1144"/>
      <c r="F49" s="19" t="s">
        <v>534</v>
      </c>
      <c r="G49" s="20" t="s">
        <v>535</v>
      </c>
      <c r="H49" s="20">
        <v>1.87</v>
      </c>
      <c r="I49" s="20" t="s">
        <v>536</v>
      </c>
      <c r="J49" s="21" t="s">
        <v>537</v>
      </c>
    </row>
    <row r="50" spans="2:10" ht="13.2" x14ac:dyDescent="0.2"/>
  </sheetData>
  <sheetProtection algorithmName="SHA-512" hashValue="9wF02ukaZntpitnraKD5stCo5/WjOpPXSB0ePWsa7K8MSBU9Hqi+chuX0uSd0Pjxwssl5p72IucCBMEt6y7vOQ==" saltValue="tdg2AC2a/NXZ/dNAprAS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7.89</v>
      </c>
      <c r="G34" s="33">
        <v>6.62</v>
      </c>
      <c r="H34" s="33">
        <v>10.16</v>
      </c>
      <c r="I34" s="33">
        <v>8.1199999999999992</v>
      </c>
      <c r="J34" s="34">
        <v>11.81</v>
      </c>
      <c r="K34" s="22"/>
      <c r="L34" s="22"/>
      <c r="M34" s="22"/>
      <c r="N34" s="22"/>
      <c r="O34" s="22"/>
      <c r="P34" s="22"/>
    </row>
    <row r="35" spans="1:16" ht="39" customHeight="1" x14ac:dyDescent="0.2">
      <c r="A35" s="22"/>
      <c r="B35" s="35"/>
      <c r="C35" s="1145" t="s">
        <v>539</v>
      </c>
      <c r="D35" s="1146"/>
      <c r="E35" s="1147"/>
      <c r="F35" s="36">
        <v>8.4600000000000009</v>
      </c>
      <c r="G35" s="37">
        <v>8.6300000000000008</v>
      </c>
      <c r="H35" s="37">
        <v>9.14</v>
      </c>
      <c r="I35" s="37">
        <v>9.94</v>
      </c>
      <c r="J35" s="38">
        <v>9.6</v>
      </c>
      <c r="K35" s="22"/>
      <c r="L35" s="22"/>
      <c r="M35" s="22"/>
      <c r="N35" s="22"/>
      <c r="O35" s="22"/>
      <c r="P35" s="22"/>
    </row>
    <row r="36" spans="1:16" ht="39" customHeight="1" x14ac:dyDescent="0.2">
      <c r="A36" s="22"/>
      <c r="B36" s="35"/>
      <c r="C36" s="1145" t="s">
        <v>540</v>
      </c>
      <c r="D36" s="1146"/>
      <c r="E36" s="1147"/>
      <c r="F36" s="36">
        <v>1.0900000000000001</v>
      </c>
      <c r="G36" s="37">
        <v>0.28999999999999998</v>
      </c>
      <c r="H36" s="37">
        <v>1.04</v>
      </c>
      <c r="I36" s="37">
        <v>0.72</v>
      </c>
      <c r="J36" s="38">
        <v>0.82</v>
      </c>
      <c r="K36" s="22"/>
      <c r="L36" s="22"/>
      <c r="M36" s="22"/>
      <c r="N36" s="22"/>
      <c r="O36" s="22"/>
      <c r="P36" s="22"/>
    </row>
    <row r="37" spans="1:16" ht="39" customHeight="1" x14ac:dyDescent="0.2">
      <c r="A37" s="22"/>
      <c r="B37" s="35"/>
      <c r="C37" s="1145" t="s">
        <v>541</v>
      </c>
      <c r="D37" s="1146"/>
      <c r="E37" s="1147"/>
      <c r="F37" s="36">
        <v>0.54</v>
      </c>
      <c r="G37" s="37">
        <v>0.23</v>
      </c>
      <c r="H37" s="37">
        <v>1.26</v>
      </c>
      <c r="I37" s="37">
        <v>0.84</v>
      </c>
      <c r="J37" s="38">
        <v>0.45</v>
      </c>
      <c r="K37" s="22"/>
      <c r="L37" s="22"/>
      <c r="M37" s="22"/>
      <c r="N37" s="22"/>
      <c r="O37" s="22"/>
      <c r="P37" s="22"/>
    </row>
    <row r="38" spans="1:16" ht="39" customHeight="1" x14ac:dyDescent="0.2">
      <c r="A38" s="22"/>
      <c r="B38" s="35"/>
      <c r="C38" s="1145" t="s">
        <v>542</v>
      </c>
      <c r="D38" s="1146"/>
      <c r="E38" s="1147"/>
      <c r="F38" s="36">
        <v>0.02</v>
      </c>
      <c r="G38" s="37">
        <v>0</v>
      </c>
      <c r="H38" s="37">
        <v>0</v>
      </c>
      <c r="I38" s="37">
        <v>0.01</v>
      </c>
      <c r="J38" s="38">
        <v>0.37</v>
      </c>
      <c r="K38" s="22"/>
      <c r="L38" s="22"/>
      <c r="M38" s="22"/>
      <c r="N38" s="22"/>
      <c r="O38" s="22"/>
      <c r="P38" s="22"/>
    </row>
    <row r="39" spans="1:16" ht="39" customHeight="1" x14ac:dyDescent="0.2">
      <c r="A39" s="22"/>
      <c r="B39" s="35"/>
      <c r="C39" s="1145" t="s">
        <v>543</v>
      </c>
      <c r="D39" s="1146"/>
      <c r="E39" s="1147"/>
      <c r="F39" s="36">
        <v>0</v>
      </c>
      <c r="G39" s="37">
        <v>0.02</v>
      </c>
      <c r="H39" s="37">
        <v>0.01</v>
      </c>
      <c r="I39" s="37">
        <v>0</v>
      </c>
      <c r="J39" s="38">
        <v>0.02</v>
      </c>
      <c r="K39" s="22"/>
      <c r="L39" s="22"/>
      <c r="M39" s="22"/>
      <c r="N39" s="22"/>
      <c r="O39" s="22"/>
      <c r="P39" s="22"/>
    </row>
    <row r="40" spans="1:16" ht="39" customHeight="1" x14ac:dyDescent="0.2">
      <c r="A40" s="22"/>
      <c r="B40" s="35"/>
      <c r="C40" s="1145" t="s">
        <v>544</v>
      </c>
      <c r="D40" s="1146"/>
      <c r="E40" s="1147"/>
      <c r="F40" s="36">
        <v>0</v>
      </c>
      <c r="G40" s="37">
        <v>0</v>
      </c>
      <c r="H40" s="37">
        <v>0</v>
      </c>
      <c r="I40" s="37">
        <v>0</v>
      </c>
      <c r="J40" s="38">
        <v>0</v>
      </c>
      <c r="K40" s="22"/>
      <c r="L40" s="22"/>
      <c r="M40" s="22"/>
      <c r="N40" s="22"/>
      <c r="O40" s="22"/>
      <c r="P40" s="22"/>
    </row>
    <row r="41" spans="1:16" ht="39" customHeight="1" x14ac:dyDescent="0.2">
      <c r="A41" s="22"/>
      <c r="B41" s="35"/>
      <c r="C41" s="1145" t="s">
        <v>545</v>
      </c>
      <c r="D41" s="1146"/>
      <c r="E41" s="1147"/>
      <c r="F41" s="36">
        <v>0</v>
      </c>
      <c r="G41" s="37">
        <v>0</v>
      </c>
      <c r="H41" s="37">
        <v>0</v>
      </c>
      <c r="I41" s="37">
        <v>0</v>
      </c>
      <c r="J41" s="38">
        <v>0</v>
      </c>
      <c r="K41" s="22"/>
      <c r="L41" s="22"/>
      <c r="M41" s="22"/>
      <c r="N41" s="22"/>
      <c r="O41" s="22"/>
      <c r="P41" s="22"/>
    </row>
    <row r="42" spans="1:16" ht="39" customHeight="1" x14ac:dyDescent="0.2">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547</v>
      </c>
      <c r="D43" s="1149"/>
      <c r="E43" s="1150"/>
      <c r="F43" s="41" t="s">
        <v>490</v>
      </c>
      <c r="G43" s="42" t="s">
        <v>490</v>
      </c>
      <c r="H43" s="42" t="s">
        <v>490</v>
      </c>
      <c r="I43" s="42" t="s">
        <v>490</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ySzJSk+5SVESakhAF+jipGegytfg+v4X5maQ4GvEjj4vmEUcNu2aNDOseE8uyG/anvyahdQjk1CvKogpMhv1g==" saltValue="zaaY3RH2r4v+acPrqGN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704</v>
      </c>
      <c r="L45" s="60">
        <v>911</v>
      </c>
      <c r="M45" s="60">
        <v>848</v>
      </c>
      <c r="N45" s="60">
        <v>925</v>
      </c>
      <c r="O45" s="61">
        <v>1003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254</v>
      </c>
      <c r="L48" s="64">
        <v>254</v>
      </c>
      <c r="M48" s="64">
        <v>258</v>
      </c>
      <c r="N48" s="64">
        <v>255</v>
      </c>
      <c r="O48" s="65">
        <v>253</v>
      </c>
      <c r="P48" s="48"/>
      <c r="Q48" s="48"/>
      <c r="R48" s="48"/>
      <c r="S48" s="48"/>
      <c r="T48" s="48"/>
      <c r="U48" s="48"/>
    </row>
    <row r="49" spans="1:21" ht="30.75" customHeight="1" x14ac:dyDescent="0.2">
      <c r="A49" s="48"/>
      <c r="B49" s="1155"/>
      <c r="C49" s="1156"/>
      <c r="D49" s="62"/>
      <c r="E49" s="1161" t="s">
        <v>14</v>
      </c>
      <c r="F49" s="1161"/>
      <c r="G49" s="1161"/>
      <c r="H49" s="1161"/>
      <c r="I49" s="1161"/>
      <c r="J49" s="1162"/>
      <c r="K49" s="63">
        <v>50</v>
      </c>
      <c r="L49" s="64">
        <v>44</v>
      </c>
      <c r="M49" s="64">
        <v>49</v>
      </c>
      <c r="N49" s="64">
        <v>53</v>
      </c>
      <c r="O49" s="65">
        <v>59</v>
      </c>
      <c r="P49" s="48"/>
      <c r="Q49" s="48"/>
      <c r="R49" s="48"/>
      <c r="S49" s="48"/>
      <c r="T49" s="48"/>
      <c r="U49" s="48"/>
    </row>
    <row r="50" spans="1:21" ht="30.75" customHeight="1" x14ac:dyDescent="0.2">
      <c r="A50" s="48"/>
      <c r="B50" s="1155"/>
      <c r="C50" s="1156"/>
      <c r="D50" s="62"/>
      <c r="E50" s="1161" t="s">
        <v>15</v>
      </c>
      <c r="F50" s="1161"/>
      <c r="G50" s="1161"/>
      <c r="H50" s="1161"/>
      <c r="I50" s="1161"/>
      <c r="J50" s="1162"/>
      <c r="K50" s="63">
        <v>3</v>
      </c>
      <c r="L50" s="64">
        <v>2</v>
      </c>
      <c r="M50" s="64">
        <v>2</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669</v>
      </c>
      <c r="L52" s="64">
        <v>808</v>
      </c>
      <c r="M52" s="64">
        <v>738</v>
      </c>
      <c r="N52" s="64">
        <v>777</v>
      </c>
      <c r="O52" s="65">
        <v>825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342</v>
      </c>
      <c r="L53" s="69">
        <v>403</v>
      </c>
      <c r="M53" s="69">
        <v>419</v>
      </c>
      <c r="N53" s="69">
        <v>456</v>
      </c>
      <c r="O53" s="70">
        <v>490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553</v>
      </c>
      <c r="L58" s="84" t="s">
        <v>553</v>
      </c>
      <c r="M58" s="84" t="s">
        <v>553</v>
      </c>
      <c r="N58" s="84" t="s">
        <v>553</v>
      </c>
      <c r="O58" s="85" t="s">
        <v>553</v>
      </c>
    </row>
    <row r="59" spans="1:21" ht="31.5" customHeight="1" x14ac:dyDescent="0.2">
      <c r="B59" s="1171"/>
      <c r="C59" s="1172"/>
      <c r="D59" s="1178" t="s">
        <v>26</v>
      </c>
      <c r="E59" s="1179"/>
      <c r="F59" s="1179"/>
      <c r="G59" s="1179"/>
      <c r="H59" s="1179"/>
      <c r="I59" s="1179"/>
      <c r="J59" s="1180"/>
      <c r="K59" s="86" t="s">
        <v>553</v>
      </c>
      <c r="L59" s="87" t="s">
        <v>553</v>
      </c>
      <c r="M59" s="87" t="s">
        <v>553</v>
      </c>
      <c r="N59" s="87" t="s">
        <v>553</v>
      </c>
      <c r="O59" s="88" t="s">
        <v>553</v>
      </c>
    </row>
    <row r="60" spans="1:21" ht="31.5" customHeight="1" thickBot="1" x14ac:dyDescent="0.25">
      <c r="B60" s="1173"/>
      <c r="C60" s="1174"/>
      <c r="D60" s="1181" t="s">
        <v>27</v>
      </c>
      <c r="E60" s="1182"/>
      <c r="F60" s="1182"/>
      <c r="G60" s="1182"/>
      <c r="H60" s="1182"/>
      <c r="I60" s="1182"/>
      <c r="J60" s="1183"/>
      <c r="K60" s="89" t="s">
        <v>553</v>
      </c>
      <c r="L60" s="90" t="s">
        <v>553</v>
      </c>
      <c r="M60" s="90" t="s">
        <v>553</v>
      </c>
      <c r="N60" s="90" t="s">
        <v>553</v>
      </c>
      <c r="O60" s="91" t="s">
        <v>553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UNSrfSVwkrBldcAJI38mQqHgw9Oge4WLxZ9Q8oRjzIr7EdgMCKJWP8gaPWux8lndtRu9vOhC4FwaGUCORcvhg==" saltValue="AnnqXfyGvOODJcsyPsdx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9358</v>
      </c>
      <c r="J41" s="356">
        <v>10402</v>
      </c>
      <c r="K41" s="356">
        <v>10586</v>
      </c>
      <c r="L41" s="356">
        <v>10435</v>
      </c>
      <c r="M41" s="357">
        <v>10159</v>
      </c>
    </row>
    <row r="42" spans="2:13" ht="27.75" customHeight="1" x14ac:dyDescent="0.2">
      <c r="B42" s="1186"/>
      <c r="C42" s="1187"/>
      <c r="D42" s="106"/>
      <c r="E42" s="1192" t="s">
        <v>32</v>
      </c>
      <c r="F42" s="1192"/>
      <c r="G42" s="1192"/>
      <c r="H42" s="1193"/>
      <c r="I42" s="358">
        <v>4</v>
      </c>
      <c r="J42" s="359">
        <v>2</v>
      </c>
      <c r="K42" s="359" t="s">
        <v>490</v>
      </c>
      <c r="L42" s="359" t="s">
        <v>490</v>
      </c>
      <c r="M42" s="360" t="s">
        <v>490</v>
      </c>
    </row>
    <row r="43" spans="2:13" ht="27.75" customHeight="1" x14ac:dyDescent="0.2">
      <c r="B43" s="1186"/>
      <c r="C43" s="1187"/>
      <c r="D43" s="106"/>
      <c r="E43" s="1192" t="s">
        <v>33</v>
      </c>
      <c r="F43" s="1192"/>
      <c r="G43" s="1192"/>
      <c r="H43" s="1193"/>
      <c r="I43" s="358">
        <v>2756</v>
      </c>
      <c r="J43" s="359">
        <v>2838</v>
      </c>
      <c r="K43" s="359">
        <v>2872</v>
      </c>
      <c r="L43" s="359">
        <v>2660</v>
      </c>
      <c r="M43" s="360">
        <v>2677</v>
      </c>
    </row>
    <row r="44" spans="2:13" ht="27.75" customHeight="1" x14ac:dyDescent="0.2">
      <c r="B44" s="1186"/>
      <c r="C44" s="1187"/>
      <c r="D44" s="106"/>
      <c r="E44" s="1192" t="s">
        <v>34</v>
      </c>
      <c r="F44" s="1192"/>
      <c r="G44" s="1192"/>
      <c r="H44" s="1193"/>
      <c r="I44" s="358">
        <v>464</v>
      </c>
      <c r="J44" s="359">
        <v>453</v>
      </c>
      <c r="K44" s="359">
        <v>414</v>
      </c>
      <c r="L44" s="359">
        <v>355</v>
      </c>
      <c r="M44" s="360">
        <v>292</v>
      </c>
    </row>
    <row r="45" spans="2:13" ht="27.75" customHeight="1" x14ac:dyDescent="0.2">
      <c r="B45" s="1186"/>
      <c r="C45" s="1187"/>
      <c r="D45" s="106"/>
      <c r="E45" s="1192" t="s">
        <v>35</v>
      </c>
      <c r="F45" s="1192"/>
      <c r="G45" s="1192"/>
      <c r="H45" s="1193"/>
      <c r="I45" s="358">
        <v>774</v>
      </c>
      <c r="J45" s="359">
        <v>811</v>
      </c>
      <c r="K45" s="359">
        <v>760</v>
      </c>
      <c r="L45" s="359">
        <v>741</v>
      </c>
      <c r="M45" s="360">
        <v>703</v>
      </c>
    </row>
    <row r="46" spans="2:13" ht="27.75" customHeight="1" x14ac:dyDescent="0.2">
      <c r="B46" s="1186"/>
      <c r="C46" s="1187"/>
      <c r="D46" s="107"/>
      <c r="E46" s="1192" t="s">
        <v>36</v>
      </c>
      <c r="F46" s="1192"/>
      <c r="G46" s="1192"/>
      <c r="H46" s="1193"/>
      <c r="I46" s="358" t="s">
        <v>490</v>
      </c>
      <c r="J46" s="359" t="s">
        <v>490</v>
      </c>
      <c r="K46" s="359" t="s">
        <v>490</v>
      </c>
      <c r="L46" s="359" t="s">
        <v>490</v>
      </c>
      <c r="M46" s="360">
        <v>117</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1873</v>
      </c>
      <c r="J50" s="359">
        <v>1709</v>
      </c>
      <c r="K50" s="359">
        <v>1841</v>
      </c>
      <c r="L50" s="359">
        <v>1681</v>
      </c>
      <c r="M50" s="360">
        <v>1424</v>
      </c>
    </row>
    <row r="51" spans="2:13" ht="27.75" customHeight="1" x14ac:dyDescent="0.2">
      <c r="B51" s="1186"/>
      <c r="C51" s="1187"/>
      <c r="D51" s="106"/>
      <c r="E51" s="1192" t="s">
        <v>42</v>
      </c>
      <c r="F51" s="1192"/>
      <c r="G51" s="1192"/>
      <c r="H51" s="1193"/>
      <c r="I51" s="358">
        <v>97</v>
      </c>
      <c r="J51" s="359">
        <v>84</v>
      </c>
      <c r="K51" s="359">
        <v>70</v>
      </c>
      <c r="L51" s="359">
        <v>22</v>
      </c>
      <c r="M51" s="360">
        <v>325</v>
      </c>
    </row>
    <row r="52" spans="2:13" ht="27.75" customHeight="1" x14ac:dyDescent="0.2">
      <c r="B52" s="1188"/>
      <c r="C52" s="1189"/>
      <c r="D52" s="106"/>
      <c r="E52" s="1192" t="s">
        <v>43</v>
      </c>
      <c r="F52" s="1192"/>
      <c r="G52" s="1192"/>
      <c r="H52" s="1193"/>
      <c r="I52" s="358">
        <v>8134</v>
      </c>
      <c r="J52" s="359">
        <v>8758</v>
      </c>
      <c r="K52" s="359">
        <v>8785</v>
      </c>
      <c r="L52" s="359">
        <v>8629</v>
      </c>
      <c r="M52" s="360">
        <v>8378</v>
      </c>
    </row>
    <row r="53" spans="2:13" ht="27.75" customHeight="1" thickBot="1" x14ac:dyDescent="0.25">
      <c r="B53" s="1199" t="s">
        <v>19</v>
      </c>
      <c r="C53" s="1200"/>
      <c r="D53" s="110"/>
      <c r="E53" s="1201" t="s">
        <v>44</v>
      </c>
      <c r="F53" s="1201"/>
      <c r="G53" s="1201"/>
      <c r="H53" s="1202"/>
      <c r="I53" s="361">
        <v>3251</v>
      </c>
      <c r="J53" s="362">
        <v>3954</v>
      </c>
      <c r="K53" s="362">
        <v>3937</v>
      </c>
      <c r="L53" s="362">
        <v>3861</v>
      </c>
      <c r="M53" s="363">
        <v>3822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QVqSWSKecQ3hnGdDlhrU7oKU0c5iQnKOVQkzlw+NsBmcNgyCe5xb83zNdP82qd+rHKlukcirkQLdyMqcwtIaQ==" saltValue="UOPkd35y4GJX0IKTjHg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512</v>
      </c>
      <c r="G55" s="122">
        <v>460</v>
      </c>
      <c r="H55" s="123">
        <v>390</v>
      </c>
    </row>
    <row r="56" spans="2:8" ht="52.5" customHeight="1" x14ac:dyDescent="0.2">
      <c r="B56" s="124"/>
      <c r="C56" s="1213" t="s">
        <v>47</v>
      </c>
      <c r="D56" s="1213"/>
      <c r="E56" s="1214"/>
      <c r="F56" s="125">
        <v>299</v>
      </c>
      <c r="G56" s="125">
        <v>292</v>
      </c>
      <c r="H56" s="126">
        <v>251</v>
      </c>
    </row>
    <row r="57" spans="2:8" ht="53.25" customHeight="1" x14ac:dyDescent="0.2">
      <c r="B57" s="124"/>
      <c r="C57" s="1215" t="s">
        <v>48</v>
      </c>
      <c r="D57" s="1215"/>
      <c r="E57" s="1216"/>
      <c r="F57" s="127">
        <v>583</v>
      </c>
      <c r="G57" s="127">
        <v>594</v>
      </c>
      <c r="H57" s="128">
        <v>399</v>
      </c>
    </row>
    <row r="58" spans="2:8" ht="45.75" customHeight="1" x14ac:dyDescent="0.2">
      <c r="B58" s="129"/>
      <c r="C58" s="1203" t="s">
        <v>572</v>
      </c>
      <c r="D58" s="1204"/>
      <c r="E58" s="1205"/>
      <c r="F58" s="130">
        <v>321</v>
      </c>
      <c r="G58" s="130">
        <v>326</v>
      </c>
      <c r="H58" s="131">
        <v>255</v>
      </c>
    </row>
    <row r="59" spans="2:8" ht="45.75" customHeight="1" x14ac:dyDescent="0.2">
      <c r="B59" s="129"/>
      <c r="C59" s="1203" t="s">
        <v>573</v>
      </c>
      <c r="D59" s="1204"/>
      <c r="E59" s="1205"/>
      <c r="F59" s="130">
        <v>89</v>
      </c>
      <c r="G59" s="130">
        <v>93</v>
      </c>
      <c r="H59" s="131">
        <v>66</v>
      </c>
    </row>
    <row r="60" spans="2:8" ht="45.75" customHeight="1" x14ac:dyDescent="0.2">
      <c r="B60" s="129"/>
      <c r="C60" s="1203" t="s">
        <v>574</v>
      </c>
      <c r="D60" s="1204"/>
      <c r="E60" s="1205"/>
      <c r="F60" s="130">
        <v>45</v>
      </c>
      <c r="G60" s="130">
        <v>45</v>
      </c>
      <c r="H60" s="131">
        <v>39</v>
      </c>
    </row>
    <row r="61" spans="2:8" ht="45.75" customHeight="1" x14ac:dyDescent="0.2">
      <c r="B61" s="129"/>
      <c r="C61" s="1203" t="s">
        <v>575</v>
      </c>
      <c r="D61" s="1204"/>
      <c r="E61" s="1205"/>
      <c r="F61" s="130">
        <v>11</v>
      </c>
      <c r="G61" s="130">
        <v>13</v>
      </c>
      <c r="H61" s="131">
        <v>12</v>
      </c>
    </row>
    <row r="62" spans="2:8" ht="45.75" customHeight="1" thickBot="1" x14ac:dyDescent="0.25">
      <c r="B62" s="132"/>
      <c r="C62" s="1206" t="s">
        <v>576</v>
      </c>
      <c r="D62" s="1207"/>
      <c r="E62" s="1208"/>
      <c r="F62" s="133">
        <v>28</v>
      </c>
      <c r="G62" s="133">
        <v>28</v>
      </c>
      <c r="H62" s="134">
        <v>10</v>
      </c>
    </row>
    <row r="63" spans="2:8" ht="52.5" customHeight="1" thickBot="1" x14ac:dyDescent="0.25">
      <c r="B63" s="135"/>
      <c r="C63" s="1209" t="s">
        <v>49</v>
      </c>
      <c r="D63" s="1209"/>
      <c r="E63" s="1210"/>
      <c r="F63" s="136">
        <v>1395</v>
      </c>
      <c r="G63" s="136">
        <v>1346</v>
      </c>
      <c r="H63" s="137">
        <v>1040</v>
      </c>
    </row>
    <row r="64" spans="2:8" ht="13.2" x14ac:dyDescent="0.2"/>
  </sheetData>
  <sheetProtection algorithmName="SHA-512" hashValue="dWIuJkoNGIliBN/S21ZRFGBkR9dT1ym1dydumAm9i1eZ+OtUDCMuuyCy7fs2reEyFGNR0mZucV0+ZsVmUYm4hg==" saltValue="C9/EiymeAchATqKCEVKd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301212</v>
      </c>
      <c r="E3" s="156"/>
      <c r="F3" s="157">
        <v>126262</v>
      </c>
      <c r="G3" s="158"/>
      <c r="H3" s="159"/>
    </row>
    <row r="4" spans="1:8" x14ac:dyDescent="0.2">
      <c r="A4" s="160"/>
      <c r="B4" s="161"/>
      <c r="C4" s="162"/>
      <c r="D4" s="163">
        <v>94631</v>
      </c>
      <c r="E4" s="164"/>
      <c r="F4" s="165">
        <v>56769</v>
      </c>
      <c r="G4" s="166"/>
      <c r="H4" s="167"/>
    </row>
    <row r="5" spans="1:8" x14ac:dyDescent="0.2">
      <c r="A5" s="148" t="s">
        <v>523</v>
      </c>
      <c r="B5" s="153"/>
      <c r="C5" s="154"/>
      <c r="D5" s="155">
        <v>360119</v>
      </c>
      <c r="E5" s="156"/>
      <c r="F5" s="157">
        <v>126525</v>
      </c>
      <c r="G5" s="158"/>
      <c r="H5" s="159"/>
    </row>
    <row r="6" spans="1:8" x14ac:dyDescent="0.2">
      <c r="A6" s="160"/>
      <c r="B6" s="161"/>
      <c r="C6" s="162"/>
      <c r="D6" s="163">
        <v>247981</v>
      </c>
      <c r="E6" s="164"/>
      <c r="F6" s="165">
        <v>67052</v>
      </c>
      <c r="G6" s="166"/>
      <c r="H6" s="167"/>
    </row>
    <row r="7" spans="1:8" x14ac:dyDescent="0.2">
      <c r="A7" s="148" t="s">
        <v>524</v>
      </c>
      <c r="B7" s="153"/>
      <c r="C7" s="154"/>
      <c r="D7" s="155">
        <v>194016</v>
      </c>
      <c r="E7" s="156"/>
      <c r="F7" s="157">
        <v>122054</v>
      </c>
      <c r="G7" s="158"/>
      <c r="H7" s="159"/>
    </row>
    <row r="8" spans="1:8" x14ac:dyDescent="0.2">
      <c r="A8" s="160"/>
      <c r="B8" s="161"/>
      <c r="C8" s="162"/>
      <c r="D8" s="163">
        <v>51007</v>
      </c>
      <c r="E8" s="164"/>
      <c r="F8" s="165">
        <v>68298</v>
      </c>
      <c r="G8" s="166"/>
      <c r="H8" s="167"/>
    </row>
    <row r="9" spans="1:8" x14ac:dyDescent="0.2">
      <c r="A9" s="148" t="s">
        <v>525</v>
      </c>
      <c r="B9" s="153"/>
      <c r="C9" s="154"/>
      <c r="D9" s="155">
        <v>130660</v>
      </c>
      <c r="E9" s="156"/>
      <c r="F9" s="157">
        <v>111644</v>
      </c>
      <c r="G9" s="158"/>
      <c r="H9" s="159"/>
    </row>
    <row r="10" spans="1:8" x14ac:dyDescent="0.2">
      <c r="A10" s="160"/>
      <c r="B10" s="161"/>
      <c r="C10" s="162"/>
      <c r="D10" s="163">
        <v>84612</v>
      </c>
      <c r="E10" s="164"/>
      <c r="F10" s="165">
        <v>66606</v>
      </c>
      <c r="G10" s="166"/>
      <c r="H10" s="167"/>
    </row>
    <row r="11" spans="1:8" x14ac:dyDescent="0.2">
      <c r="A11" s="148" t="s">
        <v>526</v>
      </c>
      <c r="B11" s="153"/>
      <c r="C11" s="154"/>
      <c r="D11" s="155">
        <v>124422</v>
      </c>
      <c r="E11" s="156"/>
      <c r="F11" s="157">
        <v>127917</v>
      </c>
      <c r="G11" s="158"/>
      <c r="H11" s="159"/>
    </row>
    <row r="12" spans="1:8" x14ac:dyDescent="0.2">
      <c r="A12" s="160"/>
      <c r="B12" s="161"/>
      <c r="C12" s="168"/>
      <c r="D12" s="163">
        <v>94694</v>
      </c>
      <c r="E12" s="164"/>
      <c r="F12" s="165">
        <v>69746</v>
      </c>
      <c r="G12" s="166"/>
      <c r="H12" s="167"/>
    </row>
    <row r="13" spans="1:8" x14ac:dyDescent="0.2">
      <c r="A13" s="148"/>
      <c r="B13" s="153"/>
      <c r="C13" s="169"/>
      <c r="D13" s="170">
        <v>222086</v>
      </c>
      <c r="E13" s="171"/>
      <c r="F13" s="172">
        <v>122880</v>
      </c>
      <c r="G13" s="173"/>
      <c r="H13" s="159"/>
    </row>
    <row r="14" spans="1:8" x14ac:dyDescent="0.2">
      <c r="A14" s="160"/>
      <c r="B14" s="161"/>
      <c r="C14" s="162"/>
      <c r="D14" s="163">
        <v>114585</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7.89</v>
      </c>
      <c r="C19" s="174">
        <f>ROUND(VALUE(SUBSTITUTE(実質収支比率等に係る経年分析!G$48,"▲","-")),2)</f>
        <v>6.63</v>
      </c>
      <c r="D19" s="174">
        <f>ROUND(VALUE(SUBSTITUTE(実質収支比率等に係る経年分析!H$48,"▲","-")),2)</f>
        <v>10.17</v>
      </c>
      <c r="E19" s="174">
        <f>ROUND(VALUE(SUBSTITUTE(実質収支比率等に係る経年分析!I$48,"▲","-")),2)</f>
        <v>8.1199999999999992</v>
      </c>
      <c r="F19" s="174">
        <f>ROUND(VALUE(SUBSTITUTE(実質収支比率等に係る経年分析!J$48,"▲","-")),2)</f>
        <v>11.81</v>
      </c>
    </row>
    <row r="20" spans="1:11" x14ac:dyDescent="0.2">
      <c r="A20" s="174" t="s">
        <v>53</v>
      </c>
      <c r="B20" s="174">
        <f>ROUND(VALUE(SUBSTITUTE(実質収支比率等に係る経年分析!F$47,"▲","-")),2)</f>
        <v>12.07</v>
      </c>
      <c r="C20" s="174">
        <f>ROUND(VALUE(SUBSTITUTE(実質収支比率等に係る経年分析!G$47,"▲","-")),2)</f>
        <v>11.41</v>
      </c>
      <c r="D20" s="174">
        <f>ROUND(VALUE(SUBSTITUTE(実質収支比率等に係る経年分析!H$47,"▲","-")),2)</f>
        <v>12.38</v>
      </c>
      <c r="E20" s="174">
        <f>ROUND(VALUE(SUBSTITUTE(実質収支比率等に係る経年分析!I$47,"▲","-")),2)</f>
        <v>11.35</v>
      </c>
      <c r="F20" s="174">
        <f>ROUND(VALUE(SUBSTITUTE(実質収支比率等に係る経年分析!J$47,"▲","-")),2)</f>
        <v>9.36</v>
      </c>
    </row>
    <row r="21" spans="1:11" x14ac:dyDescent="0.2">
      <c r="A21" s="174" t="s">
        <v>54</v>
      </c>
      <c r="B21" s="174">
        <f>IF(ISNUMBER(VALUE(SUBSTITUTE(実質収支比率等に係る経年分析!F$49,"▲","-"))),ROUND(VALUE(SUBSTITUTE(実質収支比率等に係る経年分析!F$49,"▲","-")),2),NA())</f>
        <v>-10.84</v>
      </c>
      <c r="C21" s="174">
        <f>IF(ISNUMBER(VALUE(SUBSTITUTE(実質収支比率等に係る経年分析!G$49,"▲","-"))),ROUND(VALUE(SUBSTITUTE(実質収支比率等に係る経年分析!G$49,"▲","-")),2),NA())</f>
        <v>-3.87</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-8.7799999999999994</v>
      </c>
      <c r="F21" s="174">
        <f>IF(ISNUMBER(VALUE(SUBSTITUTE(実質収支比率等に係る経年分析!J$49,"▲","-"))),ROUND(VALUE(SUBSTITUTE(実質収支比率等に係る経年分析!J$49,"▲","-")),2),NA())</f>
        <v>-1.72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介護老人保健施設特別会計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訪問看護特別会計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669</v>
      </c>
      <c r="E42" s="176"/>
      <c r="F42" s="176"/>
      <c r="G42" s="176">
        <f>'実質公債費比率（分子）の構造'!L$52</f>
        <v>808</v>
      </c>
      <c r="H42" s="176"/>
      <c r="I42" s="176"/>
      <c r="J42" s="176">
        <f>'実質公債費比率（分子）の構造'!M$52</f>
        <v>738</v>
      </c>
      <c r="K42" s="176"/>
      <c r="L42" s="176"/>
      <c r="M42" s="176">
        <f>'実質公債費比率（分子）の構造'!N$52</f>
        <v>777</v>
      </c>
      <c r="N42" s="176"/>
      <c r="O42" s="176"/>
      <c r="P42" s="176">
        <f>'実質公債費比率（分子）の構造'!O$52</f>
        <v>825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50</v>
      </c>
      <c r="C45" s="176"/>
      <c r="D45" s="176"/>
      <c r="E45" s="176">
        <f>'実質公債費比率（分子）の構造'!L$49</f>
        <v>44</v>
      </c>
      <c r="F45" s="176"/>
      <c r="G45" s="176"/>
      <c r="H45" s="176">
        <f>'実質公債費比率（分子）の構造'!M$49</f>
        <v>49</v>
      </c>
      <c r="I45" s="176"/>
      <c r="J45" s="176"/>
      <c r="K45" s="176">
        <f>'実質公債費比率（分子）の構造'!N$49</f>
        <v>53</v>
      </c>
      <c r="L45" s="176"/>
      <c r="M45" s="176"/>
      <c r="N45" s="176">
        <f>'実質公債費比率（分子）の構造'!O$49</f>
        <v>59</v>
      </c>
      <c r="O45" s="176"/>
      <c r="P45" s="176"/>
    </row>
    <row r="46" spans="1:16" x14ac:dyDescent="0.2">
      <c r="A46" s="176" t="s">
        <v>64</v>
      </c>
      <c r="B46" s="176">
        <f>'実質公債費比率（分子）の構造'!K$48</f>
        <v>254</v>
      </c>
      <c r="C46" s="176"/>
      <c r="D46" s="176"/>
      <c r="E46" s="176">
        <f>'実質公債費比率（分子）の構造'!L$48</f>
        <v>254</v>
      </c>
      <c r="F46" s="176"/>
      <c r="G46" s="176"/>
      <c r="H46" s="176">
        <f>'実質公債費比率（分子）の構造'!M$48</f>
        <v>258</v>
      </c>
      <c r="I46" s="176"/>
      <c r="J46" s="176"/>
      <c r="K46" s="176">
        <f>'実質公債費比率（分子）の構造'!N$48</f>
        <v>255</v>
      </c>
      <c r="L46" s="176"/>
      <c r="M46" s="176"/>
      <c r="N46" s="176">
        <f>'実質公債費比率（分子）の構造'!O$48</f>
        <v>253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704</v>
      </c>
      <c r="C49" s="176"/>
      <c r="D49" s="176"/>
      <c r="E49" s="176">
        <f>'実質公債費比率（分子）の構造'!L$45</f>
        <v>911</v>
      </c>
      <c r="F49" s="176"/>
      <c r="G49" s="176"/>
      <c r="H49" s="176">
        <f>'実質公債費比率（分子）の構造'!M$45</f>
        <v>848</v>
      </c>
      <c r="I49" s="176"/>
      <c r="J49" s="176"/>
      <c r="K49" s="176">
        <f>'実質公債費比率（分子）の構造'!N$45</f>
        <v>925</v>
      </c>
      <c r="L49" s="176"/>
      <c r="M49" s="176"/>
      <c r="N49" s="176">
        <f>'実質公債費比率（分子）の構造'!O$45</f>
        <v>1003</v>
      </c>
      <c r="O49" s="176"/>
      <c r="P49" s="176"/>
    </row>
    <row r="50" spans="1:16" x14ac:dyDescent="0.2">
      <c r="A50" s="176" t="s">
        <v>67</v>
      </c>
      <c r="B50" s="176" t="e">
        <f>NA()</f>
        <v>#N/A</v>
      </c>
      <c r="C50" s="176">
        <f>IF(ISNUMBER('実質公債費比率（分子）の構造'!K$53),'実質公債費比率（分子）の構造'!K$53,NA())</f>
        <v>342</v>
      </c>
      <c r="D50" s="176" t="e">
        <f>NA()</f>
        <v>#N/A</v>
      </c>
      <c r="E50" s="176" t="e">
        <f>NA()</f>
        <v>#N/A</v>
      </c>
      <c r="F50" s="176">
        <f>IF(ISNUMBER('実質公債費比率（分子）の構造'!L$53),'実質公債費比率（分子）の構造'!L$53,NA())</f>
        <v>403</v>
      </c>
      <c r="G50" s="176" t="e">
        <f>NA()</f>
        <v>#N/A</v>
      </c>
      <c r="H50" s="176" t="e">
        <f>NA()</f>
        <v>#N/A</v>
      </c>
      <c r="I50" s="176">
        <f>IF(ISNUMBER('実質公債費比率（分子）の構造'!M$53),'実質公債費比率（分子）の構造'!M$53,NA())</f>
        <v>419</v>
      </c>
      <c r="J50" s="176" t="e">
        <f>NA()</f>
        <v>#N/A</v>
      </c>
      <c r="K50" s="176" t="e">
        <f>NA()</f>
        <v>#N/A</v>
      </c>
      <c r="L50" s="176">
        <f>IF(ISNUMBER('実質公債費比率（分子）の構造'!N$53),'実質公債費比率（分子）の構造'!N$53,NA())</f>
        <v>456</v>
      </c>
      <c r="M50" s="176" t="e">
        <f>NA()</f>
        <v>#N/A</v>
      </c>
      <c r="N50" s="176" t="e">
        <f>NA()</f>
        <v>#N/A</v>
      </c>
      <c r="O50" s="176">
        <f>IF(ISNUMBER('実質公債費比率（分子）の構造'!O$53),'実質公債費比率（分子）の構造'!O$53,NA())</f>
        <v>490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8134</v>
      </c>
      <c r="E56" s="175"/>
      <c r="F56" s="175"/>
      <c r="G56" s="175">
        <f>'将来負担比率（分子）の構造'!J$52</f>
        <v>8758</v>
      </c>
      <c r="H56" s="175"/>
      <c r="I56" s="175"/>
      <c r="J56" s="175">
        <f>'将来負担比率（分子）の構造'!K$52</f>
        <v>8785</v>
      </c>
      <c r="K56" s="175"/>
      <c r="L56" s="175"/>
      <c r="M56" s="175">
        <f>'将来負担比率（分子）の構造'!L$52</f>
        <v>8629</v>
      </c>
      <c r="N56" s="175"/>
      <c r="O56" s="175"/>
      <c r="P56" s="175">
        <f>'将来負担比率（分子）の構造'!M$52</f>
        <v>8378</v>
      </c>
    </row>
    <row r="57" spans="1:16" x14ac:dyDescent="0.2">
      <c r="A57" s="175" t="s">
        <v>42</v>
      </c>
      <c r="B57" s="175"/>
      <c r="C57" s="175"/>
      <c r="D57" s="175">
        <f>'将来負担比率（分子）の構造'!I$51</f>
        <v>97</v>
      </c>
      <c r="E57" s="175"/>
      <c r="F57" s="175"/>
      <c r="G57" s="175">
        <f>'将来負担比率（分子）の構造'!J$51</f>
        <v>84</v>
      </c>
      <c r="H57" s="175"/>
      <c r="I57" s="175"/>
      <c r="J57" s="175">
        <f>'将来負担比率（分子）の構造'!K$51</f>
        <v>70</v>
      </c>
      <c r="K57" s="175"/>
      <c r="L57" s="175"/>
      <c r="M57" s="175">
        <f>'将来負担比率（分子）の構造'!L$51</f>
        <v>22</v>
      </c>
      <c r="N57" s="175"/>
      <c r="O57" s="175"/>
      <c r="P57" s="175">
        <f>'将来負担比率（分子）の構造'!M$51</f>
        <v>325</v>
      </c>
    </row>
    <row r="58" spans="1:16" x14ac:dyDescent="0.2">
      <c r="A58" s="175" t="s">
        <v>41</v>
      </c>
      <c r="B58" s="175"/>
      <c r="C58" s="175"/>
      <c r="D58" s="175">
        <f>'将来負担比率（分子）の構造'!I$50</f>
        <v>1873</v>
      </c>
      <c r="E58" s="175"/>
      <c r="F58" s="175"/>
      <c r="G58" s="175">
        <f>'将来負担比率（分子）の構造'!J$50</f>
        <v>1709</v>
      </c>
      <c r="H58" s="175"/>
      <c r="I58" s="175"/>
      <c r="J58" s="175">
        <f>'将来負担比率（分子）の構造'!K$50</f>
        <v>1841</v>
      </c>
      <c r="K58" s="175"/>
      <c r="L58" s="175"/>
      <c r="M58" s="175">
        <f>'将来負担比率（分子）の構造'!L$50</f>
        <v>1681</v>
      </c>
      <c r="N58" s="175"/>
      <c r="O58" s="175"/>
      <c r="P58" s="175">
        <f>'将来負担比率（分子）の構造'!M$50</f>
        <v>1424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117</v>
      </c>
      <c r="O61" s="175"/>
      <c r="P61" s="175"/>
    </row>
    <row r="62" spans="1:16" x14ac:dyDescent="0.2">
      <c r="A62" s="175" t="s">
        <v>35</v>
      </c>
      <c r="B62" s="175">
        <f>'将来負担比率（分子）の構造'!I$45</f>
        <v>774</v>
      </c>
      <c r="C62" s="175"/>
      <c r="D62" s="175"/>
      <c r="E62" s="175">
        <f>'将来負担比率（分子）の構造'!J$45</f>
        <v>811</v>
      </c>
      <c r="F62" s="175"/>
      <c r="G62" s="175"/>
      <c r="H62" s="175">
        <f>'将来負担比率（分子）の構造'!K$45</f>
        <v>760</v>
      </c>
      <c r="I62" s="175"/>
      <c r="J62" s="175"/>
      <c r="K62" s="175">
        <f>'将来負担比率（分子）の構造'!L$45</f>
        <v>741</v>
      </c>
      <c r="L62" s="175"/>
      <c r="M62" s="175"/>
      <c r="N62" s="175">
        <f>'将来負担比率（分子）の構造'!M$45</f>
        <v>703</v>
      </c>
      <c r="O62" s="175"/>
      <c r="P62" s="175"/>
    </row>
    <row r="63" spans="1:16" x14ac:dyDescent="0.2">
      <c r="A63" s="175" t="s">
        <v>34</v>
      </c>
      <c r="B63" s="175">
        <f>'将来負担比率（分子）の構造'!I$44</f>
        <v>464</v>
      </c>
      <c r="C63" s="175"/>
      <c r="D63" s="175"/>
      <c r="E63" s="175">
        <f>'将来負担比率（分子）の構造'!J$44</f>
        <v>453</v>
      </c>
      <c r="F63" s="175"/>
      <c r="G63" s="175"/>
      <c r="H63" s="175">
        <f>'将来負担比率（分子）の構造'!K$44</f>
        <v>414</v>
      </c>
      <c r="I63" s="175"/>
      <c r="J63" s="175"/>
      <c r="K63" s="175">
        <f>'将来負担比率（分子）の構造'!L$44</f>
        <v>355</v>
      </c>
      <c r="L63" s="175"/>
      <c r="M63" s="175"/>
      <c r="N63" s="175">
        <f>'将来負担比率（分子）の構造'!M$44</f>
        <v>292</v>
      </c>
      <c r="O63" s="175"/>
      <c r="P63" s="175"/>
    </row>
    <row r="64" spans="1:16" x14ac:dyDescent="0.2">
      <c r="A64" s="175" t="s">
        <v>33</v>
      </c>
      <c r="B64" s="175">
        <f>'将来負担比率（分子）の構造'!I$43</f>
        <v>2756</v>
      </c>
      <c r="C64" s="175"/>
      <c r="D64" s="175"/>
      <c r="E64" s="175">
        <f>'将来負担比率（分子）の構造'!J$43</f>
        <v>2838</v>
      </c>
      <c r="F64" s="175"/>
      <c r="G64" s="175"/>
      <c r="H64" s="175">
        <f>'将来負担比率（分子）の構造'!K$43</f>
        <v>2872</v>
      </c>
      <c r="I64" s="175"/>
      <c r="J64" s="175"/>
      <c r="K64" s="175">
        <f>'将来負担比率（分子）の構造'!L$43</f>
        <v>2660</v>
      </c>
      <c r="L64" s="175"/>
      <c r="M64" s="175"/>
      <c r="N64" s="175">
        <f>'将来負担比率（分子）の構造'!M$43</f>
        <v>2677</v>
      </c>
      <c r="O64" s="175"/>
      <c r="P64" s="175"/>
    </row>
    <row r="65" spans="1:16" x14ac:dyDescent="0.2">
      <c r="A65" s="175" t="s">
        <v>32</v>
      </c>
      <c r="B65" s="175">
        <f>'将来負担比率（分子）の構造'!I$42</f>
        <v>4</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9358</v>
      </c>
      <c r="C66" s="175"/>
      <c r="D66" s="175"/>
      <c r="E66" s="175">
        <f>'将来負担比率（分子）の構造'!J$41</f>
        <v>10402</v>
      </c>
      <c r="F66" s="175"/>
      <c r="G66" s="175"/>
      <c r="H66" s="175">
        <f>'将来負担比率（分子）の構造'!K$41</f>
        <v>10586</v>
      </c>
      <c r="I66" s="175"/>
      <c r="J66" s="175"/>
      <c r="K66" s="175">
        <f>'将来負担比率（分子）の構造'!L$41</f>
        <v>10435</v>
      </c>
      <c r="L66" s="175"/>
      <c r="M66" s="175"/>
      <c r="N66" s="175">
        <f>'将来負担比率（分子）の構造'!M$41</f>
        <v>10159</v>
      </c>
      <c r="O66" s="175"/>
      <c r="P66" s="175"/>
    </row>
    <row r="67" spans="1:16" x14ac:dyDescent="0.2">
      <c r="A67" s="175" t="s">
        <v>71</v>
      </c>
      <c r="B67" s="175" t="e">
        <f>NA()</f>
        <v>#N/A</v>
      </c>
      <c r="C67" s="175">
        <f>IF(ISNUMBER('将来負担比率（分子）の構造'!I$53), IF('将来負担比率（分子）の構造'!I$53 &lt; 0, 0, '将来負担比率（分子）の構造'!I$53), NA())</f>
        <v>3251</v>
      </c>
      <c r="D67" s="175" t="e">
        <f>NA()</f>
        <v>#N/A</v>
      </c>
      <c r="E67" s="175" t="e">
        <f>NA()</f>
        <v>#N/A</v>
      </c>
      <c r="F67" s="175">
        <f>IF(ISNUMBER('将来負担比率（分子）の構造'!J$53), IF('将来負担比率（分子）の構造'!J$53 &lt; 0, 0, '将来負担比率（分子）の構造'!J$53), NA())</f>
        <v>3954</v>
      </c>
      <c r="G67" s="175" t="e">
        <f>NA()</f>
        <v>#N/A</v>
      </c>
      <c r="H67" s="175" t="e">
        <f>NA()</f>
        <v>#N/A</v>
      </c>
      <c r="I67" s="175">
        <f>IF(ISNUMBER('将来負担比率（分子）の構造'!K$53), IF('将来負担比率（分子）の構造'!K$53 &lt; 0, 0, '将来負担比率（分子）の構造'!K$53), NA())</f>
        <v>3937</v>
      </c>
      <c r="J67" s="175" t="e">
        <f>NA()</f>
        <v>#N/A</v>
      </c>
      <c r="K67" s="175" t="e">
        <f>NA()</f>
        <v>#N/A</v>
      </c>
      <c r="L67" s="175">
        <f>IF(ISNUMBER('将来負担比率（分子）の構造'!L$53), IF('将来負担比率（分子）の構造'!L$53 &lt; 0, 0, '将来負担比率（分子）の構造'!L$53), NA())</f>
        <v>3861</v>
      </c>
      <c r="M67" s="175" t="e">
        <f>NA()</f>
        <v>#N/A</v>
      </c>
      <c r="N67" s="175" t="e">
        <f>NA()</f>
        <v>#N/A</v>
      </c>
      <c r="O67" s="175">
        <f>IF(ISNUMBER('将来負担比率（分子）の構造'!M$53), IF('将来負担比率（分子）の構造'!M$53 &lt; 0, 0, '将来負担比率（分子）の構造'!M$53), NA())</f>
        <v>3822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512</v>
      </c>
      <c r="C72" s="179">
        <f>基金残高に係る経年分析!G55</f>
        <v>460</v>
      </c>
      <c r="D72" s="179">
        <f>基金残高に係る経年分析!H55</f>
        <v>390</v>
      </c>
    </row>
    <row r="73" spans="1:16" x14ac:dyDescent="0.2">
      <c r="A73" s="178" t="s">
        <v>74</v>
      </c>
      <c r="B73" s="179">
        <f>基金残高に係る経年分析!F56</f>
        <v>299</v>
      </c>
      <c r="C73" s="179">
        <f>基金残高に係る経年分析!G56</f>
        <v>292</v>
      </c>
      <c r="D73" s="179">
        <f>基金残高に係る経年分析!H56</f>
        <v>251</v>
      </c>
    </row>
    <row r="74" spans="1:16" x14ac:dyDescent="0.2">
      <c r="A74" s="178" t="s">
        <v>75</v>
      </c>
      <c r="B74" s="179">
        <f>基金残高に係る経年分析!F57</f>
        <v>583</v>
      </c>
      <c r="C74" s="179">
        <f>基金残高に係る経年分析!G57</f>
        <v>594</v>
      </c>
      <c r="D74" s="179">
        <f>基金残高に係る経年分析!H57</f>
        <v>399</v>
      </c>
    </row>
  </sheetData>
  <sheetProtection algorithmName="SHA-512" hashValue="l6Z8Igq5NODbWq/W73VQ+3I2SAqeZ6MMwKo1YusKILhnnnhD+blZOXeN9NWcHhLXMtneeCGkYxtRA+WPgth8wA==" saltValue="VM3lEnSFTjGu5SkifNCV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2025-03-12T10:34:12Z</cp:lastPrinted>
  <dcterms:created xsi:type="dcterms:W3CDTF">2025-02-19T00:53:52Z</dcterms:created>
  <dcterms:modified xsi:type="dcterms:W3CDTF">2025-03-17T05:23:31Z</dcterms:modified>
  <cp:category/>
</cp:coreProperties>
</file>